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Parma" sheetId="1" r:id="rId1"/>
  </sheets>
  <definedNames/>
  <calcPr fullCalcOnLoad="1"/>
</workbook>
</file>

<file path=xl/sharedStrings.xml><?xml version="1.0" encoding="utf-8"?>
<sst xmlns="http://schemas.openxmlformats.org/spreadsheetml/2006/main" count="345" uniqueCount="82">
  <si>
    <t>AA01-Prodotti agricoli, animali e della caccia</t>
  </si>
  <si>
    <t>AA02-Prodotti della silvicoltura</t>
  </si>
  <si>
    <t>AA03-Prodotti della pesca e dell'acquacoltura</t>
  </si>
  <si>
    <t>BB05-Carbone (esclusa torba)</t>
  </si>
  <si>
    <t>BB06-Petrolio greggio e gas naturale</t>
  </si>
  <si>
    <t>BB07-Minerali metalliferi</t>
  </si>
  <si>
    <t xml:space="preserve">BB08-Altri minerali da cave e miniere </t>
  </si>
  <si>
    <t>CA10-Prodotti alimentari</t>
  </si>
  <si>
    <t>CA11-Bevande</t>
  </si>
  <si>
    <t>CA12-Tabacco</t>
  </si>
  <si>
    <t>CB13-Prodotti tessili</t>
  </si>
  <si>
    <t>CB14-Articoli di abbigliamento (anche in pelle e in pelliccia)</t>
  </si>
  <si>
    <t>CB15-Articoli in pelle (escluso abbigliamento) e simili</t>
  </si>
  <si>
    <t>CC16-Legno e prodotti in legno e sughero (esclusi i mobili); articoli in paglia e materiali da intreccio</t>
  </si>
  <si>
    <t>CC17-Carta e prodotti di carta</t>
  </si>
  <si>
    <t>CC18-Prodotti della stampa e della riproduzione di supporti registrati</t>
  </si>
  <si>
    <t>CD19-Coke e prodotti derivanti dalla raffinazione del petrolio</t>
  </si>
  <si>
    <t>CE20-Prodotti chimici</t>
  </si>
  <si>
    <t>CF21-Prodotti farmaceutici di base e preparati farmaceutici</t>
  </si>
  <si>
    <t>CG22-Articoli in gomma e materie plastiche</t>
  </si>
  <si>
    <t>CG23-Altri prodotti della lavorazione di minerali non metalliferi</t>
  </si>
  <si>
    <t>CH24-Prodotti della metallurgia</t>
  </si>
  <si>
    <t>CH25-Prodotti in metallo, esclusi macchinari e attrezzature</t>
  </si>
  <si>
    <t>CI26-Computer e prodotti di elettronica e ottica; apparecchi elettromedicali, apparecchi di misurazione e orologi</t>
  </si>
  <si>
    <t>CJ27-Apparecchiature elettriche e apparecchiature per uso domestico non elettriche</t>
  </si>
  <si>
    <t>CK28-Macchinari e apparecchiature nca</t>
  </si>
  <si>
    <t>CL29-Autoveicoli, rimorchi e semirimorchi</t>
  </si>
  <si>
    <t>CL30-Altri mezzi di trasporto</t>
  </si>
  <si>
    <t>CM31-Mobili</t>
  </si>
  <si>
    <t>CM32-Prodotti delle altre industrie manifatturiere</t>
  </si>
  <si>
    <t>DD35-Energia elettrica, gas, vapore e aria condizionata</t>
  </si>
  <si>
    <t>EE38-Prodotti delle attività di raccolta, trattamento e smaltimento dei rifiuti; prodotti dell'attività di recupero dei materiali</t>
  </si>
  <si>
    <t>JA58-Prodotti delle attività editoriali</t>
  </si>
  <si>
    <t>JA59-Prodotti delle attività di produzione cinematografica, video e programmi televisivi; registrazioni musicali e sonore</t>
  </si>
  <si>
    <t>MC74-Prodotti delle altre attività professionali, scientifiche e tecniche</t>
  </si>
  <si>
    <t>RR90-Prodotti delle attività creative, artistiche e d'intrattenimento</t>
  </si>
  <si>
    <t>RR91-Prodotti delle attività di biblioteche, archivi, musei e di altre attività culturali</t>
  </si>
  <si>
    <t>SS96-Prodotti delle altre attività di servizi per la persona</t>
  </si>
  <si>
    <t>VV89-Merci dichiarate come provviste di bordo, merci nazionali di ritorno e respinte, merci varie</t>
  </si>
  <si>
    <t>Totale</t>
  </si>
  <si>
    <t>COMMERCIO ESTERO. IMPORTAZIONI ED ESPORTAZIONI.</t>
  </si>
  <si>
    <t>gennaio-marzo</t>
  </si>
  <si>
    <t>gennaio-giugno</t>
  </si>
  <si>
    <t>gennaio-settem.</t>
  </si>
  <si>
    <t>gennaio-dicemb.</t>
  </si>
  <si>
    <t>Comp. %</t>
  </si>
  <si>
    <t xml:space="preserve">Var. % </t>
  </si>
  <si>
    <t>Prodotti dell'agricoltura, silvicoltura e pesca (a)</t>
  </si>
  <si>
    <t>Prodotti agroalimentari (b)</t>
  </si>
  <si>
    <t>Prodotti dell'industria estrattiva (c )</t>
  </si>
  <si>
    <t>Prodotti dell'industria manifatturiera (d)</t>
  </si>
  <si>
    <t>- Prodotti alimentari, bevande e tabacco (e)</t>
  </si>
  <si>
    <t>- Prodotti della moda (f)</t>
  </si>
  <si>
    <t>- Prodotti della carta, stampa, editoria (g)</t>
  </si>
  <si>
    <t>- Prodotti metalmeccanici (h)</t>
  </si>
  <si>
    <t xml:space="preserve">   Di cui: mezzi di trasporto (i)</t>
  </si>
  <si>
    <t xml:space="preserve">   Di cui: elettricità, elettronica, meccanica di precisione (l) </t>
  </si>
  <si>
    <t>Prodotti dell'industria in senso stretto (m)</t>
  </si>
  <si>
    <t>Attività editoriali e produzione cinematografica, ecc. (n)</t>
  </si>
  <si>
    <t>Attività creative, artistiche, culturali (o)</t>
  </si>
  <si>
    <t>(b) AA01, AA02, AA03, CA10, CA11, CA12.</t>
  </si>
  <si>
    <t>(e) CA10, CA11, CA12.</t>
  </si>
  <si>
    <t>(g) CC17, CC18.</t>
  </si>
  <si>
    <t>(h) Da CH24 a CL30.</t>
  </si>
  <si>
    <t>(i) CL29, CL30.</t>
  </si>
  <si>
    <t>(d) Da CA10 a CM32.</t>
  </si>
  <si>
    <t>(o) RR90, RR91.</t>
  </si>
  <si>
    <t>ESPORTAZIONI</t>
  </si>
  <si>
    <t xml:space="preserve">Divisioni ATECO2007 </t>
  </si>
  <si>
    <t>IMPORTAZIONI</t>
  </si>
  <si>
    <t>(a) AA01, AA02, AA03.</t>
  </si>
  <si>
    <t>(c) Da BB05 a BB08.</t>
  </si>
  <si>
    <t>(l) CI26, CJ27.</t>
  </si>
  <si>
    <t>(n) JA58, JA59</t>
  </si>
  <si>
    <t>EE37-Prodotti delle attività di raccolta e depurazione delle acque di scarico</t>
  </si>
  <si>
    <t>TERRITORIO: PROVINCIA DI PARMA.</t>
  </si>
  <si>
    <t>FILE: import_export_parma.xls</t>
  </si>
  <si>
    <t>0</t>
  </si>
  <si>
    <t>(m) Da BB05 a EE38.</t>
  </si>
  <si>
    <t>(f) CB13, CB14, CB15.</t>
  </si>
  <si>
    <t>PERIODO: gennaio-marzo 1999 - gennaio-settembre 2016.</t>
  </si>
  <si>
    <t>Fonte: Istat (coeweb). Dati definitivi fino al 2015.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</si>
</sst>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_ ;[Red]\-0.0\ "/>
  </numFmts>
  <fonts count="40">
    <font>
      <sz val="10"/>
      <name val="Arial"/>
      <family val="0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168" fontId="4" fillId="0" borderId="0" xfId="0" applyNumberFormat="1" applyFont="1" applyAlignment="1">
      <alignment wrapText="1"/>
    </xf>
    <xf numFmtId="169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Border="1" applyAlignment="1">
      <alignment horizontal="left" vertical="center" wrapText="1"/>
    </xf>
    <xf numFmtId="3" fontId="4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49"/>
  <sheetViews>
    <sheetView tabSelected="1" zoomScalePageLayoutView="0" workbookViewId="0" topLeftCell="A1">
      <pane xSplit="1" ySplit="9" topLeftCell="DC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S11" sqref="DS11"/>
    </sheetView>
  </sheetViews>
  <sheetFormatPr defaultColWidth="9.140625" defaultRowHeight="12.75"/>
  <cols>
    <col min="1" max="1" width="47.140625" style="2" customWidth="1"/>
    <col min="2" max="5" width="15.7109375" style="2" customWidth="1"/>
    <col min="6" max="6" width="9.7109375" style="2" customWidth="1"/>
    <col min="7" max="7" width="0.71875" style="2" customWidth="1"/>
    <col min="8" max="11" width="15.7109375" style="2" customWidth="1"/>
    <col min="12" max="13" width="8.7109375" style="2" customWidth="1"/>
    <col min="14" max="14" width="0.71875" style="2" customWidth="1"/>
    <col min="15" max="18" width="15.7109375" style="2" customWidth="1"/>
    <col min="19" max="20" width="8.7109375" style="2" customWidth="1"/>
    <col min="21" max="21" width="0.71875" style="2" customWidth="1"/>
    <col min="22" max="25" width="15.7109375" style="2" customWidth="1"/>
    <col min="26" max="27" width="8.7109375" style="2" customWidth="1"/>
    <col min="28" max="28" width="0.71875" style="2" customWidth="1"/>
    <col min="29" max="32" width="14.7109375" style="2" customWidth="1"/>
    <col min="33" max="34" width="8.7109375" style="2" customWidth="1"/>
    <col min="35" max="35" width="0.71875" style="2" customWidth="1"/>
    <col min="36" max="39" width="14.7109375" style="2" customWidth="1"/>
    <col min="40" max="41" width="8.7109375" style="2" customWidth="1"/>
    <col min="42" max="42" width="0.71875" style="2" customWidth="1"/>
    <col min="43" max="46" width="14.7109375" style="2" customWidth="1"/>
    <col min="47" max="48" width="9.140625" style="2" customWidth="1"/>
    <col min="49" max="49" width="0.71875" style="2" customWidth="1"/>
    <col min="50" max="53" width="14.7109375" style="2" customWidth="1"/>
    <col min="54" max="55" width="9.140625" style="2" customWidth="1"/>
    <col min="56" max="56" width="0.71875" style="2" customWidth="1"/>
    <col min="57" max="60" width="14.7109375" style="2" customWidth="1"/>
    <col min="61" max="62" width="8.7109375" style="2" customWidth="1"/>
    <col min="63" max="63" width="0.71875" style="2" customWidth="1"/>
    <col min="64" max="67" width="14.7109375" style="2" customWidth="1"/>
    <col min="68" max="69" width="8.7109375" style="2" customWidth="1"/>
    <col min="70" max="70" width="0.71875" style="2" customWidth="1"/>
    <col min="71" max="74" width="14.7109375" style="2" customWidth="1"/>
    <col min="75" max="76" width="9.140625" style="2" customWidth="1"/>
    <col min="77" max="77" width="0.71875" style="2" customWidth="1"/>
    <col min="78" max="81" width="14.7109375" style="2" customWidth="1"/>
    <col min="82" max="83" width="8.7109375" style="2" customWidth="1"/>
    <col min="84" max="84" width="0.71875" style="2" customWidth="1"/>
    <col min="85" max="88" width="14.7109375" style="2" customWidth="1"/>
    <col min="89" max="90" width="8.7109375" style="2" customWidth="1"/>
    <col min="91" max="91" width="0.71875" style="2" customWidth="1"/>
    <col min="92" max="95" width="14.7109375" style="2" customWidth="1"/>
    <col min="96" max="97" width="9.140625" style="2" customWidth="1"/>
    <col min="98" max="98" width="0.71875" style="2" customWidth="1"/>
    <col min="99" max="102" width="14.7109375" style="2" customWidth="1"/>
    <col min="103" max="104" width="9.140625" style="2" customWidth="1"/>
    <col min="105" max="105" width="0.71875" style="2" customWidth="1"/>
    <col min="106" max="109" width="14.7109375" style="2" customWidth="1"/>
    <col min="110" max="111" width="9.140625" style="2" customWidth="1"/>
    <col min="112" max="112" width="0.71875" style="2" customWidth="1"/>
    <col min="113" max="116" width="14.7109375" style="2" customWidth="1"/>
    <col min="117" max="118" width="9.140625" style="2" customWidth="1"/>
    <col min="119" max="119" width="0.71875" style="2" customWidth="1"/>
    <col min="120" max="123" width="14.7109375" style="2" customWidth="1"/>
    <col min="124" max="16384" width="9.140625" style="2" customWidth="1"/>
  </cols>
  <sheetData>
    <row r="1" ht="12">
      <c r="A1" s="2" t="s">
        <v>40</v>
      </c>
    </row>
    <row r="2" ht="12">
      <c r="A2" s="2" t="s">
        <v>80</v>
      </c>
    </row>
    <row r="3" ht="12">
      <c r="A3" s="2" t="s">
        <v>75</v>
      </c>
    </row>
    <row r="4" ht="12.75" thickBot="1">
      <c r="A4" s="2" t="s">
        <v>76</v>
      </c>
    </row>
    <row r="5" spans="1:125" ht="12.75" thickTop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</row>
    <row r="6" spans="1:125" ht="12">
      <c r="A6" s="19" t="s">
        <v>67</v>
      </c>
      <c r="B6" s="5">
        <v>1999</v>
      </c>
      <c r="C6" s="5"/>
      <c r="D6" s="5"/>
      <c r="E6" s="5"/>
      <c r="F6" s="5"/>
      <c r="G6" s="5"/>
      <c r="H6" s="5">
        <v>2000</v>
      </c>
      <c r="I6" s="5"/>
      <c r="J6" s="5"/>
      <c r="K6" s="5"/>
      <c r="L6" s="5"/>
      <c r="M6" s="5"/>
      <c r="N6" s="5"/>
      <c r="O6" s="5">
        <v>2001</v>
      </c>
      <c r="P6" s="5"/>
      <c r="Q6" s="5"/>
      <c r="R6" s="5"/>
      <c r="S6" s="5"/>
      <c r="T6" s="5"/>
      <c r="V6" s="5">
        <v>2002</v>
      </c>
      <c r="W6" s="5"/>
      <c r="X6" s="5"/>
      <c r="Y6" s="5"/>
      <c r="Z6" s="5"/>
      <c r="AA6" s="5"/>
      <c r="AB6" s="5"/>
      <c r="AC6" s="5">
        <v>2003</v>
      </c>
      <c r="AD6" s="5"/>
      <c r="AE6" s="5"/>
      <c r="AF6" s="5"/>
      <c r="AG6" s="5"/>
      <c r="AH6" s="5"/>
      <c r="AI6" s="5"/>
      <c r="AJ6" s="5">
        <v>2004</v>
      </c>
      <c r="AK6" s="5"/>
      <c r="AL6" s="5"/>
      <c r="AM6" s="5"/>
      <c r="AN6" s="5"/>
      <c r="AO6" s="5"/>
      <c r="AQ6" s="5">
        <v>2005</v>
      </c>
      <c r="AR6" s="5"/>
      <c r="AS6" s="5"/>
      <c r="AT6" s="5"/>
      <c r="AU6" s="5"/>
      <c r="AV6" s="5"/>
      <c r="AW6" s="5"/>
      <c r="AX6" s="5">
        <v>2006</v>
      </c>
      <c r="AY6" s="5"/>
      <c r="AZ6" s="5"/>
      <c r="BA6" s="5"/>
      <c r="BB6" s="5"/>
      <c r="BC6" s="5"/>
      <c r="BD6" s="5"/>
      <c r="BE6" s="5">
        <v>2007</v>
      </c>
      <c r="BF6" s="5"/>
      <c r="BG6" s="5"/>
      <c r="BH6" s="5"/>
      <c r="BI6" s="5"/>
      <c r="BJ6" s="5"/>
      <c r="BK6" s="5"/>
      <c r="BL6" s="5">
        <v>2008</v>
      </c>
      <c r="BM6" s="5"/>
      <c r="BN6" s="5"/>
      <c r="BO6" s="5"/>
      <c r="BP6" s="5"/>
      <c r="BQ6" s="5"/>
      <c r="BS6" s="5">
        <v>2009</v>
      </c>
      <c r="BT6" s="5"/>
      <c r="BU6" s="5"/>
      <c r="BV6" s="5"/>
      <c r="BW6" s="5"/>
      <c r="BX6" s="5"/>
      <c r="BY6" s="5"/>
      <c r="BZ6" s="5">
        <v>2010</v>
      </c>
      <c r="CA6" s="5"/>
      <c r="CB6" s="5"/>
      <c r="CC6" s="5"/>
      <c r="CD6" s="5"/>
      <c r="CE6" s="5"/>
      <c r="CF6" s="5"/>
      <c r="CG6" s="5">
        <v>2011</v>
      </c>
      <c r="CH6" s="5"/>
      <c r="CI6" s="5"/>
      <c r="CJ6" s="5"/>
      <c r="CK6" s="5"/>
      <c r="CL6" s="5"/>
      <c r="CM6" s="5"/>
      <c r="CN6" s="5">
        <v>2012</v>
      </c>
      <c r="CO6" s="5"/>
      <c r="CP6" s="5"/>
      <c r="CQ6" s="5"/>
      <c r="CR6" s="5"/>
      <c r="CS6" s="5"/>
      <c r="CT6" s="5"/>
      <c r="CU6" s="5">
        <v>2013</v>
      </c>
      <c r="CV6" s="5"/>
      <c r="CW6" s="5"/>
      <c r="CX6" s="5"/>
      <c r="CY6" s="5"/>
      <c r="CZ6" s="5"/>
      <c r="DA6" s="5"/>
      <c r="DB6" s="5">
        <v>2014</v>
      </c>
      <c r="DC6" s="5"/>
      <c r="DD6" s="5"/>
      <c r="DE6" s="5"/>
      <c r="DF6" s="5"/>
      <c r="DG6" s="5"/>
      <c r="DH6" s="5"/>
      <c r="DI6" s="5">
        <v>2015</v>
      </c>
      <c r="DJ6" s="5"/>
      <c r="DK6" s="5"/>
      <c r="DL6" s="5"/>
      <c r="DM6" s="5"/>
      <c r="DN6" s="5"/>
      <c r="DO6" s="5"/>
      <c r="DP6" s="5">
        <v>2016</v>
      </c>
      <c r="DQ6" s="5"/>
      <c r="DR6" s="5"/>
      <c r="DS6" s="5"/>
      <c r="DT6" s="5"/>
      <c r="DU6" s="5"/>
    </row>
    <row r="7" spans="2:125" ht="12">
      <c r="B7" s="6"/>
      <c r="C7" s="6"/>
      <c r="D7" s="6"/>
      <c r="E7" s="6"/>
      <c r="F7" s="6"/>
      <c r="G7" s="5"/>
      <c r="H7" s="6"/>
      <c r="I7" s="6"/>
      <c r="J7" s="6"/>
      <c r="K7" s="6"/>
      <c r="L7" s="6"/>
      <c r="M7" s="6"/>
      <c r="N7" s="5"/>
      <c r="O7" s="6"/>
      <c r="P7" s="6"/>
      <c r="Q7" s="6"/>
      <c r="R7" s="6"/>
      <c r="S7" s="6"/>
      <c r="T7" s="6"/>
      <c r="V7" s="6"/>
      <c r="W7" s="6"/>
      <c r="X7" s="6"/>
      <c r="Y7" s="6"/>
      <c r="Z7" s="6"/>
      <c r="AA7" s="6"/>
      <c r="AB7" s="5"/>
      <c r="AC7" s="6"/>
      <c r="AD7" s="6"/>
      <c r="AE7" s="6"/>
      <c r="AF7" s="6"/>
      <c r="AG7" s="6"/>
      <c r="AH7" s="6"/>
      <c r="AI7" s="5"/>
      <c r="AJ7" s="6"/>
      <c r="AK7" s="6"/>
      <c r="AL7" s="6"/>
      <c r="AM7" s="6"/>
      <c r="AN7" s="6"/>
      <c r="AO7" s="6"/>
      <c r="AQ7" s="6"/>
      <c r="AR7" s="6"/>
      <c r="AS7" s="6"/>
      <c r="AT7" s="6"/>
      <c r="AU7" s="6"/>
      <c r="AV7" s="6"/>
      <c r="AW7" s="5"/>
      <c r="AX7" s="6"/>
      <c r="AY7" s="6"/>
      <c r="AZ7" s="6"/>
      <c r="BA7" s="6"/>
      <c r="BB7" s="6"/>
      <c r="BC7" s="6"/>
      <c r="BD7" s="5"/>
      <c r="BE7" s="6"/>
      <c r="BF7" s="6"/>
      <c r="BG7" s="6"/>
      <c r="BH7" s="6"/>
      <c r="BI7" s="6"/>
      <c r="BJ7" s="6"/>
      <c r="BK7" s="5"/>
      <c r="BL7" s="6"/>
      <c r="BM7" s="6"/>
      <c r="BN7" s="6"/>
      <c r="BO7" s="6"/>
      <c r="BP7" s="6"/>
      <c r="BQ7" s="6"/>
      <c r="BS7" s="6"/>
      <c r="BT7" s="6"/>
      <c r="BU7" s="6"/>
      <c r="BV7" s="6"/>
      <c r="BW7" s="6"/>
      <c r="BX7" s="6"/>
      <c r="BY7" s="5"/>
      <c r="BZ7" s="6"/>
      <c r="CA7" s="6"/>
      <c r="CB7" s="6"/>
      <c r="CC7" s="6"/>
      <c r="CD7" s="6"/>
      <c r="CE7" s="6"/>
      <c r="CF7" s="5"/>
      <c r="CG7" s="6"/>
      <c r="CH7" s="6"/>
      <c r="CI7" s="6"/>
      <c r="CJ7" s="6"/>
      <c r="CK7" s="6"/>
      <c r="CL7" s="6"/>
      <c r="CM7" s="5"/>
      <c r="CN7" s="6"/>
      <c r="CO7" s="6"/>
      <c r="CP7" s="6"/>
      <c r="CQ7" s="6"/>
      <c r="CR7" s="6"/>
      <c r="CS7" s="6"/>
      <c r="CT7" s="5"/>
      <c r="CU7" s="6"/>
      <c r="CV7" s="6"/>
      <c r="CW7" s="6"/>
      <c r="CX7" s="6"/>
      <c r="CY7" s="6"/>
      <c r="CZ7" s="6"/>
      <c r="DA7" s="5"/>
      <c r="DB7" s="6"/>
      <c r="DC7" s="6"/>
      <c r="DD7" s="6"/>
      <c r="DE7" s="6"/>
      <c r="DF7" s="6"/>
      <c r="DG7" s="6"/>
      <c r="DH7" s="5"/>
      <c r="DI7" s="6"/>
      <c r="DJ7" s="6"/>
      <c r="DK7" s="6"/>
      <c r="DL7" s="6"/>
      <c r="DM7" s="6"/>
      <c r="DN7" s="6"/>
      <c r="DO7" s="5"/>
      <c r="DP7" s="6"/>
      <c r="DQ7" s="6"/>
      <c r="DR7" s="6"/>
      <c r="DS7" s="6"/>
      <c r="DT7" s="6"/>
      <c r="DU7" s="6"/>
    </row>
    <row r="8" spans="1:125" ht="18" customHeight="1">
      <c r="A8" s="5" t="s">
        <v>68</v>
      </c>
      <c r="B8" s="5" t="s">
        <v>41</v>
      </c>
      <c r="C8" s="5" t="s">
        <v>42</v>
      </c>
      <c r="D8" s="5" t="s">
        <v>43</v>
      </c>
      <c r="E8" s="5" t="s">
        <v>44</v>
      </c>
      <c r="F8" s="7" t="s">
        <v>45</v>
      </c>
      <c r="G8" s="7"/>
      <c r="H8" s="5" t="s">
        <v>41</v>
      </c>
      <c r="I8" s="5" t="s">
        <v>42</v>
      </c>
      <c r="J8" s="5" t="s">
        <v>43</v>
      </c>
      <c r="K8" s="5" t="s">
        <v>44</v>
      </c>
      <c r="L8" s="7" t="s">
        <v>45</v>
      </c>
      <c r="M8" s="7" t="s">
        <v>46</v>
      </c>
      <c r="N8" s="7"/>
      <c r="O8" s="5" t="s">
        <v>41</v>
      </c>
      <c r="P8" s="5" t="s">
        <v>42</v>
      </c>
      <c r="Q8" s="5" t="s">
        <v>43</v>
      </c>
      <c r="R8" s="5" t="s">
        <v>44</v>
      </c>
      <c r="S8" s="7" t="s">
        <v>45</v>
      </c>
      <c r="T8" s="7" t="s">
        <v>46</v>
      </c>
      <c r="V8" s="5" t="s">
        <v>41</v>
      </c>
      <c r="W8" s="5" t="s">
        <v>42</v>
      </c>
      <c r="X8" s="5" t="s">
        <v>43</v>
      </c>
      <c r="Y8" s="5" t="s">
        <v>44</v>
      </c>
      <c r="Z8" s="7" t="s">
        <v>45</v>
      </c>
      <c r="AA8" s="7" t="s">
        <v>46</v>
      </c>
      <c r="AB8" s="7"/>
      <c r="AC8" s="5" t="s">
        <v>41</v>
      </c>
      <c r="AD8" s="5" t="s">
        <v>42</v>
      </c>
      <c r="AE8" s="5" t="s">
        <v>43</v>
      </c>
      <c r="AF8" s="5" t="s">
        <v>44</v>
      </c>
      <c r="AG8" s="7" t="s">
        <v>45</v>
      </c>
      <c r="AH8" s="7" t="s">
        <v>46</v>
      </c>
      <c r="AI8" s="7"/>
      <c r="AJ8" s="5" t="s">
        <v>41</v>
      </c>
      <c r="AK8" s="5" t="s">
        <v>42</v>
      </c>
      <c r="AL8" s="5" t="s">
        <v>43</v>
      </c>
      <c r="AM8" s="5" t="s">
        <v>44</v>
      </c>
      <c r="AN8" s="7" t="s">
        <v>45</v>
      </c>
      <c r="AO8" s="7" t="s">
        <v>46</v>
      </c>
      <c r="AQ8" s="5" t="s">
        <v>41</v>
      </c>
      <c r="AR8" s="5" t="s">
        <v>42</v>
      </c>
      <c r="AS8" s="5" t="s">
        <v>43</v>
      </c>
      <c r="AT8" s="5" t="s">
        <v>44</v>
      </c>
      <c r="AU8" s="7" t="s">
        <v>45</v>
      </c>
      <c r="AV8" s="7" t="s">
        <v>46</v>
      </c>
      <c r="AW8" s="7"/>
      <c r="AX8" s="5" t="s">
        <v>41</v>
      </c>
      <c r="AY8" s="5" t="s">
        <v>42</v>
      </c>
      <c r="AZ8" s="5" t="s">
        <v>43</v>
      </c>
      <c r="BA8" s="5" t="s">
        <v>44</v>
      </c>
      <c r="BB8" s="7" t="s">
        <v>45</v>
      </c>
      <c r="BC8" s="7" t="s">
        <v>46</v>
      </c>
      <c r="BD8" s="7"/>
      <c r="BE8" s="5" t="s">
        <v>41</v>
      </c>
      <c r="BF8" s="5" t="s">
        <v>42</v>
      </c>
      <c r="BG8" s="5" t="s">
        <v>43</v>
      </c>
      <c r="BH8" s="5" t="s">
        <v>44</v>
      </c>
      <c r="BI8" s="7" t="s">
        <v>45</v>
      </c>
      <c r="BJ8" s="7" t="s">
        <v>46</v>
      </c>
      <c r="BK8" s="7"/>
      <c r="BL8" s="5" t="s">
        <v>41</v>
      </c>
      <c r="BM8" s="5" t="s">
        <v>42</v>
      </c>
      <c r="BN8" s="5" t="s">
        <v>43</v>
      </c>
      <c r="BO8" s="5" t="s">
        <v>44</v>
      </c>
      <c r="BP8" s="7" t="s">
        <v>45</v>
      </c>
      <c r="BQ8" s="7" t="s">
        <v>46</v>
      </c>
      <c r="BS8" s="5" t="s">
        <v>41</v>
      </c>
      <c r="BT8" s="5" t="s">
        <v>42</v>
      </c>
      <c r="BU8" s="5" t="s">
        <v>43</v>
      </c>
      <c r="BV8" s="5" t="s">
        <v>44</v>
      </c>
      <c r="BW8" s="7" t="s">
        <v>45</v>
      </c>
      <c r="BX8" s="7" t="s">
        <v>46</v>
      </c>
      <c r="BY8" s="7"/>
      <c r="BZ8" s="5" t="s">
        <v>41</v>
      </c>
      <c r="CA8" s="5" t="s">
        <v>42</v>
      </c>
      <c r="CB8" s="5" t="s">
        <v>43</v>
      </c>
      <c r="CC8" s="5" t="s">
        <v>44</v>
      </c>
      <c r="CD8" s="7" t="s">
        <v>45</v>
      </c>
      <c r="CE8" s="7" t="s">
        <v>46</v>
      </c>
      <c r="CF8" s="7"/>
      <c r="CG8" s="5" t="s">
        <v>41</v>
      </c>
      <c r="CH8" s="5" t="s">
        <v>42</v>
      </c>
      <c r="CI8" s="5" t="s">
        <v>43</v>
      </c>
      <c r="CJ8" s="5" t="s">
        <v>44</v>
      </c>
      <c r="CK8" s="7" t="s">
        <v>45</v>
      </c>
      <c r="CL8" s="7" t="s">
        <v>46</v>
      </c>
      <c r="CM8" s="7"/>
      <c r="CN8" s="5" t="s">
        <v>41</v>
      </c>
      <c r="CO8" s="5" t="s">
        <v>42</v>
      </c>
      <c r="CP8" s="5" t="s">
        <v>43</v>
      </c>
      <c r="CQ8" s="5" t="s">
        <v>44</v>
      </c>
      <c r="CR8" s="7" t="s">
        <v>45</v>
      </c>
      <c r="CS8" s="7" t="s">
        <v>46</v>
      </c>
      <c r="CT8" s="7"/>
      <c r="CU8" s="5" t="s">
        <v>41</v>
      </c>
      <c r="CV8" s="5" t="s">
        <v>42</v>
      </c>
      <c r="CW8" s="5" t="s">
        <v>43</v>
      </c>
      <c r="CX8" s="5" t="s">
        <v>44</v>
      </c>
      <c r="CY8" s="7" t="s">
        <v>45</v>
      </c>
      <c r="CZ8" s="7" t="s">
        <v>46</v>
      </c>
      <c r="DA8" s="7"/>
      <c r="DB8" s="5" t="s">
        <v>41</v>
      </c>
      <c r="DC8" s="5" t="s">
        <v>42</v>
      </c>
      <c r="DD8" s="5" t="s">
        <v>43</v>
      </c>
      <c r="DE8" s="5" t="s">
        <v>44</v>
      </c>
      <c r="DF8" s="7" t="s">
        <v>45</v>
      </c>
      <c r="DG8" s="7" t="s">
        <v>46</v>
      </c>
      <c r="DH8" s="7"/>
      <c r="DI8" s="5" t="s">
        <v>41</v>
      </c>
      <c r="DJ8" s="5" t="s">
        <v>42</v>
      </c>
      <c r="DK8" s="5" t="s">
        <v>43</v>
      </c>
      <c r="DL8" s="5" t="s">
        <v>44</v>
      </c>
      <c r="DM8" s="7" t="s">
        <v>45</v>
      </c>
      <c r="DN8" s="7" t="s">
        <v>46</v>
      </c>
      <c r="DO8" s="7"/>
      <c r="DP8" s="5" t="s">
        <v>41</v>
      </c>
      <c r="DQ8" s="5" t="s">
        <v>42</v>
      </c>
      <c r="DR8" s="5" t="s">
        <v>43</v>
      </c>
      <c r="DS8" s="5" t="s">
        <v>44</v>
      </c>
      <c r="DT8" s="7" t="s">
        <v>45</v>
      </c>
      <c r="DU8" s="7" t="s">
        <v>46</v>
      </c>
    </row>
    <row r="9" spans="1:125" ht="12.75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</row>
    <row r="10" spans="1:20" ht="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125" ht="12">
      <c r="A11" s="11" t="s">
        <v>0</v>
      </c>
      <c r="B11" s="12">
        <v>11256780</v>
      </c>
      <c r="C11" s="12">
        <v>13610179</v>
      </c>
      <c r="D11" s="12">
        <v>16626978</v>
      </c>
      <c r="E11" s="12">
        <v>20148431</v>
      </c>
      <c r="F11" s="13">
        <f>E11*100/E$51</f>
        <v>0.8072755565945028</v>
      </c>
      <c r="G11" s="11"/>
      <c r="H11" s="12">
        <v>12675769</v>
      </c>
      <c r="I11" s="12">
        <v>15376752</v>
      </c>
      <c r="J11" s="12">
        <v>18207211</v>
      </c>
      <c r="K11" s="12">
        <v>21825411</v>
      </c>
      <c r="L11" s="13">
        <f>K11*100/K$51</f>
        <v>0.7878645707366682</v>
      </c>
      <c r="M11" s="14">
        <f>K11*100/E11-100</f>
        <v>8.323129478419432</v>
      </c>
      <c r="N11" s="11"/>
      <c r="O11" s="12">
        <v>10280025</v>
      </c>
      <c r="P11" s="12">
        <v>15831815</v>
      </c>
      <c r="Q11" s="12">
        <v>19489250</v>
      </c>
      <c r="R11" s="12">
        <v>22109829</v>
      </c>
      <c r="S11" s="13">
        <f>R11*100/R$51</f>
        <v>0.7611566337861212</v>
      </c>
      <c r="T11" s="14">
        <f>R11*100/K11-100</f>
        <v>1.3031507172992036</v>
      </c>
      <c r="V11" s="12">
        <v>11959719</v>
      </c>
      <c r="W11" s="12">
        <v>17479879</v>
      </c>
      <c r="X11" s="12">
        <v>20534020</v>
      </c>
      <c r="Y11" s="12">
        <v>23360925</v>
      </c>
      <c r="Z11" s="13">
        <f>Y11*100/Y$51</f>
        <v>0.771084571742063</v>
      </c>
      <c r="AA11" s="14">
        <f>Y11*100/R11-100</f>
        <v>5.658551226244214</v>
      </c>
      <c r="AC11" s="12">
        <v>6276167</v>
      </c>
      <c r="AD11" s="12">
        <v>8644168</v>
      </c>
      <c r="AE11" s="12">
        <v>11464012</v>
      </c>
      <c r="AF11" s="12">
        <v>14578099</v>
      </c>
      <c r="AG11" s="13">
        <f>AF11*100/AF$51</f>
        <v>0.4557945947824897</v>
      </c>
      <c r="AH11" s="14">
        <f>AF11*100/Y11-100</f>
        <v>-37.59622532070113</v>
      </c>
      <c r="AJ11" s="12">
        <v>5763619</v>
      </c>
      <c r="AK11" s="12">
        <v>8261471</v>
      </c>
      <c r="AL11" s="12">
        <v>11574419</v>
      </c>
      <c r="AM11" s="12">
        <v>15267947</v>
      </c>
      <c r="AN11" s="13">
        <f>AM11*100/AM$51</f>
        <v>0.44440057136222116</v>
      </c>
      <c r="AO11" s="14">
        <f>AM11*100/AF11-100</f>
        <v>4.732084752614185</v>
      </c>
      <c r="AQ11" s="12">
        <v>13577119</v>
      </c>
      <c r="AR11" s="12">
        <v>17731885</v>
      </c>
      <c r="AS11" s="12">
        <v>20914564</v>
      </c>
      <c r="AT11" s="12">
        <v>27036602</v>
      </c>
      <c r="AU11" s="13">
        <f>AT11*100/AT$51</f>
        <v>0.7725628719402997</v>
      </c>
      <c r="AV11" s="14">
        <f>AT11*100/AM11-100</f>
        <v>77.08079547302594</v>
      </c>
      <c r="AX11" s="12">
        <v>10720154</v>
      </c>
      <c r="AY11" s="12">
        <v>13782092</v>
      </c>
      <c r="AZ11" s="12">
        <v>18271908</v>
      </c>
      <c r="BA11" s="12">
        <v>25186089</v>
      </c>
      <c r="BB11" s="13">
        <f>BA11*100/BA$51</f>
        <v>0.6404884625962796</v>
      </c>
      <c r="BC11" s="14">
        <f>BA11*100/AT11-100</f>
        <v>-6.844473281072823</v>
      </c>
      <c r="BE11" s="12">
        <v>11252403</v>
      </c>
      <c r="BF11" s="12">
        <v>15534599</v>
      </c>
      <c r="BG11" s="12">
        <v>21285052</v>
      </c>
      <c r="BH11" s="12">
        <v>30415483</v>
      </c>
      <c r="BI11" s="13">
        <f>BH11*100/BH$51</f>
        <v>0.6945042159935619</v>
      </c>
      <c r="BJ11" s="14">
        <f>BH11*100/BA11-100</f>
        <v>20.763025176318564</v>
      </c>
      <c r="BL11" s="12">
        <v>13609730</v>
      </c>
      <c r="BM11" s="12">
        <v>18228753</v>
      </c>
      <c r="BN11" s="12">
        <v>25342632</v>
      </c>
      <c r="BO11" s="12">
        <v>31982839</v>
      </c>
      <c r="BP11" s="13">
        <f>BO11*100/BO$51</f>
        <v>0.7087805122801152</v>
      </c>
      <c r="BQ11" s="14">
        <f>BO11*100/BH11-100</f>
        <v>5.153151768130726</v>
      </c>
      <c r="BS11" s="12">
        <v>9537073</v>
      </c>
      <c r="BT11" s="12">
        <v>13816891</v>
      </c>
      <c r="BU11" s="12">
        <v>19368795</v>
      </c>
      <c r="BV11" s="12">
        <v>28546342</v>
      </c>
      <c r="BW11" s="13">
        <f>BV11*100/BV$51</f>
        <v>0.7188260544677377</v>
      </c>
      <c r="BX11" s="14">
        <f>BV11*100/BO11-100</f>
        <v>-10.744815368016575</v>
      </c>
      <c r="BZ11" s="12">
        <v>15971834</v>
      </c>
      <c r="CA11" s="12">
        <v>22056663</v>
      </c>
      <c r="CB11" s="12">
        <v>29387863</v>
      </c>
      <c r="CC11" s="12">
        <v>37793001</v>
      </c>
      <c r="CD11" s="13">
        <f>CC11*100/CC$51</f>
        <v>0.7693978371555346</v>
      </c>
      <c r="CE11" s="14">
        <f>CC11*100/BV11-100</f>
        <v>32.391747425992435</v>
      </c>
      <c r="CG11" s="12">
        <v>17309569</v>
      </c>
      <c r="CH11" s="12">
        <v>26197815</v>
      </c>
      <c r="CI11" s="12">
        <v>34689544</v>
      </c>
      <c r="CJ11" s="12">
        <v>46821354</v>
      </c>
      <c r="CK11" s="13">
        <f aca="true" t="shared" si="0" ref="CK11:CK24">CJ11*100/CJ$51</f>
        <v>0.8762284439579427</v>
      </c>
      <c r="CL11" s="14">
        <f>CJ11*100/CC11-100</f>
        <v>23.888954994603367</v>
      </c>
      <c r="CN11" s="12">
        <v>32081713</v>
      </c>
      <c r="CO11" s="12">
        <v>40479772</v>
      </c>
      <c r="CP11" s="12">
        <v>48836270</v>
      </c>
      <c r="CQ11" s="12">
        <v>63736626</v>
      </c>
      <c r="CR11" s="13">
        <f aca="true" t="shared" si="1" ref="CR11:CR51">CQ11*100/CQ$51</f>
        <v>1.1535884591131238</v>
      </c>
      <c r="CS11" s="14">
        <f>CQ11*100/CJ11-100</f>
        <v>36.12725936973118</v>
      </c>
      <c r="CU11" s="12">
        <v>32471827</v>
      </c>
      <c r="CV11" s="12">
        <v>43352588</v>
      </c>
      <c r="CW11" s="12">
        <v>53972315</v>
      </c>
      <c r="CX11" s="12">
        <v>67731535</v>
      </c>
      <c r="CY11" s="13">
        <f aca="true" t="shared" si="2" ref="CY11:CY51">CX11*100/CX$51</f>
        <v>1.194505742434873</v>
      </c>
      <c r="CZ11" s="14">
        <f>CX11*100/CQ11-100</f>
        <v>6.267838840418065</v>
      </c>
      <c r="DB11" s="12">
        <v>27323978</v>
      </c>
      <c r="DC11" s="12">
        <v>37904752</v>
      </c>
      <c r="DD11" s="12">
        <v>46601874</v>
      </c>
      <c r="DE11" s="12">
        <v>66098616</v>
      </c>
      <c r="DF11" s="13">
        <f aca="true" t="shared" si="3" ref="DF11:DF51">DE11*100/DE$51</f>
        <v>1.1420480506013917</v>
      </c>
      <c r="DG11" s="14">
        <f>DE11*100/CX11-100</f>
        <v>-2.4108696192991914</v>
      </c>
      <c r="DI11" s="12">
        <v>35320579</v>
      </c>
      <c r="DJ11" s="12">
        <v>47841082</v>
      </c>
      <c r="DK11" s="12">
        <v>59792930</v>
      </c>
      <c r="DL11" s="12">
        <v>80152198</v>
      </c>
      <c r="DM11" s="13">
        <f aca="true" t="shared" si="4" ref="DM11:DM51">DL11*100/DL$51</f>
        <v>1.2773622637683482</v>
      </c>
      <c r="DN11" s="14">
        <f>DL11*100/DE11-100</f>
        <v>21.261537457909867</v>
      </c>
      <c r="DP11" s="12">
        <v>50006120</v>
      </c>
      <c r="DQ11" s="12">
        <v>63387133</v>
      </c>
      <c r="DR11" s="12">
        <v>72308157</v>
      </c>
      <c r="DS11" s="12"/>
      <c r="DT11" s="13" t="e">
        <f aca="true" t="shared" si="5" ref="DT11:DT51">DS11*100/DS$51</f>
        <v>#DIV/0!</v>
      </c>
      <c r="DU11" s="14">
        <f>DS11*100/DL11-100</f>
        <v>-100</v>
      </c>
    </row>
    <row r="12" spans="1:125" ht="12">
      <c r="A12" s="11" t="s">
        <v>1</v>
      </c>
      <c r="B12" s="12">
        <v>0</v>
      </c>
      <c r="C12" s="12">
        <v>2112</v>
      </c>
      <c r="D12" s="12">
        <v>2112</v>
      </c>
      <c r="E12" s="12">
        <v>2112</v>
      </c>
      <c r="F12" s="13">
        <f aca="true" t="shared" si="6" ref="F12:F51">E12*100/E$51</f>
        <v>8.46202850994993E-05</v>
      </c>
      <c r="G12" s="11"/>
      <c r="H12" s="12">
        <v>0</v>
      </c>
      <c r="I12" s="12">
        <v>4818</v>
      </c>
      <c r="J12" s="12">
        <v>39992</v>
      </c>
      <c r="K12" s="12">
        <v>64348</v>
      </c>
      <c r="L12" s="13">
        <f aca="true" t="shared" si="7" ref="L12:L51">K12*100/K$51</f>
        <v>0.0023228661947196838</v>
      </c>
      <c r="M12" s="14">
        <f aca="true" t="shared" si="8" ref="M12:M51">K12*100/E12-100</f>
        <v>2946.780303030303</v>
      </c>
      <c r="N12" s="11"/>
      <c r="O12" s="12">
        <v>0</v>
      </c>
      <c r="P12" s="12">
        <v>15873</v>
      </c>
      <c r="Q12" s="12">
        <v>15873</v>
      </c>
      <c r="R12" s="12">
        <v>49933</v>
      </c>
      <c r="S12" s="13">
        <f aca="true" t="shared" si="9" ref="S12:S51">R12*100/R$51</f>
        <v>0.001719001725198435</v>
      </c>
      <c r="T12" s="14">
        <f aca="true" t="shared" si="10" ref="T12:T51">R12*100/K12-100</f>
        <v>-22.401628644246912</v>
      </c>
      <c r="V12" s="12">
        <v>47516</v>
      </c>
      <c r="W12" s="12">
        <v>134466</v>
      </c>
      <c r="X12" s="12">
        <v>147866</v>
      </c>
      <c r="Y12" s="12">
        <v>177061</v>
      </c>
      <c r="Z12" s="13">
        <f aca="true" t="shared" si="11" ref="Z12:Z51">Y12*100/Y$51</f>
        <v>0.005844332163954185</v>
      </c>
      <c r="AA12" s="14">
        <f aca="true" t="shared" si="12" ref="AA12:AA51">Y12*100/R12-100</f>
        <v>254.59716019466083</v>
      </c>
      <c r="AC12" s="12">
        <v>1652</v>
      </c>
      <c r="AD12" s="12">
        <v>1652</v>
      </c>
      <c r="AE12" s="12">
        <v>30873</v>
      </c>
      <c r="AF12" s="12">
        <v>30873</v>
      </c>
      <c r="AG12" s="13">
        <f aca="true" t="shared" si="13" ref="AG12:AG51">AF12*100/AF$51</f>
        <v>0.0009652662205627636</v>
      </c>
      <c r="AH12" s="14">
        <f aca="true" t="shared" si="14" ref="AH12:AH51">AF12*100/Y12-100</f>
        <v>-82.56363626094961</v>
      </c>
      <c r="AJ12" s="12">
        <v>0</v>
      </c>
      <c r="AK12" s="12">
        <v>86375</v>
      </c>
      <c r="AL12" s="12">
        <v>87908</v>
      </c>
      <c r="AM12" s="12">
        <v>123295</v>
      </c>
      <c r="AN12" s="13">
        <f aca="true" t="shared" si="15" ref="AN12:AN51">AM12*100/AM$51</f>
        <v>0.0035887188006419627</v>
      </c>
      <c r="AO12" s="14">
        <f aca="true" t="shared" si="16" ref="AO12:AO51">AM12*100/AF12-100</f>
        <v>299.36190198555374</v>
      </c>
      <c r="AQ12" s="12">
        <v>10224</v>
      </c>
      <c r="AR12" s="12">
        <v>51177</v>
      </c>
      <c r="AS12" s="12">
        <v>58001</v>
      </c>
      <c r="AT12" s="12">
        <v>61221</v>
      </c>
      <c r="AU12" s="13">
        <f aca="true" t="shared" si="17" ref="AU12:AU51">AT12*100/AT$51</f>
        <v>0.0017493718915955892</v>
      </c>
      <c r="AV12" s="14">
        <f aca="true" t="shared" si="18" ref="AV12:AV51">AT12*100/AM12-100</f>
        <v>-50.34591832596618</v>
      </c>
      <c r="AX12" s="12">
        <v>175330</v>
      </c>
      <c r="AY12" s="12">
        <v>273574</v>
      </c>
      <c r="AZ12" s="12">
        <v>299687</v>
      </c>
      <c r="BA12" s="12">
        <v>356498</v>
      </c>
      <c r="BB12" s="13">
        <f aca="true" t="shared" si="19" ref="BB12:BB51">BA12*100/BA$51</f>
        <v>0.00906583217182503</v>
      </c>
      <c r="BC12" s="14">
        <f aca="true" t="shared" si="20" ref="BC12:BC51">BA12*100/AT12-100</f>
        <v>482.3132585224024</v>
      </c>
      <c r="BE12" s="12">
        <v>1375</v>
      </c>
      <c r="BF12" s="12">
        <v>1375</v>
      </c>
      <c r="BG12" s="12">
        <v>8027</v>
      </c>
      <c r="BH12" s="12">
        <v>8027</v>
      </c>
      <c r="BI12" s="13">
        <f aca="true" t="shared" si="21" ref="BI12:BI51">BH12*100/BH$51</f>
        <v>0.00018328774663155345</v>
      </c>
      <c r="BJ12" s="14">
        <f aca="true" t="shared" si="22" ref="BJ12:BJ51">BH12*100/BA12-100</f>
        <v>-97.74837446493389</v>
      </c>
      <c r="BL12" s="12">
        <v>2440</v>
      </c>
      <c r="BM12" s="12">
        <v>5744</v>
      </c>
      <c r="BN12" s="12">
        <v>5744</v>
      </c>
      <c r="BO12" s="12">
        <v>5744</v>
      </c>
      <c r="BP12" s="13">
        <f aca="true" t="shared" si="23" ref="BP12:BP51">BO12*100/BO$51</f>
        <v>0.00012729436753682128</v>
      </c>
      <c r="BQ12" s="14">
        <f aca="true" t="shared" si="24" ref="BQ12:BQ51">BO12*100/BH12-100</f>
        <v>-28.441509904073754</v>
      </c>
      <c r="BS12" s="12">
        <v>9614</v>
      </c>
      <c r="BT12" s="12">
        <v>22728</v>
      </c>
      <c r="BU12" s="12">
        <v>25674</v>
      </c>
      <c r="BV12" s="12">
        <v>35920</v>
      </c>
      <c r="BW12" s="13">
        <f aca="true" t="shared" si="25" ref="BW12:BW51">BV12*100/BV$51</f>
        <v>0.0009045022958276454</v>
      </c>
      <c r="BX12" s="14">
        <f aca="true" t="shared" si="26" ref="BX12:BX51">BV12*100/BO12-100</f>
        <v>525.3481894150418</v>
      </c>
      <c r="BZ12" s="12">
        <v>0</v>
      </c>
      <c r="CA12" s="12">
        <v>0</v>
      </c>
      <c r="CB12" s="12">
        <v>0</v>
      </c>
      <c r="CC12" s="12">
        <v>0</v>
      </c>
      <c r="CD12" s="13">
        <f aca="true" t="shared" si="27" ref="CD12:CD51">CC12*100/CC$51</f>
        <v>0</v>
      </c>
      <c r="CE12" s="14">
        <f aca="true" t="shared" si="28" ref="CE12:CE51">CC12*100/BV12-100</f>
        <v>-100</v>
      </c>
      <c r="CG12" s="12">
        <v>0</v>
      </c>
      <c r="CH12" s="12">
        <v>0</v>
      </c>
      <c r="CI12" s="12">
        <v>1481</v>
      </c>
      <c r="CJ12" s="12">
        <v>1964</v>
      </c>
      <c r="CK12" s="13">
        <f t="shared" si="0"/>
        <v>3.675486753188299E-05</v>
      </c>
      <c r="CL12" s="14" t="e">
        <f aca="true" t="shared" si="29" ref="CL12:CL41">CJ12*100/CC12-100</f>
        <v>#DIV/0!</v>
      </c>
      <c r="CN12" s="12">
        <v>52238</v>
      </c>
      <c r="CO12" s="12">
        <v>66514</v>
      </c>
      <c r="CP12" s="12">
        <v>66566</v>
      </c>
      <c r="CQ12" s="12">
        <v>81859</v>
      </c>
      <c r="CR12" s="13">
        <f t="shared" si="1"/>
        <v>0.0014815907838381843</v>
      </c>
      <c r="CS12" s="14">
        <f aca="true" t="shared" si="30" ref="CS12:CS51">CQ12*100/CJ12-100</f>
        <v>4067.9735234215887</v>
      </c>
      <c r="CU12" s="12">
        <v>224</v>
      </c>
      <c r="CV12" s="12">
        <v>855</v>
      </c>
      <c r="CW12" s="12">
        <v>2989</v>
      </c>
      <c r="CX12" s="12">
        <v>8840</v>
      </c>
      <c r="CY12" s="13">
        <f t="shared" si="2"/>
        <v>0.00015590124693208677</v>
      </c>
      <c r="CZ12" s="14">
        <f aca="true" t="shared" si="31" ref="CZ12:CZ51">CX12*100/CQ12-100</f>
        <v>-89.2009430850609</v>
      </c>
      <c r="DB12" s="12">
        <v>2124</v>
      </c>
      <c r="DC12" s="12">
        <v>2179</v>
      </c>
      <c r="DD12" s="12">
        <v>4379</v>
      </c>
      <c r="DE12" s="12">
        <v>29844</v>
      </c>
      <c r="DF12" s="13">
        <f t="shared" si="3"/>
        <v>0.0005156428997264925</v>
      </c>
      <c r="DG12" s="14">
        <f aca="true" t="shared" si="32" ref="DG12:DG51">DE12*100/CX12-100</f>
        <v>237.6018099547511</v>
      </c>
      <c r="DI12" s="12">
        <v>550</v>
      </c>
      <c r="DJ12" s="12">
        <v>1074</v>
      </c>
      <c r="DK12" s="12">
        <v>2014</v>
      </c>
      <c r="DL12" s="12">
        <v>2224</v>
      </c>
      <c r="DM12" s="13">
        <f t="shared" si="4"/>
        <v>3.544324105273827E-05</v>
      </c>
      <c r="DN12" s="14">
        <f aca="true" t="shared" si="33" ref="DN12:DN51">DL12*100/DE12-100</f>
        <v>-92.54791582897735</v>
      </c>
      <c r="DP12" s="12">
        <v>0</v>
      </c>
      <c r="DQ12" s="12">
        <v>1059</v>
      </c>
      <c r="DR12" s="12">
        <v>8885</v>
      </c>
      <c r="DS12" s="12"/>
      <c r="DT12" s="13" t="e">
        <f t="shared" si="5"/>
        <v>#DIV/0!</v>
      </c>
      <c r="DU12" s="14">
        <f aca="true" t="shared" si="34" ref="DU12:DU51">DS12*100/DL12-100</f>
        <v>-100</v>
      </c>
    </row>
    <row r="13" spans="1:125" ht="12">
      <c r="A13" s="11" t="s">
        <v>2</v>
      </c>
      <c r="B13" s="12">
        <v>23614</v>
      </c>
      <c r="C13" s="12">
        <v>35498</v>
      </c>
      <c r="D13" s="12">
        <v>39431</v>
      </c>
      <c r="E13" s="12">
        <v>64435</v>
      </c>
      <c r="F13" s="13">
        <f t="shared" si="6"/>
        <v>0.0025816799575692417</v>
      </c>
      <c r="G13" s="11"/>
      <c r="H13" s="12">
        <v>22593</v>
      </c>
      <c r="I13" s="12">
        <v>63885</v>
      </c>
      <c r="J13" s="12">
        <v>91863</v>
      </c>
      <c r="K13" s="12">
        <v>128550</v>
      </c>
      <c r="L13" s="13">
        <f t="shared" si="7"/>
        <v>0.0046404620086283235</v>
      </c>
      <c r="M13" s="14">
        <f t="shared" si="8"/>
        <v>99.50337549468458</v>
      </c>
      <c r="N13" s="11"/>
      <c r="O13" s="12">
        <v>56563</v>
      </c>
      <c r="P13" s="12">
        <v>152330</v>
      </c>
      <c r="Q13" s="12">
        <v>340817</v>
      </c>
      <c r="R13" s="12">
        <v>442273</v>
      </c>
      <c r="S13" s="13">
        <f t="shared" si="9"/>
        <v>0.015225763523294964</v>
      </c>
      <c r="T13" s="14">
        <f t="shared" si="10"/>
        <v>244.04745235316994</v>
      </c>
      <c r="V13" s="12">
        <v>56434</v>
      </c>
      <c r="W13" s="12">
        <v>77725</v>
      </c>
      <c r="X13" s="12">
        <v>129883</v>
      </c>
      <c r="Y13" s="12">
        <v>322721</v>
      </c>
      <c r="Z13" s="13">
        <f t="shared" si="11"/>
        <v>0.01065219737990556</v>
      </c>
      <c r="AA13" s="14">
        <f t="shared" si="12"/>
        <v>-27.031268017717565</v>
      </c>
      <c r="AC13" s="12">
        <v>38054</v>
      </c>
      <c r="AD13" s="12">
        <v>112601</v>
      </c>
      <c r="AE13" s="12">
        <v>143213</v>
      </c>
      <c r="AF13" s="12">
        <v>190019</v>
      </c>
      <c r="AG13" s="13">
        <f t="shared" si="13"/>
        <v>0.005941078676031347</v>
      </c>
      <c r="AH13" s="14">
        <f t="shared" si="14"/>
        <v>-41.11972880599651</v>
      </c>
      <c r="AJ13" s="12">
        <v>29207</v>
      </c>
      <c r="AK13" s="12">
        <v>96319</v>
      </c>
      <c r="AL13" s="12">
        <v>194395</v>
      </c>
      <c r="AM13" s="12">
        <v>240061</v>
      </c>
      <c r="AN13" s="13">
        <f t="shared" si="15"/>
        <v>0.006987399521480273</v>
      </c>
      <c r="AO13" s="14">
        <f t="shared" si="16"/>
        <v>26.33526121072103</v>
      </c>
      <c r="AQ13" s="12">
        <v>34263</v>
      </c>
      <c r="AR13" s="12">
        <v>55264</v>
      </c>
      <c r="AS13" s="12">
        <v>86472</v>
      </c>
      <c r="AT13" s="12">
        <v>94946</v>
      </c>
      <c r="AU13" s="13">
        <f t="shared" si="17"/>
        <v>0.002713053749847843</v>
      </c>
      <c r="AV13" s="14">
        <f t="shared" si="18"/>
        <v>-60.449219156797646</v>
      </c>
      <c r="AX13" s="12">
        <v>40689</v>
      </c>
      <c r="AY13" s="12">
        <v>177570</v>
      </c>
      <c r="AZ13" s="12">
        <v>271388</v>
      </c>
      <c r="BA13" s="12">
        <v>303685</v>
      </c>
      <c r="BB13" s="13">
        <f t="shared" si="19"/>
        <v>0.007722784540448149</v>
      </c>
      <c r="BC13" s="14">
        <f t="shared" si="20"/>
        <v>219.85023065742632</v>
      </c>
      <c r="BE13" s="12">
        <v>23335</v>
      </c>
      <c r="BF13" s="12">
        <v>35268</v>
      </c>
      <c r="BG13" s="12">
        <v>95810</v>
      </c>
      <c r="BH13" s="12">
        <v>132358</v>
      </c>
      <c r="BI13" s="13">
        <f t="shared" si="21"/>
        <v>0.003022249852829096</v>
      </c>
      <c r="BJ13" s="14">
        <f t="shared" si="22"/>
        <v>-56.41602318191547</v>
      </c>
      <c r="BL13" s="12">
        <v>46116</v>
      </c>
      <c r="BM13" s="12">
        <v>127139</v>
      </c>
      <c r="BN13" s="12">
        <v>143110</v>
      </c>
      <c r="BO13" s="12">
        <v>144267</v>
      </c>
      <c r="BP13" s="13">
        <f t="shared" si="23"/>
        <v>0.0031971407593026804</v>
      </c>
      <c r="BQ13" s="14">
        <f t="shared" si="24"/>
        <v>8.997567204097976</v>
      </c>
      <c r="BS13" s="12">
        <v>3571</v>
      </c>
      <c r="BT13" s="12">
        <v>10939</v>
      </c>
      <c r="BU13" s="12">
        <v>13943</v>
      </c>
      <c r="BV13" s="12">
        <v>108453</v>
      </c>
      <c r="BW13" s="13">
        <f t="shared" si="25"/>
        <v>0.0027309573354508806</v>
      </c>
      <c r="BX13" s="14">
        <f t="shared" si="26"/>
        <v>-24.824804009232878</v>
      </c>
      <c r="BZ13" s="12">
        <v>9389</v>
      </c>
      <c r="CA13" s="12">
        <v>31638</v>
      </c>
      <c r="CB13" s="12">
        <v>33373</v>
      </c>
      <c r="CC13" s="12">
        <v>35281</v>
      </c>
      <c r="CD13" s="13">
        <f t="shared" si="27"/>
        <v>0.0007182579941900992</v>
      </c>
      <c r="CE13" s="14">
        <f t="shared" si="28"/>
        <v>-67.46885747743262</v>
      </c>
      <c r="CG13" s="12">
        <v>3420</v>
      </c>
      <c r="CH13" s="12">
        <v>13105</v>
      </c>
      <c r="CI13" s="12">
        <v>87640</v>
      </c>
      <c r="CJ13" s="12">
        <v>92413</v>
      </c>
      <c r="CK13" s="13">
        <f t="shared" si="0"/>
        <v>0.0017294437745539219</v>
      </c>
      <c r="CL13" s="14">
        <f t="shared" si="29"/>
        <v>161.93418553895867</v>
      </c>
      <c r="CN13" s="12">
        <v>8154</v>
      </c>
      <c r="CO13" s="12">
        <v>16701</v>
      </c>
      <c r="CP13" s="12">
        <v>17061</v>
      </c>
      <c r="CQ13" s="12">
        <v>18201</v>
      </c>
      <c r="CR13" s="13">
        <f t="shared" si="1"/>
        <v>0.00032942540046468675</v>
      </c>
      <c r="CS13" s="14">
        <f t="shared" si="30"/>
        <v>-80.30471903303648</v>
      </c>
      <c r="CU13" s="12">
        <v>777</v>
      </c>
      <c r="CV13" s="12">
        <v>288215</v>
      </c>
      <c r="CW13" s="12">
        <v>288713</v>
      </c>
      <c r="CX13" s="12">
        <v>299057</v>
      </c>
      <c r="CY13" s="13">
        <f t="shared" si="2"/>
        <v>0.005274135656534963</v>
      </c>
      <c r="CZ13" s="14">
        <f t="shared" si="31"/>
        <v>1543.0800505466732</v>
      </c>
      <c r="DB13" s="12">
        <v>1652</v>
      </c>
      <c r="DC13" s="12">
        <v>4114</v>
      </c>
      <c r="DD13" s="12">
        <v>6012</v>
      </c>
      <c r="DE13" s="12">
        <v>15584</v>
      </c>
      <c r="DF13" s="13">
        <f t="shared" si="3"/>
        <v>0.00026925944743793256</v>
      </c>
      <c r="DG13" s="14">
        <f t="shared" si="32"/>
        <v>-94.78895327646569</v>
      </c>
      <c r="DI13" s="12">
        <v>2069</v>
      </c>
      <c r="DJ13" s="12">
        <v>51976</v>
      </c>
      <c r="DK13" s="12">
        <v>52215</v>
      </c>
      <c r="DL13" s="12">
        <v>54377</v>
      </c>
      <c r="DM13" s="13">
        <f t="shared" si="4"/>
        <v>0.000866590431081272</v>
      </c>
      <c r="DN13" s="14">
        <f t="shared" si="33"/>
        <v>248.92838809034907</v>
      </c>
      <c r="DP13" s="12">
        <v>32561</v>
      </c>
      <c r="DQ13" s="12">
        <v>35696</v>
      </c>
      <c r="DR13" s="12">
        <v>59132</v>
      </c>
      <c r="DS13" s="12"/>
      <c r="DT13" s="13" t="e">
        <f t="shared" si="5"/>
        <v>#DIV/0!</v>
      </c>
      <c r="DU13" s="14">
        <f t="shared" si="34"/>
        <v>-100</v>
      </c>
    </row>
    <row r="14" spans="1:125" ht="12">
      <c r="A14" s="11" t="s">
        <v>3</v>
      </c>
      <c r="B14" s="12">
        <v>0</v>
      </c>
      <c r="C14" s="12">
        <v>0</v>
      </c>
      <c r="D14" s="12">
        <v>0</v>
      </c>
      <c r="E14" s="12">
        <v>0</v>
      </c>
      <c r="F14" s="13">
        <f t="shared" si="6"/>
        <v>0</v>
      </c>
      <c r="G14" s="11"/>
      <c r="H14" s="12">
        <v>0</v>
      </c>
      <c r="I14" s="12">
        <v>0</v>
      </c>
      <c r="J14" s="12">
        <v>0</v>
      </c>
      <c r="K14" s="12">
        <v>0</v>
      </c>
      <c r="L14" s="13">
        <f t="shared" si="7"/>
        <v>0</v>
      </c>
      <c r="M14" s="14" t="e">
        <f t="shared" si="8"/>
        <v>#DIV/0!</v>
      </c>
      <c r="N14" s="11"/>
      <c r="O14" s="12">
        <v>0</v>
      </c>
      <c r="P14" s="12">
        <v>0</v>
      </c>
      <c r="Q14" s="12">
        <v>0</v>
      </c>
      <c r="R14" s="12">
        <v>0</v>
      </c>
      <c r="S14" s="13">
        <f t="shared" si="9"/>
        <v>0</v>
      </c>
      <c r="T14" s="14" t="e">
        <f t="shared" si="10"/>
        <v>#DIV/0!</v>
      </c>
      <c r="V14" s="12">
        <v>0</v>
      </c>
      <c r="W14" s="12">
        <v>0</v>
      </c>
      <c r="X14" s="12">
        <v>0</v>
      </c>
      <c r="Y14" s="12">
        <v>0</v>
      </c>
      <c r="Z14" s="13">
        <f t="shared" si="11"/>
        <v>0</v>
      </c>
      <c r="AA14" s="14" t="e">
        <f t="shared" si="12"/>
        <v>#DIV/0!</v>
      </c>
      <c r="AC14" s="12">
        <v>0</v>
      </c>
      <c r="AD14" s="12">
        <v>0</v>
      </c>
      <c r="AE14" s="12">
        <v>0</v>
      </c>
      <c r="AF14" s="12">
        <v>0</v>
      </c>
      <c r="AG14" s="13">
        <f t="shared" si="13"/>
        <v>0</v>
      </c>
      <c r="AH14" s="14" t="e">
        <f t="shared" si="14"/>
        <v>#DIV/0!</v>
      </c>
      <c r="AJ14" s="12">
        <v>0</v>
      </c>
      <c r="AK14" s="12">
        <v>0</v>
      </c>
      <c r="AL14" s="12">
        <v>0</v>
      </c>
      <c r="AM14" s="12">
        <v>0</v>
      </c>
      <c r="AN14" s="13">
        <f t="shared" si="15"/>
        <v>0</v>
      </c>
      <c r="AO14" s="14" t="e">
        <f t="shared" si="16"/>
        <v>#DIV/0!</v>
      </c>
      <c r="AQ14" s="12">
        <v>0</v>
      </c>
      <c r="AR14" s="12">
        <v>0</v>
      </c>
      <c r="AS14" s="12">
        <v>0</v>
      </c>
      <c r="AT14" s="12">
        <v>0</v>
      </c>
      <c r="AU14" s="13">
        <f t="shared" si="17"/>
        <v>0</v>
      </c>
      <c r="AV14" s="14" t="e">
        <f t="shared" si="18"/>
        <v>#DIV/0!</v>
      </c>
      <c r="AX14" s="12">
        <v>784</v>
      </c>
      <c r="AY14" s="12">
        <v>784</v>
      </c>
      <c r="AZ14" s="12">
        <v>784</v>
      </c>
      <c r="BA14" s="12">
        <v>784</v>
      </c>
      <c r="BB14" s="13">
        <f t="shared" si="19"/>
        <v>1.9937313597021085E-05</v>
      </c>
      <c r="BC14" s="14" t="e">
        <f t="shared" si="20"/>
        <v>#DIV/0!</v>
      </c>
      <c r="BE14" s="12">
        <v>0</v>
      </c>
      <c r="BF14" s="12">
        <v>0</v>
      </c>
      <c r="BG14" s="12">
        <v>0</v>
      </c>
      <c r="BH14" s="12">
        <v>0</v>
      </c>
      <c r="BI14" s="13">
        <f t="shared" si="21"/>
        <v>0</v>
      </c>
      <c r="BJ14" s="14">
        <f t="shared" si="22"/>
        <v>-100</v>
      </c>
      <c r="BL14" s="12">
        <v>0</v>
      </c>
      <c r="BM14" s="12">
        <v>0</v>
      </c>
      <c r="BN14" s="12">
        <v>0</v>
      </c>
      <c r="BO14" s="12">
        <v>0</v>
      </c>
      <c r="BP14" s="13">
        <f t="shared" si="23"/>
        <v>0</v>
      </c>
      <c r="BQ14" s="14" t="e">
        <f t="shared" si="24"/>
        <v>#DIV/0!</v>
      </c>
      <c r="BS14" s="12">
        <v>0</v>
      </c>
      <c r="BT14" s="12">
        <v>0</v>
      </c>
      <c r="BU14" s="12">
        <v>0</v>
      </c>
      <c r="BV14" s="12">
        <v>0</v>
      </c>
      <c r="BW14" s="13">
        <f t="shared" si="25"/>
        <v>0</v>
      </c>
      <c r="BX14" s="14" t="e">
        <f t="shared" si="26"/>
        <v>#DIV/0!</v>
      </c>
      <c r="BZ14" s="12">
        <v>0</v>
      </c>
      <c r="CA14" s="12">
        <v>0</v>
      </c>
      <c r="CB14" s="12">
        <v>0</v>
      </c>
      <c r="CC14" s="12">
        <v>0</v>
      </c>
      <c r="CD14" s="13">
        <f t="shared" si="27"/>
        <v>0</v>
      </c>
      <c r="CE14" s="14" t="e">
        <f t="shared" si="28"/>
        <v>#DIV/0!</v>
      </c>
      <c r="CG14" s="12">
        <v>1265</v>
      </c>
      <c r="CH14" s="12">
        <v>1265</v>
      </c>
      <c r="CI14" s="12">
        <v>1265</v>
      </c>
      <c r="CJ14" s="12">
        <v>1265</v>
      </c>
      <c r="CK14" s="13">
        <f t="shared" si="0"/>
        <v>2.3673578120077382E-05</v>
      </c>
      <c r="CL14" s="14" t="e">
        <f t="shared" si="29"/>
        <v>#DIV/0!</v>
      </c>
      <c r="CN14" s="12">
        <v>0</v>
      </c>
      <c r="CO14" s="12">
        <v>0</v>
      </c>
      <c r="CP14" s="12">
        <v>0</v>
      </c>
      <c r="CQ14" s="12">
        <v>0</v>
      </c>
      <c r="CR14" s="13">
        <f t="shared" si="1"/>
        <v>0</v>
      </c>
      <c r="CS14" s="14">
        <f t="shared" si="30"/>
        <v>-100</v>
      </c>
      <c r="CU14" s="12">
        <v>0</v>
      </c>
      <c r="CV14" s="12">
        <v>0</v>
      </c>
      <c r="CW14" s="12">
        <v>0</v>
      </c>
      <c r="CX14" s="12">
        <v>0</v>
      </c>
      <c r="CY14" s="13">
        <f t="shared" si="2"/>
        <v>0</v>
      </c>
      <c r="CZ14" s="14" t="e">
        <f t="shared" si="31"/>
        <v>#DIV/0!</v>
      </c>
      <c r="DB14" s="12">
        <v>0</v>
      </c>
      <c r="DC14" s="12">
        <v>0</v>
      </c>
      <c r="DD14" s="12">
        <v>0</v>
      </c>
      <c r="DE14" s="12">
        <v>0</v>
      </c>
      <c r="DF14" s="13">
        <f t="shared" si="3"/>
        <v>0</v>
      </c>
      <c r="DG14" s="14" t="e">
        <f t="shared" si="32"/>
        <v>#DIV/0!</v>
      </c>
      <c r="DI14" s="12">
        <v>1804</v>
      </c>
      <c r="DJ14" s="12">
        <v>1804</v>
      </c>
      <c r="DK14" s="12">
        <v>1804</v>
      </c>
      <c r="DL14" s="12">
        <v>1804</v>
      </c>
      <c r="DM14" s="13">
        <f t="shared" si="4"/>
        <v>2.8749823228030502E-05</v>
      </c>
      <c r="DN14" s="14" t="e">
        <f t="shared" si="33"/>
        <v>#DIV/0!</v>
      </c>
      <c r="DP14" s="12">
        <v>0</v>
      </c>
      <c r="DQ14" s="12">
        <v>0</v>
      </c>
      <c r="DR14" s="12">
        <v>0</v>
      </c>
      <c r="DS14" s="12"/>
      <c r="DT14" s="13" t="e">
        <f t="shared" si="5"/>
        <v>#DIV/0!</v>
      </c>
      <c r="DU14" s="14">
        <f t="shared" si="34"/>
        <v>-100</v>
      </c>
    </row>
    <row r="15" spans="1:125" ht="12">
      <c r="A15" s="11" t="s">
        <v>4</v>
      </c>
      <c r="B15" s="12">
        <v>0</v>
      </c>
      <c r="C15" s="12">
        <v>0</v>
      </c>
      <c r="D15" s="12">
        <v>0</v>
      </c>
      <c r="E15" s="12">
        <v>0</v>
      </c>
      <c r="F15" s="13">
        <f t="shared" si="6"/>
        <v>0</v>
      </c>
      <c r="G15" s="11"/>
      <c r="H15" s="12">
        <v>0</v>
      </c>
      <c r="I15" s="12">
        <v>0</v>
      </c>
      <c r="J15" s="12">
        <v>0</v>
      </c>
      <c r="K15" s="12">
        <v>0</v>
      </c>
      <c r="L15" s="13">
        <f t="shared" si="7"/>
        <v>0</v>
      </c>
      <c r="M15" s="14" t="e">
        <f t="shared" si="8"/>
        <v>#DIV/0!</v>
      </c>
      <c r="N15" s="11"/>
      <c r="O15" s="12">
        <v>0</v>
      </c>
      <c r="P15" s="12">
        <v>0</v>
      </c>
      <c r="Q15" s="12">
        <v>0</v>
      </c>
      <c r="R15" s="12">
        <v>0</v>
      </c>
      <c r="S15" s="13">
        <f t="shared" si="9"/>
        <v>0</v>
      </c>
      <c r="T15" s="14" t="e">
        <f t="shared" si="10"/>
        <v>#DIV/0!</v>
      </c>
      <c r="V15" s="12">
        <v>0</v>
      </c>
      <c r="W15" s="12">
        <v>0</v>
      </c>
      <c r="X15" s="12">
        <v>0</v>
      </c>
      <c r="Y15" s="12">
        <v>0</v>
      </c>
      <c r="Z15" s="13">
        <f t="shared" si="11"/>
        <v>0</v>
      </c>
      <c r="AA15" s="14" t="e">
        <f t="shared" si="12"/>
        <v>#DIV/0!</v>
      </c>
      <c r="AC15" s="12">
        <v>0</v>
      </c>
      <c r="AD15" s="12">
        <v>0</v>
      </c>
      <c r="AE15" s="12">
        <v>0</v>
      </c>
      <c r="AF15" s="12">
        <v>0</v>
      </c>
      <c r="AG15" s="13">
        <f t="shared" si="13"/>
        <v>0</v>
      </c>
      <c r="AH15" s="14" t="e">
        <f t="shared" si="14"/>
        <v>#DIV/0!</v>
      </c>
      <c r="AJ15" s="12">
        <v>0</v>
      </c>
      <c r="AK15" s="12">
        <v>0</v>
      </c>
      <c r="AL15" s="12">
        <v>0</v>
      </c>
      <c r="AM15" s="12">
        <v>0</v>
      </c>
      <c r="AN15" s="13">
        <f t="shared" si="15"/>
        <v>0</v>
      </c>
      <c r="AO15" s="14" t="e">
        <f t="shared" si="16"/>
        <v>#DIV/0!</v>
      </c>
      <c r="AQ15" s="12">
        <v>0</v>
      </c>
      <c r="AR15" s="12">
        <v>0</v>
      </c>
      <c r="AS15" s="12">
        <v>0</v>
      </c>
      <c r="AT15" s="12">
        <v>646</v>
      </c>
      <c r="AU15" s="13">
        <f t="shared" si="17"/>
        <v>1.845925812990233E-05</v>
      </c>
      <c r="AV15" s="14" t="e">
        <f t="shared" si="18"/>
        <v>#DIV/0!</v>
      </c>
      <c r="AX15" s="12">
        <v>0</v>
      </c>
      <c r="AY15" s="12">
        <v>0</v>
      </c>
      <c r="AZ15" s="12">
        <v>0</v>
      </c>
      <c r="BA15" s="12">
        <v>645</v>
      </c>
      <c r="BB15" s="13">
        <f t="shared" si="19"/>
        <v>1.640250927305944E-05</v>
      </c>
      <c r="BC15" s="14">
        <f t="shared" si="20"/>
        <v>-0.15479876160991068</v>
      </c>
      <c r="BE15" s="12">
        <v>0</v>
      </c>
      <c r="BF15" s="12">
        <v>0</v>
      </c>
      <c r="BG15" s="12">
        <v>0</v>
      </c>
      <c r="BH15" s="12">
        <v>0</v>
      </c>
      <c r="BI15" s="13">
        <f t="shared" si="21"/>
        <v>0</v>
      </c>
      <c r="BJ15" s="14">
        <f t="shared" si="22"/>
        <v>-100</v>
      </c>
      <c r="BL15" s="12">
        <v>0</v>
      </c>
      <c r="BM15" s="12">
        <v>4277</v>
      </c>
      <c r="BN15" s="12">
        <v>4277</v>
      </c>
      <c r="BO15" s="12">
        <v>4277</v>
      </c>
      <c r="BP15" s="13">
        <f t="shared" si="23"/>
        <v>9.47837761063692E-05</v>
      </c>
      <c r="BQ15" s="14" t="e">
        <f t="shared" si="24"/>
        <v>#DIV/0!</v>
      </c>
      <c r="BS15" s="12">
        <v>0</v>
      </c>
      <c r="BT15" s="12">
        <v>11</v>
      </c>
      <c r="BU15" s="12">
        <v>11</v>
      </c>
      <c r="BV15" s="12">
        <v>11</v>
      </c>
      <c r="BW15" s="13">
        <f t="shared" si="25"/>
        <v>2.7699123758641704E-07</v>
      </c>
      <c r="BX15" s="14">
        <f t="shared" si="26"/>
        <v>-99.74281038110826</v>
      </c>
      <c r="BZ15" s="12">
        <v>0</v>
      </c>
      <c r="CA15" s="12">
        <v>0</v>
      </c>
      <c r="CB15" s="12">
        <v>0</v>
      </c>
      <c r="CC15" s="12">
        <v>0</v>
      </c>
      <c r="CD15" s="13">
        <f t="shared" si="27"/>
        <v>0</v>
      </c>
      <c r="CE15" s="14">
        <f t="shared" si="28"/>
        <v>-100</v>
      </c>
      <c r="CG15" s="12">
        <v>0</v>
      </c>
      <c r="CH15" s="12">
        <v>0</v>
      </c>
      <c r="CI15" s="12">
        <v>0</v>
      </c>
      <c r="CJ15" s="12">
        <v>0</v>
      </c>
      <c r="CK15" s="13">
        <f t="shared" si="0"/>
        <v>0</v>
      </c>
      <c r="CL15" s="14" t="e">
        <f t="shared" si="29"/>
        <v>#DIV/0!</v>
      </c>
      <c r="CN15" s="12">
        <v>0</v>
      </c>
      <c r="CO15" s="12">
        <v>0</v>
      </c>
      <c r="CP15" s="12">
        <v>0</v>
      </c>
      <c r="CQ15" s="12">
        <v>0</v>
      </c>
      <c r="CR15" s="13">
        <f t="shared" si="1"/>
        <v>0</v>
      </c>
      <c r="CS15" s="14" t="e">
        <f t="shared" si="30"/>
        <v>#DIV/0!</v>
      </c>
      <c r="CU15" s="12">
        <v>0</v>
      </c>
      <c r="CV15" s="12">
        <v>0</v>
      </c>
      <c r="CW15" s="12">
        <v>0</v>
      </c>
      <c r="CX15" s="12">
        <v>0</v>
      </c>
      <c r="CY15" s="13">
        <f t="shared" si="2"/>
        <v>0</v>
      </c>
      <c r="CZ15" s="14" t="e">
        <f t="shared" si="31"/>
        <v>#DIV/0!</v>
      </c>
      <c r="DB15" s="12">
        <v>0</v>
      </c>
      <c r="DC15" s="12">
        <v>0</v>
      </c>
      <c r="DD15" s="12">
        <v>0</v>
      </c>
      <c r="DE15" s="12">
        <v>0</v>
      </c>
      <c r="DF15" s="13">
        <f t="shared" si="3"/>
        <v>0</v>
      </c>
      <c r="DG15" s="14" t="e">
        <f t="shared" si="32"/>
        <v>#DIV/0!</v>
      </c>
      <c r="DI15" s="12">
        <v>0</v>
      </c>
      <c r="DJ15" s="12">
        <v>0</v>
      </c>
      <c r="DK15" s="12">
        <v>0</v>
      </c>
      <c r="DL15" s="12">
        <v>0</v>
      </c>
      <c r="DM15" s="13">
        <f t="shared" si="4"/>
        <v>0</v>
      </c>
      <c r="DN15" s="14" t="e">
        <f t="shared" si="33"/>
        <v>#DIV/0!</v>
      </c>
      <c r="DP15" s="12">
        <v>0</v>
      </c>
      <c r="DQ15" s="12">
        <v>0</v>
      </c>
      <c r="DR15" s="12">
        <v>0</v>
      </c>
      <c r="DS15" s="12"/>
      <c r="DT15" s="13" t="e">
        <f t="shared" si="5"/>
        <v>#DIV/0!</v>
      </c>
      <c r="DU15" s="14" t="e">
        <f t="shared" si="34"/>
        <v>#DIV/0!</v>
      </c>
    </row>
    <row r="16" spans="1:125" ht="12">
      <c r="A16" s="11" t="s">
        <v>5</v>
      </c>
      <c r="B16" s="12">
        <v>1549</v>
      </c>
      <c r="C16" s="12">
        <v>2014</v>
      </c>
      <c r="D16" s="12">
        <v>2479</v>
      </c>
      <c r="E16" s="12">
        <v>2957</v>
      </c>
      <c r="F16" s="13">
        <f t="shared" si="6"/>
        <v>0.00011847641242387285</v>
      </c>
      <c r="G16" s="11"/>
      <c r="H16" s="12">
        <v>1434</v>
      </c>
      <c r="I16" s="12">
        <v>1434</v>
      </c>
      <c r="J16" s="12">
        <v>2867</v>
      </c>
      <c r="K16" s="12">
        <v>2867</v>
      </c>
      <c r="L16" s="13">
        <f t="shared" si="7"/>
        <v>0.00010349439578947804</v>
      </c>
      <c r="M16" s="14">
        <f t="shared" si="8"/>
        <v>-3.043625295908015</v>
      </c>
      <c r="N16" s="11"/>
      <c r="O16" s="12">
        <v>1336</v>
      </c>
      <c r="P16" s="12">
        <v>1336</v>
      </c>
      <c r="Q16" s="12">
        <v>3486</v>
      </c>
      <c r="R16" s="12">
        <v>4488</v>
      </c>
      <c r="S16" s="13">
        <f t="shared" si="9"/>
        <v>0.00015450463105943116</v>
      </c>
      <c r="T16" s="14">
        <f t="shared" si="10"/>
        <v>56.53993721660271</v>
      </c>
      <c r="V16" s="12">
        <v>717</v>
      </c>
      <c r="W16" s="12">
        <v>717</v>
      </c>
      <c r="X16" s="12">
        <v>5635</v>
      </c>
      <c r="Y16" s="12">
        <v>6352</v>
      </c>
      <c r="Z16" s="13">
        <f t="shared" si="11"/>
        <v>0.00020966332453469134</v>
      </c>
      <c r="AA16" s="14">
        <f t="shared" si="12"/>
        <v>41.53297682709447</v>
      </c>
      <c r="AC16" s="12">
        <v>717</v>
      </c>
      <c r="AD16" s="12">
        <v>1434</v>
      </c>
      <c r="AE16" s="12">
        <v>2151</v>
      </c>
      <c r="AF16" s="12">
        <v>2151</v>
      </c>
      <c r="AG16" s="13">
        <f t="shared" si="13"/>
        <v>6.725253912578966E-05</v>
      </c>
      <c r="AH16" s="14">
        <f t="shared" si="14"/>
        <v>-66.13664987405542</v>
      </c>
      <c r="AJ16" s="12">
        <v>0</v>
      </c>
      <c r="AK16" s="12">
        <v>0</v>
      </c>
      <c r="AL16" s="12">
        <v>656</v>
      </c>
      <c r="AM16" s="12">
        <v>656</v>
      </c>
      <c r="AN16" s="13">
        <f t="shared" si="15"/>
        <v>1.9094038957144474E-05</v>
      </c>
      <c r="AO16" s="14">
        <f t="shared" si="16"/>
        <v>-69.5025569502557</v>
      </c>
      <c r="AQ16" s="12">
        <v>0</v>
      </c>
      <c r="AR16" s="12">
        <v>0</v>
      </c>
      <c r="AS16" s="12">
        <v>0</v>
      </c>
      <c r="AT16" s="12">
        <v>1932</v>
      </c>
      <c r="AU16" s="13">
        <f t="shared" si="17"/>
        <v>5.52063261717822E-05</v>
      </c>
      <c r="AV16" s="14">
        <f t="shared" si="18"/>
        <v>194.5121951219512</v>
      </c>
      <c r="AX16" s="12">
        <v>0</v>
      </c>
      <c r="AY16" s="12">
        <v>0</v>
      </c>
      <c r="AZ16" s="12">
        <v>0</v>
      </c>
      <c r="BA16" s="12">
        <v>0</v>
      </c>
      <c r="BB16" s="13">
        <f t="shared" si="19"/>
        <v>0</v>
      </c>
      <c r="BC16" s="14">
        <f t="shared" si="20"/>
        <v>-100</v>
      </c>
      <c r="BE16" s="12">
        <v>7185</v>
      </c>
      <c r="BF16" s="12">
        <v>7185</v>
      </c>
      <c r="BG16" s="12">
        <v>7185</v>
      </c>
      <c r="BH16" s="12">
        <v>7685</v>
      </c>
      <c r="BI16" s="13">
        <f t="shared" si="21"/>
        <v>0.0001754785514966349</v>
      </c>
      <c r="BJ16" s="14" t="e">
        <f t="shared" si="22"/>
        <v>#DIV/0!</v>
      </c>
      <c r="BL16" s="12">
        <v>0</v>
      </c>
      <c r="BM16" s="12">
        <v>0</v>
      </c>
      <c r="BN16" s="12">
        <v>0</v>
      </c>
      <c r="BO16" s="12">
        <v>0</v>
      </c>
      <c r="BP16" s="13">
        <f t="shared" si="23"/>
        <v>0</v>
      </c>
      <c r="BQ16" s="14">
        <f t="shared" si="24"/>
        <v>-100</v>
      </c>
      <c r="BS16" s="12">
        <v>0</v>
      </c>
      <c r="BT16" s="12">
        <v>0</v>
      </c>
      <c r="BU16" s="12">
        <v>0</v>
      </c>
      <c r="BV16" s="12">
        <v>2030</v>
      </c>
      <c r="BW16" s="13">
        <f t="shared" si="25"/>
        <v>5.1117473845493325E-05</v>
      </c>
      <c r="BX16" s="14" t="e">
        <f t="shared" si="26"/>
        <v>#DIV/0!</v>
      </c>
      <c r="BZ16" s="12">
        <v>22202</v>
      </c>
      <c r="CA16" s="12">
        <v>31024</v>
      </c>
      <c r="CB16" s="12">
        <v>31024</v>
      </c>
      <c r="CC16" s="12">
        <v>53002</v>
      </c>
      <c r="CD16" s="13">
        <f t="shared" si="27"/>
        <v>0.0010790258271608979</v>
      </c>
      <c r="CE16" s="14">
        <f t="shared" si="28"/>
        <v>2510.935960591133</v>
      </c>
      <c r="CG16" s="12">
        <v>0</v>
      </c>
      <c r="CH16" s="12">
        <v>4262</v>
      </c>
      <c r="CI16" s="12">
        <v>4262</v>
      </c>
      <c r="CJ16" s="12">
        <v>4421</v>
      </c>
      <c r="CK16" s="13">
        <f t="shared" si="0"/>
        <v>8.273588052874474E-05</v>
      </c>
      <c r="CL16" s="14">
        <f t="shared" si="29"/>
        <v>-91.65880532810083</v>
      </c>
      <c r="CN16" s="12">
        <v>4598</v>
      </c>
      <c r="CO16" s="12">
        <v>9147</v>
      </c>
      <c r="CP16" s="12">
        <v>9147</v>
      </c>
      <c r="CQ16" s="12">
        <v>9147</v>
      </c>
      <c r="CR16" s="13">
        <f t="shared" si="1"/>
        <v>0.0001655543177875111</v>
      </c>
      <c r="CS16" s="14">
        <f t="shared" si="30"/>
        <v>106.89889165347208</v>
      </c>
      <c r="CU16" s="12">
        <v>0</v>
      </c>
      <c r="CV16" s="12">
        <v>0</v>
      </c>
      <c r="CW16" s="12">
        <v>0</v>
      </c>
      <c r="CX16" s="12">
        <v>0</v>
      </c>
      <c r="CY16" s="13">
        <f t="shared" si="2"/>
        <v>0</v>
      </c>
      <c r="CZ16" s="14">
        <f t="shared" si="31"/>
        <v>-100</v>
      </c>
      <c r="DB16" s="12">
        <v>0</v>
      </c>
      <c r="DC16" s="12">
        <v>0</v>
      </c>
      <c r="DD16" s="12">
        <v>0</v>
      </c>
      <c r="DE16" s="12">
        <v>13500</v>
      </c>
      <c r="DF16" s="13">
        <f t="shared" si="3"/>
        <v>0.00023325221640221313</v>
      </c>
      <c r="DG16" s="14" t="e">
        <f t="shared" si="32"/>
        <v>#DIV/0!</v>
      </c>
      <c r="DI16" s="12">
        <v>0</v>
      </c>
      <c r="DJ16" s="12">
        <v>0</v>
      </c>
      <c r="DK16" s="12">
        <v>0</v>
      </c>
      <c r="DL16" s="12">
        <v>0</v>
      </c>
      <c r="DM16" s="13">
        <f t="shared" si="4"/>
        <v>0</v>
      </c>
      <c r="DN16" s="14">
        <f t="shared" si="33"/>
        <v>-100</v>
      </c>
      <c r="DP16" s="12">
        <v>0</v>
      </c>
      <c r="DQ16" s="12">
        <v>70510</v>
      </c>
      <c r="DR16" s="12">
        <v>162730</v>
      </c>
      <c r="DS16" s="12"/>
      <c r="DT16" s="13" t="e">
        <f t="shared" si="5"/>
        <v>#DIV/0!</v>
      </c>
      <c r="DU16" s="14" t="e">
        <f t="shared" si="34"/>
        <v>#DIV/0!</v>
      </c>
    </row>
    <row r="17" spans="1:125" ht="12">
      <c r="A17" s="11" t="s">
        <v>6</v>
      </c>
      <c r="B17" s="12">
        <v>199008</v>
      </c>
      <c r="C17" s="12">
        <v>249610</v>
      </c>
      <c r="D17" s="12">
        <v>335217</v>
      </c>
      <c r="E17" s="12">
        <v>389862</v>
      </c>
      <c r="F17" s="13">
        <f t="shared" si="6"/>
        <v>0.015620375752585701</v>
      </c>
      <c r="G17" s="11"/>
      <c r="H17" s="12">
        <v>31389</v>
      </c>
      <c r="I17" s="12">
        <v>236624</v>
      </c>
      <c r="J17" s="12">
        <v>336663</v>
      </c>
      <c r="K17" s="12">
        <v>510553</v>
      </c>
      <c r="L17" s="13">
        <f t="shared" si="7"/>
        <v>0.018430196809733304</v>
      </c>
      <c r="M17" s="14">
        <f t="shared" si="8"/>
        <v>30.95736440073668</v>
      </c>
      <c r="N17" s="11"/>
      <c r="O17" s="12">
        <v>72504</v>
      </c>
      <c r="P17" s="12">
        <v>205872</v>
      </c>
      <c r="Q17" s="12">
        <v>349844</v>
      </c>
      <c r="R17" s="12">
        <v>602605</v>
      </c>
      <c r="S17" s="13">
        <f t="shared" si="9"/>
        <v>0.020745379500795125</v>
      </c>
      <c r="T17" s="14">
        <f t="shared" si="10"/>
        <v>18.02986173815451</v>
      </c>
      <c r="V17" s="12">
        <v>91462</v>
      </c>
      <c r="W17" s="12">
        <v>187606</v>
      </c>
      <c r="X17" s="12">
        <v>232769</v>
      </c>
      <c r="Y17" s="12">
        <v>405116</v>
      </c>
      <c r="Z17" s="13">
        <f t="shared" si="11"/>
        <v>0.01337184625034572</v>
      </c>
      <c r="AA17" s="14">
        <f t="shared" si="12"/>
        <v>-32.77254586337651</v>
      </c>
      <c r="AC17" s="12">
        <v>32239</v>
      </c>
      <c r="AD17" s="12">
        <v>82634</v>
      </c>
      <c r="AE17" s="12">
        <v>284987</v>
      </c>
      <c r="AF17" s="12">
        <v>439237</v>
      </c>
      <c r="AG17" s="13">
        <f t="shared" si="13"/>
        <v>0.013733056033470236</v>
      </c>
      <c r="AH17" s="14">
        <f t="shared" si="14"/>
        <v>8.422525893818062</v>
      </c>
      <c r="AJ17" s="12">
        <v>68169</v>
      </c>
      <c r="AK17" s="12">
        <v>230212</v>
      </c>
      <c r="AL17" s="12">
        <v>521518</v>
      </c>
      <c r="AM17" s="12">
        <v>628688</v>
      </c>
      <c r="AN17" s="13">
        <f t="shared" si="15"/>
        <v>0.018299074944953114</v>
      </c>
      <c r="AO17" s="14">
        <f t="shared" si="16"/>
        <v>43.131839986157814</v>
      </c>
      <c r="AQ17" s="12">
        <v>130298</v>
      </c>
      <c r="AR17" s="12">
        <v>171535</v>
      </c>
      <c r="AS17" s="12">
        <v>200079</v>
      </c>
      <c r="AT17" s="12">
        <v>369703</v>
      </c>
      <c r="AU17" s="13">
        <f t="shared" si="17"/>
        <v>0.010564153418574739</v>
      </c>
      <c r="AV17" s="14">
        <f t="shared" si="18"/>
        <v>-41.194519380042244</v>
      </c>
      <c r="AX17" s="12">
        <v>5853</v>
      </c>
      <c r="AY17" s="12">
        <v>126846</v>
      </c>
      <c r="AZ17" s="12">
        <v>241130</v>
      </c>
      <c r="BA17" s="12">
        <v>376947</v>
      </c>
      <c r="BB17" s="13">
        <f t="shared" si="19"/>
        <v>0.00958585529139835</v>
      </c>
      <c r="BC17" s="14">
        <f t="shared" si="20"/>
        <v>1.9594106620719884</v>
      </c>
      <c r="BE17" s="12">
        <v>41974</v>
      </c>
      <c r="BF17" s="12">
        <v>186744</v>
      </c>
      <c r="BG17" s="12">
        <v>233645</v>
      </c>
      <c r="BH17" s="12">
        <v>263410</v>
      </c>
      <c r="BI17" s="13">
        <f t="shared" si="21"/>
        <v>0.00601467862716052</v>
      </c>
      <c r="BJ17" s="14">
        <f t="shared" si="22"/>
        <v>-30.120149517040858</v>
      </c>
      <c r="BL17" s="12">
        <v>40857</v>
      </c>
      <c r="BM17" s="12">
        <v>155540</v>
      </c>
      <c r="BN17" s="12">
        <v>183657</v>
      </c>
      <c r="BO17" s="12">
        <v>299888</v>
      </c>
      <c r="BP17" s="13">
        <f t="shared" si="23"/>
        <v>0.006645900642737163</v>
      </c>
      <c r="BQ17" s="14">
        <f t="shared" si="24"/>
        <v>13.848373258418434</v>
      </c>
      <c r="BS17" s="12">
        <v>43948</v>
      </c>
      <c r="BT17" s="12">
        <v>93078</v>
      </c>
      <c r="BU17" s="12">
        <v>112276</v>
      </c>
      <c r="BV17" s="12">
        <v>281088</v>
      </c>
      <c r="BW17" s="13">
        <f t="shared" si="25"/>
        <v>0.007078082999153709</v>
      </c>
      <c r="BX17" s="14">
        <f t="shared" si="26"/>
        <v>-6.269007095982502</v>
      </c>
      <c r="BZ17" s="12">
        <v>27928</v>
      </c>
      <c r="CA17" s="12">
        <v>73143</v>
      </c>
      <c r="CB17" s="12">
        <v>159040</v>
      </c>
      <c r="CC17" s="12">
        <v>255593</v>
      </c>
      <c r="CD17" s="13">
        <f t="shared" si="27"/>
        <v>0.005203415875656303</v>
      </c>
      <c r="CE17" s="14">
        <f t="shared" si="28"/>
        <v>-9.070113274134798</v>
      </c>
      <c r="CG17" s="12">
        <v>39989</v>
      </c>
      <c r="CH17" s="12">
        <v>200418</v>
      </c>
      <c r="CI17" s="12">
        <v>310701</v>
      </c>
      <c r="CJ17" s="12">
        <v>499136</v>
      </c>
      <c r="CK17" s="13">
        <f t="shared" si="0"/>
        <v>0.009340976354579401</v>
      </c>
      <c r="CL17" s="14">
        <f t="shared" si="29"/>
        <v>95.28547338933382</v>
      </c>
      <c r="CN17" s="12">
        <v>1008005</v>
      </c>
      <c r="CO17" s="12">
        <v>2164383</v>
      </c>
      <c r="CP17" s="12">
        <v>3195700</v>
      </c>
      <c r="CQ17" s="12">
        <v>4820814</v>
      </c>
      <c r="CR17" s="13">
        <f t="shared" si="1"/>
        <v>0.08725336973329863</v>
      </c>
      <c r="CS17" s="14">
        <f t="shared" si="30"/>
        <v>865.831757276574</v>
      </c>
      <c r="CU17" s="12">
        <v>455813</v>
      </c>
      <c r="CV17" s="12">
        <v>941778</v>
      </c>
      <c r="CW17" s="12">
        <v>1445484</v>
      </c>
      <c r="CX17" s="12">
        <v>2342675</v>
      </c>
      <c r="CY17" s="13">
        <f t="shared" si="2"/>
        <v>0.04131515312857765</v>
      </c>
      <c r="CZ17" s="14">
        <f t="shared" si="31"/>
        <v>-51.40499094136384</v>
      </c>
      <c r="DB17" s="12">
        <v>291267</v>
      </c>
      <c r="DC17" s="12">
        <v>574018</v>
      </c>
      <c r="DD17" s="12">
        <v>620062</v>
      </c>
      <c r="DE17" s="12">
        <v>1972918</v>
      </c>
      <c r="DF17" s="13">
        <f t="shared" si="3"/>
        <v>0.03408796268739419</v>
      </c>
      <c r="DG17" s="14">
        <f t="shared" si="32"/>
        <v>-15.78353804945202</v>
      </c>
      <c r="DI17" s="12">
        <v>33207</v>
      </c>
      <c r="DJ17" s="12">
        <v>95009</v>
      </c>
      <c r="DK17" s="12">
        <v>188857</v>
      </c>
      <c r="DL17" s="12">
        <v>263014</v>
      </c>
      <c r="DM17" s="13">
        <f t="shared" si="4"/>
        <v>0.004191577608923068</v>
      </c>
      <c r="DN17" s="14">
        <f t="shared" si="33"/>
        <v>-86.66878197674713</v>
      </c>
      <c r="DP17" s="12">
        <v>74919</v>
      </c>
      <c r="DQ17" s="12">
        <v>109477</v>
      </c>
      <c r="DR17" s="12">
        <v>126425</v>
      </c>
      <c r="DS17" s="12"/>
      <c r="DT17" s="13" t="e">
        <f t="shared" si="5"/>
        <v>#DIV/0!</v>
      </c>
      <c r="DU17" s="14">
        <f t="shared" si="34"/>
        <v>-100</v>
      </c>
    </row>
    <row r="18" spans="1:125" ht="12">
      <c r="A18" s="11" t="s">
        <v>7</v>
      </c>
      <c r="B18" s="12">
        <v>130854097</v>
      </c>
      <c r="C18" s="12">
        <v>267906398</v>
      </c>
      <c r="D18" s="12">
        <v>405812369</v>
      </c>
      <c r="E18" s="12">
        <v>559252026</v>
      </c>
      <c r="F18" s="13">
        <f t="shared" si="6"/>
        <v>22.407228164106346</v>
      </c>
      <c r="G18" s="11"/>
      <c r="H18" s="12">
        <v>133296191</v>
      </c>
      <c r="I18" s="12">
        <v>277780903</v>
      </c>
      <c r="J18" s="12">
        <v>421202751</v>
      </c>
      <c r="K18" s="12">
        <v>580957153</v>
      </c>
      <c r="L18" s="13">
        <f t="shared" si="7"/>
        <v>20.971681035685506</v>
      </c>
      <c r="M18" s="14">
        <f t="shared" si="8"/>
        <v>3.8810993954271282</v>
      </c>
      <c r="N18" s="11"/>
      <c r="O18" s="12">
        <v>149461972</v>
      </c>
      <c r="P18" s="12">
        <v>314408570</v>
      </c>
      <c r="Q18" s="12">
        <v>470004079</v>
      </c>
      <c r="R18" s="12">
        <v>641029777</v>
      </c>
      <c r="S18" s="13">
        <f t="shared" si="9"/>
        <v>22.068197235627103</v>
      </c>
      <c r="T18" s="14">
        <f t="shared" si="10"/>
        <v>10.340284767954302</v>
      </c>
      <c r="V18" s="12">
        <v>156842939</v>
      </c>
      <c r="W18" s="12">
        <v>329389217</v>
      </c>
      <c r="X18" s="12">
        <v>501300873</v>
      </c>
      <c r="Y18" s="12">
        <v>679805158</v>
      </c>
      <c r="Z18" s="13">
        <f t="shared" si="11"/>
        <v>22.43863499088651</v>
      </c>
      <c r="AA18" s="14">
        <f t="shared" si="12"/>
        <v>6.048920407639656</v>
      </c>
      <c r="AC18" s="12">
        <v>167243059</v>
      </c>
      <c r="AD18" s="12">
        <v>352063066</v>
      </c>
      <c r="AE18" s="12">
        <v>532029917</v>
      </c>
      <c r="AF18" s="12">
        <v>713885914</v>
      </c>
      <c r="AG18" s="13">
        <f t="shared" si="13"/>
        <v>22.32014893660396</v>
      </c>
      <c r="AH18" s="14">
        <f t="shared" si="14"/>
        <v>5.013312358539068</v>
      </c>
      <c r="AJ18" s="12">
        <v>173614987</v>
      </c>
      <c r="AK18" s="12">
        <v>365827520</v>
      </c>
      <c r="AL18" s="12">
        <v>557319533</v>
      </c>
      <c r="AM18" s="12">
        <v>754435347</v>
      </c>
      <c r="AN18" s="13">
        <f t="shared" si="15"/>
        <v>21.95917363759879</v>
      </c>
      <c r="AO18" s="14">
        <f t="shared" si="16"/>
        <v>5.680099887781225</v>
      </c>
      <c r="AQ18" s="12">
        <v>173200846</v>
      </c>
      <c r="AR18" s="12">
        <v>359408797</v>
      </c>
      <c r="AS18" s="12">
        <v>555753539</v>
      </c>
      <c r="AT18" s="12">
        <v>759259527</v>
      </c>
      <c r="AU18" s="13">
        <f t="shared" si="17"/>
        <v>21.695615474428095</v>
      </c>
      <c r="AV18" s="14">
        <f t="shared" si="18"/>
        <v>0.6394424676923336</v>
      </c>
      <c r="AX18" s="12">
        <v>178143513</v>
      </c>
      <c r="AY18" s="12">
        <v>375712083</v>
      </c>
      <c r="AZ18" s="12">
        <v>565163383</v>
      </c>
      <c r="BA18" s="12">
        <v>762530037</v>
      </c>
      <c r="BB18" s="13">
        <f t="shared" si="19"/>
        <v>19.39132713624629</v>
      </c>
      <c r="BC18" s="14">
        <f t="shared" si="20"/>
        <v>0.43074994566383396</v>
      </c>
      <c r="BE18" s="12">
        <v>190261939</v>
      </c>
      <c r="BF18" s="12">
        <v>394716271</v>
      </c>
      <c r="BG18" s="12">
        <v>608925125</v>
      </c>
      <c r="BH18" s="12">
        <v>831055814</v>
      </c>
      <c r="BI18" s="13">
        <f t="shared" si="21"/>
        <v>18.97624859513036</v>
      </c>
      <c r="BJ18" s="14">
        <f t="shared" si="22"/>
        <v>8.986633139016917</v>
      </c>
      <c r="BL18" s="12">
        <v>234718664</v>
      </c>
      <c r="BM18" s="12">
        <v>479194072</v>
      </c>
      <c r="BN18" s="12">
        <v>724723983</v>
      </c>
      <c r="BO18" s="12">
        <v>957164906</v>
      </c>
      <c r="BP18" s="13">
        <f t="shared" si="23"/>
        <v>21.211995358236596</v>
      </c>
      <c r="BQ18" s="14">
        <f t="shared" si="24"/>
        <v>15.174563474024382</v>
      </c>
      <c r="BS18" s="12">
        <v>226512858</v>
      </c>
      <c r="BT18" s="12">
        <v>473253538</v>
      </c>
      <c r="BU18" s="12">
        <v>729101484</v>
      </c>
      <c r="BV18" s="12">
        <v>986220977</v>
      </c>
      <c r="BW18" s="13">
        <f t="shared" si="25"/>
        <v>24.834051722992303</v>
      </c>
      <c r="BX18" s="14">
        <f t="shared" si="26"/>
        <v>3.035638981105734</v>
      </c>
      <c r="BZ18" s="12">
        <v>252748516</v>
      </c>
      <c r="CA18" s="12">
        <v>518973135</v>
      </c>
      <c r="CB18" s="12">
        <v>790645528</v>
      </c>
      <c r="CC18" s="12">
        <v>1067827318</v>
      </c>
      <c r="CD18" s="13">
        <f t="shared" si="27"/>
        <v>21.739052395569093</v>
      </c>
      <c r="CE18" s="14">
        <f t="shared" si="28"/>
        <v>8.274650702344573</v>
      </c>
      <c r="CG18" s="12">
        <v>268446777</v>
      </c>
      <c r="CH18" s="12">
        <v>552501927</v>
      </c>
      <c r="CI18" s="12">
        <v>841146675</v>
      </c>
      <c r="CJ18" s="12">
        <v>1129802347</v>
      </c>
      <c r="CK18" s="13">
        <f t="shared" si="0"/>
        <v>21.14344989877571</v>
      </c>
      <c r="CL18" s="14">
        <f t="shared" si="29"/>
        <v>5.803843744705546</v>
      </c>
      <c r="CN18" s="12">
        <v>301598454</v>
      </c>
      <c r="CO18" s="12">
        <v>594960518</v>
      </c>
      <c r="CP18" s="12">
        <v>908174219</v>
      </c>
      <c r="CQ18" s="12">
        <v>1217342156</v>
      </c>
      <c r="CR18" s="13">
        <f t="shared" si="1"/>
        <v>22.03304363731911</v>
      </c>
      <c r="CS18" s="14">
        <f t="shared" si="30"/>
        <v>7.74824102927802</v>
      </c>
      <c r="CU18" s="12">
        <v>306623263</v>
      </c>
      <c r="CV18" s="12">
        <v>626733837</v>
      </c>
      <c r="CW18" s="12">
        <v>958237052</v>
      </c>
      <c r="CX18" s="12">
        <v>1298863321</v>
      </c>
      <c r="CY18" s="13">
        <f t="shared" si="2"/>
        <v>22.90660761744924</v>
      </c>
      <c r="CZ18" s="14">
        <f t="shared" si="31"/>
        <v>6.696651766982754</v>
      </c>
      <c r="DB18" s="12">
        <v>331108390</v>
      </c>
      <c r="DC18" s="12">
        <v>675063444</v>
      </c>
      <c r="DD18" s="12">
        <v>1029855157</v>
      </c>
      <c r="DE18" s="12">
        <v>1378072059</v>
      </c>
      <c r="DF18" s="13">
        <f t="shared" si="3"/>
        <v>23.810249046200845</v>
      </c>
      <c r="DG18" s="14">
        <f t="shared" si="32"/>
        <v>6.098312017850873</v>
      </c>
      <c r="DI18" s="12">
        <v>354126080</v>
      </c>
      <c r="DJ18" s="12">
        <v>703395256</v>
      </c>
      <c r="DK18" s="12">
        <v>1102671576</v>
      </c>
      <c r="DL18" s="12">
        <v>1495899038</v>
      </c>
      <c r="DM18" s="13">
        <f t="shared" si="4"/>
        <v>23.839707821220003</v>
      </c>
      <c r="DN18" s="14">
        <f t="shared" si="33"/>
        <v>8.55013192020607</v>
      </c>
      <c r="DP18" s="12">
        <v>364340493</v>
      </c>
      <c r="DQ18" s="12">
        <v>730092198</v>
      </c>
      <c r="DR18" s="12">
        <v>1127733383</v>
      </c>
      <c r="DS18" s="12"/>
      <c r="DT18" s="13" t="e">
        <f t="shared" si="5"/>
        <v>#DIV/0!</v>
      </c>
      <c r="DU18" s="14">
        <f t="shared" si="34"/>
        <v>-100</v>
      </c>
    </row>
    <row r="19" spans="1:125" ht="12">
      <c r="A19" s="11" t="s">
        <v>8</v>
      </c>
      <c r="B19" s="12">
        <v>1215620</v>
      </c>
      <c r="C19" s="12">
        <v>3211931</v>
      </c>
      <c r="D19" s="12">
        <v>4940111</v>
      </c>
      <c r="E19" s="12">
        <v>6616067</v>
      </c>
      <c r="F19" s="13">
        <f t="shared" si="6"/>
        <v>0.26508213815217285</v>
      </c>
      <c r="G19" s="11"/>
      <c r="H19" s="12">
        <v>2691624</v>
      </c>
      <c r="I19" s="12">
        <v>8027990</v>
      </c>
      <c r="J19" s="12">
        <v>12962870</v>
      </c>
      <c r="K19" s="12">
        <v>15434930</v>
      </c>
      <c r="L19" s="13">
        <f t="shared" si="7"/>
        <v>0.5571778006288414</v>
      </c>
      <c r="M19" s="14">
        <f t="shared" si="8"/>
        <v>133.29464468845313</v>
      </c>
      <c r="N19" s="11"/>
      <c r="O19" s="12">
        <v>5481139</v>
      </c>
      <c r="P19" s="12">
        <v>16691409</v>
      </c>
      <c r="Q19" s="12">
        <v>25230427</v>
      </c>
      <c r="R19" s="12">
        <v>30267507</v>
      </c>
      <c r="S19" s="13">
        <f t="shared" si="9"/>
        <v>1.041994207246825</v>
      </c>
      <c r="T19" s="14">
        <f t="shared" si="10"/>
        <v>96.09746853403288</v>
      </c>
      <c r="V19" s="12">
        <v>7996414</v>
      </c>
      <c r="W19" s="12">
        <v>17878945</v>
      </c>
      <c r="X19" s="12">
        <v>26241981</v>
      </c>
      <c r="Y19" s="12">
        <v>29678506</v>
      </c>
      <c r="Z19" s="13">
        <f t="shared" si="11"/>
        <v>0.9796118128436373</v>
      </c>
      <c r="AA19" s="14">
        <f t="shared" si="12"/>
        <v>-1.9459845173241348</v>
      </c>
      <c r="AC19" s="12">
        <v>5434005</v>
      </c>
      <c r="AD19" s="12">
        <v>16474486</v>
      </c>
      <c r="AE19" s="12">
        <v>25526136</v>
      </c>
      <c r="AF19" s="12">
        <v>29668904</v>
      </c>
      <c r="AG19" s="13">
        <f t="shared" si="13"/>
        <v>0.9276193059410961</v>
      </c>
      <c r="AH19" s="14">
        <f t="shared" si="14"/>
        <v>-0.032353380591331415</v>
      </c>
      <c r="AJ19" s="12">
        <v>4382644</v>
      </c>
      <c r="AK19" s="12">
        <v>13058357</v>
      </c>
      <c r="AL19" s="12">
        <v>16964079</v>
      </c>
      <c r="AM19" s="12">
        <v>19162602</v>
      </c>
      <c r="AN19" s="13">
        <f t="shared" si="15"/>
        <v>0.557761385835754</v>
      </c>
      <c r="AO19" s="14">
        <f t="shared" si="16"/>
        <v>-35.411830514534685</v>
      </c>
      <c r="AQ19" s="12">
        <v>1499460</v>
      </c>
      <c r="AR19" s="12">
        <v>4785781</v>
      </c>
      <c r="AS19" s="12">
        <v>7254355</v>
      </c>
      <c r="AT19" s="12">
        <v>8326265</v>
      </c>
      <c r="AU19" s="13">
        <f t="shared" si="17"/>
        <v>0.23792054936992452</v>
      </c>
      <c r="AV19" s="14">
        <f t="shared" si="18"/>
        <v>-56.54940284205663</v>
      </c>
      <c r="AX19" s="12">
        <v>1527456</v>
      </c>
      <c r="AY19" s="12">
        <v>3830535</v>
      </c>
      <c r="AZ19" s="12">
        <v>5871232</v>
      </c>
      <c r="BA19" s="12">
        <v>6897218</v>
      </c>
      <c r="BB19" s="13">
        <f t="shared" si="19"/>
        <v>0.17539795690436044</v>
      </c>
      <c r="BC19" s="14">
        <f t="shared" si="20"/>
        <v>-17.16312175987673</v>
      </c>
      <c r="BE19" s="12">
        <v>1426913</v>
      </c>
      <c r="BF19" s="12">
        <v>4337598</v>
      </c>
      <c r="BG19" s="12">
        <v>6753767</v>
      </c>
      <c r="BH19" s="12">
        <v>7978311</v>
      </c>
      <c r="BI19" s="13">
        <f t="shared" si="21"/>
        <v>0.1821759866844071</v>
      </c>
      <c r="BJ19" s="14">
        <f t="shared" si="22"/>
        <v>15.674334202572695</v>
      </c>
      <c r="BL19" s="12">
        <v>1626043</v>
      </c>
      <c r="BM19" s="12">
        <v>5506304</v>
      </c>
      <c r="BN19" s="12">
        <v>8526703</v>
      </c>
      <c r="BO19" s="12">
        <v>9833914</v>
      </c>
      <c r="BP19" s="13">
        <f t="shared" si="23"/>
        <v>0.21793207922031552</v>
      </c>
      <c r="BQ19" s="14">
        <f t="shared" si="24"/>
        <v>23.258093097649365</v>
      </c>
      <c r="BS19" s="12">
        <v>3540855</v>
      </c>
      <c r="BT19" s="12">
        <v>8787161</v>
      </c>
      <c r="BU19" s="12">
        <v>12795543</v>
      </c>
      <c r="BV19" s="12">
        <v>15703152</v>
      </c>
      <c r="BW19" s="13">
        <f t="shared" si="25"/>
        <v>0.3954214096806927</v>
      </c>
      <c r="BX19" s="14">
        <f t="shared" si="26"/>
        <v>59.683641732071266</v>
      </c>
      <c r="BZ19" s="12">
        <v>3342834</v>
      </c>
      <c r="CA19" s="12">
        <v>7699107</v>
      </c>
      <c r="CB19" s="12">
        <v>12062887</v>
      </c>
      <c r="CC19" s="12">
        <v>15273193</v>
      </c>
      <c r="CD19" s="13">
        <f t="shared" si="27"/>
        <v>0.31093486491477745</v>
      </c>
      <c r="CE19" s="14">
        <f t="shared" si="28"/>
        <v>-2.738042655385371</v>
      </c>
      <c r="CG19" s="12">
        <v>3529182</v>
      </c>
      <c r="CH19" s="12">
        <v>10533926</v>
      </c>
      <c r="CI19" s="12">
        <v>15347466</v>
      </c>
      <c r="CJ19" s="12">
        <v>20331165</v>
      </c>
      <c r="CK19" s="13">
        <f t="shared" si="0"/>
        <v>0.38048333826061903</v>
      </c>
      <c r="CL19" s="14">
        <f t="shared" si="29"/>
        <v>33.11666394839639</v>
      </c>
      <c r="CN19" s="12">
        <v>4317170</v>
      </c>
      <c r="CO19" s="12">
        <v>9541059</v>
      </c>
      <c r="CP19" s="12">
        <v>14393235</v>
      </c>
      <c r="CQ19" s="12">
        <v>18362716</v>
      </c>
      <c r="CR19" s="13">
        <f t="shared" si="1"/>
        <v>0.33235234722923523</v>
      </c>
      <c r="CS19" s="14">
        <f t="shared" si="30"/>
        <v>-9.681929195892124</v>
      </c>
      <c r="CU19" s="12">
        <v>3769489</v>
      </c>
      <c r="CV19" s="12">
        <v>8735991</v>
      </c>
      <c r="CW19" s="12">
        <v>14821301</v>
      </c>
      <c r="CX19" s="12">
        <v>22228880</v>
      </c>
      <c r="CY19" s="13">
        <f t="shared" si="2"/>
        <v>0.3920260305320956</v>
      </c>
      <c r="CZ19" s="14">
        <f t="shared" si="31"/>
        <v>21.054423539524322</v>
      </c>
      <c r="DB19" s="12">
        <v>6506225</v>
      </c>
      <c r="DC19" s="12">
        <v>13051605</v>
      </c>
      <c r="DD19" s="12">
        <v>17575337</v>
      </c>
      <c r="DE19" s="12">
        <v>21088153</v>
      </c>
      <c r="DF19" s="13">
        <f t="shared" si="3"/>
        <v>0.36435988348733184</v>
      </c>
      <c r="DG19" s="14">
        <f t="shared" si="32"/>
        <v>-5.1317340324838625</v>
      </c>
      <c r="DI19" s="12">
        <v>2587032</v>
      </c>
      <c r="DJ19" s="12">
        <v>5571054</v>
      </c>
      <c r="DK19" s="12">
        <v>8051009</v>
      </c>
      <c r="DL19" s="12">
        <v>10226399</v>
      </c>
      <c r="DM19" s="13">
        <f t="shared" si="4"/>
        <v>0.16297514606946115</v>
      </c>
      <c r="DN19" s="14">
        <f t="shared" si="33"/>
        <v>-51.50642638072666</v>
      </c>
      <c r="DP19" s="12">
        <v>2024779</v>
      </c>
      <c r="DQ19" s="12">
        <v>4873016</v>
      </c>
      <c r="DR19" s="12">
        <v>8232976</v>
      </c>
      <c r="DS19" s="12"/>
      <c r="DT19" s="13" t="e">
        <f t="shared" si="5"/>
        <v>#DIV/0!</v>
      </c>
      <c r="DU19" s="14">
        <f t="shared" si="34"/>
        <v>-100</v>
      </c>
    </row>
    <row r="20" spans="1:125" ht="12">
      <c r="A20" s="11" t="s">
        <v>9</v>
      </c>
      <c r="B20" s="12">
        <v>0</v>
      </c>
      <c r="C20" s="12">
        <v>17112</v>
      </c>
      <c r="D20" s="12">
        <v>17112</v>
      </c>
      <c r="E20" s="12">
        <v>17112</v>
      </c>
      <c r="F20" s="13">
        <f t="shared" si="6"/>
        <v>0.000685616628135716</v>
      </c>
      <c r="G20" s="11"/>
      <c r="H20" s="12">
        <v>0</v>
      </c>
      <c r="I20" s="12"/>
      <c r="J20" s="12"/>
      <c r="K20" s="12">
        <v>0</v>
      </c>
      <c r="L20" s="13">
        <f t="shared" si="7"/>
        <v>0</v>
      </c>
      <c r="M20" s="14">
        <f t="shared" si="8"/>
        <v>-100</v>
      </c>
      <c r="N20" s="11"/>
      <c r="O20" s="12"/>
      <c r="P20" s="12"/>
      <c r="Q20" s="12"/>
      <c r="R20" s="12">
        <v>0</v>
      </c>
      <c r="S20" s="13">
        <f t="shared" si="9"/>
        <v>0</v>
      </c>
      <c r="T20" s="14" t="e">
        <f t="shared" si="10"/>
        <v>#DIV/0!</v>
      </c>
      <c r="V20" s="12"/>
      <c r="W20" s="12"/>
      <c r="X20" s="12"/>
      <c r="Y20" s="12">
        <v>0</v>
      </c>
      <c r="Z20" s="13">
        <f t="shared" si="11"/>
        <v>0</v>
      </c>
      <c r="AA20" s="14" t="e">
        <f t="shared" si="12"/>
        <v>#DIV/0!</v>
      </c>
      <c r="AC20" s="12"/>
      <c r="AD20" s="12">
        <v>0</v>
      </c>
      <c r="AE20" s="12">
        <v>0</v>
      </c>
      <c r="AF20" s="12">
        <v>0</v>
      </c>
      <c r="AG20" s="13">
        <f t="shared" si="13"/>
        <v>0</v>
      </c>
      <c r="AH20" s="14" t="e">
        <f t="shared" si="14"/>
        <v>#DIV/0!</v>
      </c>
      <c r="AJ20" s="12"/>
      <c r="AK20" s="12">
        <v>0</v>
      </c>
      <c r="AL20" s="12">
        <v>0</v>
      </c>
      <c r="AM20" s="12">
        <v>0</v>
      </c>
      <c r="AN20" s="13">
        <f t="shared" si="15"/>
        <v>0</v>
      </c>
      <c r="AO20" s="14" t="e">
        <f t="shared" si="16"/>
        <v>#DIV/0!</v>
      </c>
      <c r="AQ20" s="12"/>
      <c r="AR20" s="12">
        <v>0</v>
      </c>
      <c r="AS20" s="12">
        <v>0</v>
      </c>
      <c r="AT20" s="12">
        <v>0</v>
      </c>
      <c r="AU20" s="13">
        <f t="shared" si="17"/>
        <v>0</v>
      </c>
      <c r="AV20" s="14" t="e">
        <f t="shared" si="18"/>
        <v>#DIV/0!</v>
      </c>
      <c r="AX20" s="12"/>
      <c r="AY20" s="12">
        <v>0</v>
      </c>
      <c r="AZ20" s="12">
        <v>0</v>
      </c>
      <c r="BA20" s="12">
        <v>0</v>
      </c>
      <c r="BB20" s="13">
        <f t="shared" si="19"/>
        <v>0</v>
      </c>
      <c r="BC20" s="14" t="e">
        <f t="shared" si="20"/>
        <v>#DIV/0!</v>
      </c>
      <c r="BE20" s="12"/>
      <c r="BF20" s="12">
        <v>0</v>
      </c>
      <c r="BG20" s="12">
        <v>0</v>
      </c>
      <c r="BH20" s="12">
        <v>0</v>
      </c>
      <c r="BI20" s="13">
        <f t="shared" si="21"/>
        <v>0</v>
      </c>
      <c r="BJ20" s="14" t="e">
        <f t="shared" si="22"/>
        <v>#DIV/0!</v>
      </c>
      <c r="BL20" s="12"/>
      <c r="BM20" s="12"/>
      <c r="BN20" s="12">
        <v>0</v>
      </c>
      <c r="BO20" s="12"/>
      <c r="BP20" s="13">
        <f t="shared" si="23"/>
        <v>0</v>
      </c>
      <c r="BQ20" s="14" t="e">
        <f t="shared" si="24"/>
        <v>#DIV/0!</v>
      </c>
      <c r="BS20" s="12">
        <v>0</v>
      </c>
      <c r="BT20" s="12"/>
      <c r="BU20" s="12">
        <v>0</v>
      </c>
      <c r="BV20" s="12"/>
      <c r="BW20" s="13">
        <f t="shared" si="25"/>
        <v>0</v>
      </c>
      <c r="BX20" s="14" t="e">
        <f t="shared" si="26"/>
        <v>#DIV/0!</v>
      </c>
      <c r="BZ20" s="12">
        <v>0</v>
      </c>
      <c r="CA20" s="12">
        <v>0</v>
      </c>
      <c r="CB20" s="12">
        <v>0</v>
      </c>
      <c r="CC20" s="12">
        <v>0</v>
      </c>
      <c r="CD20" s="13">
        <f t="shared" si="27"/>
        <v>0</v>
      </c>
      <c r="CE20" s="14" t="e">
        <f t="shared" si="28"/>
        <v>#DIV/0!</v>
      </c>
      <c r="CG20" s="12">
        <v>0</v>
      </c>
      <c r="CH20" s="12">
        <v>0</v>
      </c>
      <c r="CI20" s="12">
        <v>0</v>
      </c>
      <c r="CJ20" s="12">
        <v>0</v>
      </c>
      <c r="CK20" s="13">
        <f t="shared" si="0"/>
        <v>0</v>
      </c>
      <c r="CL20" s="14" t="e">
        <f t="shared" si="29"/>
        <v>#DIV/0!</v>
      </c>
      <c r="CN20" s="12"/>
      <c r="CO20" s="12">
        <v>0</v>
      </c>
      <c r="CP20" s="12">
        <v>0</v>
      </c>
      <c r="CQ20" s="12">
        <v>0</v>
      </c>
      <c r="CR20" s="13">
        <f t="shared" si="1"/>
        <v>0</v>
      </c>
      <c r="CS20" s="14" t="e">
        <f t="shared" si="30"/>
        <v>#DIV/0!</v>
      </c>
      <c r="CU20" s="12"/>
      <c r="CV20" s="12">
        <v>0</v>
      </c>
      <c r="CW20" s="12">
        <v>0</v>
      </c>
      <c r="CX20" s="12">
        <v>0</v>
      </c>
      <c r="CY20" s="13">
        <f t="shared" si="2"/>
        <v>0</v>
      </c>
      <c r="CZ20" s="14" t="e">
        <f t="shared" si="31"/>
        <v>#DIV/0!</v>
      </c>
      <c r="DB20" s="12">
        <v>0</v>
      </c>
      <c r="DC20" s="12">
        <v>0</v>
      </c>
      <c r="DD20" s="12">
        <v>0</v>
      </c>
      <c r="DE20" s="12">
        <v>0</v>
      </c>
      <c r="DF20" s="13">
        <f t="shared" si="3"/>
        <v>0</v>
      </c>
      <c r="DG20" s="14" t="e">
        <f t="shared" si="32"/>
        <v>#DIV/0!</v>
      </c>
      <c r="DI20" s="12">
        <v>0</v>
      </c>
      <c r="DJ20" s="12">
        <v>0</v>
      </c>
      <c r="DK20" s="12">
        <v>0</v>
      </c>
      <c r="DL20" s="12">
        <v>0</v>
      </c>
      <c r="DM20" s="13">
        <f t="shared" si="4"/>
        <v>0</v>
      </c>
      <c r="DN20" s="14" t="e">
        <f t="shared" si="33"/>
        <v>#DIV/0!</v>
      </c>
      <c r="DP20" s="12">
        <v>0</v>
      </c>
      <c r="DQ20" s="12">
        <v>0</v>
      </c>
      <c r="DR20" s="12">
        <v>0</v>
      </c>
      <c r="DS20" s="12"/>
      <c r="DT20" s="13" t="e">
        <f t="shared" si="5"/>
        <v>#DIV/0!</v>
      </c>
      <c r="DU20" s="14" t="e">
        <f t="shared" si="34"/>
        <v>#DIV/0!</v>
      </c>
    </row>
    <row r="21" spans="1:125" ht="12">
      <c r="A21" s="11" t="s">
        <v>10</v>
      </c>
      <c r="B21" s="12">
        <v>4253208</v>
      </c>
      <c r="C21" s="12">
        <v>8107302</v>
      </c>
      <c r="D21" s="12">
        <v>11317952</v>
      </c>
      <c r="E21" s="12">
        <v>15438911</v>
      </c>
      <c r="F21" s="13">
        <f t="shared" si="6"/>
        <v>0.618581936764108</v>
      </c>
      <c r="G21" s="11"/>
      <c r="H21" s="12">
        <v>4035627</v>
      </c>
      <c r="I21" s="12">
        <v>9513312</v>
      </c>
      <c r="J21" s="12">
        <v>14823856</v>
      </c>
      <c r="K21" s="12">
        <v>18921397</v>
      </c>
      <c r="L21" s="13">
        <f t="shared" si="7"/>
        <v>0.6830340251160943</v>
      </c>
      <c r="M21" s="14">
        <f t="shared" si="8"/>
        <v>22.556552078057834</v>
      </c>
      <c r="N21" s="11"/>
      <c r="O21" s="12">
        <v>4486338</v>
      </c>
      <c r="P21" s="12">
        <v>10852331</v>
      </c>
      <c r="Q21" s="12">
        <v>15888858</v>
      </c>
      <c r="R21" s="12">
        <v>20694669</v>
      </c>
      <c r="S21" s="13">
        <f t="shared" si="9"/>
        <v>0.7124381013239856</v>
      </c>
      <c r="T21" s="14">
        <f t="shared" si="10"/>
        <v>9.371781586740127</v>
      </c>
      <c r="V21" s="12">
        <v>4414756</v>
      </c>
      <c r="W21" s="12">
        <v>10966180</v>
      </c>
      <c r="X21" s="12">
        <v>17877210</v>
      </c>
      <c r="Y21" s="12">
        <v>23606263</v>
      </c>
      <c r="Z21" s="13">
        <f t="shared" si="11"/>
        <v>0.7791825535926128</v>
      </c>
      <c r="AA21" s="14">
        <f t="shared" si="12"/>
        <v>14.069294850765672</v>
      </c>
      <c r="AC21" s="12">
        <v>4992943</v>
      </c>
      <c r="AD21" s="12">
        <v>11727585</v>
      </c>
      <c r="AE21" s="12">
        <v>18013078</v>
      </c>
      <c r="AF21" s="12">
        <v>22191723</v>
      </c>
      <c r="AG21" s="13">
        <f t="shared" si="13"/>
        <v>0.6938399438987385</v>
      </c>
      <c r="AH21" s="14">
        <f t="shared" si="14"/>
        <v>-5.992223334968358</v>
      </c>
      <c r="AJ21" s="12">
        <v>3717600</v>
      </c>
      <c r="AK21" s="12">
        <v>7685951</v>
      </c>
      <c r="AL21" s="12">
        <v>11424238</v>
      </c>
      <c r="AM21" s="12">
        <v>14767426</v>
      </c>
      <c r="AN21" s="13">
        <f t="shared" si="15"/>
        <v>0.4298320233852868</v>
      </c>
      <c r="AO21" s="14">
        <f t="shared" si="16"/>
        <v>-33.4552526633466</v>
      </c>
      <c r="AQ21" s="12">
        <v>2937978</v>
      </c>
      <c r="AR21" s="12">
        <v>7112631</v>
      </c>
      <c r="AS21" s="12">
        <v>11391916</v>
      </c>
      <c r="AT21" s="12">
        <v>14431807</v>
      </c>
      <c r="AU21" s="13">
        <f t="shared" si="17"/>
        <v>0.412384598597417</v>
      </c>
      <c r="AV21" s="14">
        <f t="shared" si="18"/>
        <v>-2.2726980314646568</v>
      </c>
      <c r="AX21" s="12">
        <v>3390339</v>
      </c>
      <c r="AY21" s="12">
        <v>9023661</v>
      </c>
      <c r="AZ21" s="12">
        <v>12427877</v>
      </c>
      <c r="BA21" s="12">
        <v>16527554</v>
      </c>
      <c r="BB21" s="13">
        <f t="shared" si="19"/>
        <v>0.42029977945114827</v>
      </c>
      <c r="BC21" s="14">
        <f t="shared" si="20"/>
        <v>14.521722747539513</v>
      </c>
      <c r="BE21" s="12">
        <v>1958714</v>
      </c>
      <c r="BF21" s="12">
        <v>4234535</v>
      </c>
      <c r="BG21" s="12">
        <v>6209678</v>
      </c>
      <c r="BH21" s="12">
        <v>8181057</v>
      </c>
      <c r="BI21" s="13">
        <f t="shared" si="21"/>
        <v>0.1868054693651796</v>
      </c>
      <c r="BJ21" s="14">
        <f t="shared" si="22"/>
        <v>-50.50049753278676</v>
      </c>
      <c r="BL21" s="12">
        <v>2023272</v>
      </c>
      <c r="BM21" s="12">
        <v>5434098</v>
      </c>
      <c r="BN21" s="12">
        <v>7227742</v>
      </c>
      <c r="BO21" s="12">
        <v>8703324</v>
      </c>
      <c r="BP21" s="13">
        <f t="shared" si="23"/>
        <v>0.19287676254318203</v>
      </c>
      <c r="BQ21" s="14">
        <f t="shared" si="24"/>
        <v>6.383857244852351</v>
      </c>
      <c r="BS21" s="12">
        <v>1736281</v>
      </c>
      <c r="BT21" s="12">
        <v>3282470</v>
      </c>
      <c r="BU21" s="12">
        <v>5438417</v>
      </c>
      <c r="BV21" s="12">
        <v>7349464</v>
      </c>
      <c r="BW21" s="13">
        <f t="shared" si="25"/>
        <v>0.18506701172334716</v>
      </c>
      <c r="BX21" s="14">
        <f t="shared" si="26"/>
        <v>-15.555665858239905</v>
      </c>
      <c r="BZ21" s="12">
        <v>1804697</v>
      </c>
      <c r="CA21" s="12">
        <v>4240670</v>
      </c>
      <c r="CB21" s="12">
        <v>5873858</v>
      </c>
      <c r="CC21" s="12">
        <v>8188557</v>
      </c>
      <c r="CD21" s="13">
        <f t="shared" si="27"/>
        <v>0.16670436002753028</v>
      </c>
      <c r="CE21" s="14">
        <f t="shared" si="28"/>
        <v>11.417063883842417</v>
      </c>
      <c r="CG21" s="12">
        <v>1857545</v>
      </c>
      <c r="CH21" s="12">
        <v>5137878</v>
      </c>
      <c r="CI21" s="12">
        <v>7567299</v>
      </c>
      <c r="CJ21" s="12">
        <v>10062162</v>
      </c>
      <c r="CK21" s="13">
        <f t="shared" si="0"/>
        <v>0.1883062277975289</v>
      </c>
      <c r="CL21" s="14">
        <f t="shared" si="29"/>
        <v>22.880771300731013</v>
      </c>
      <c r="CN21" s="12">
        <v>1733495</v>
      </c>
      <c r="CO21" s="12">
        <v>4962373</v>
      </c>
      <c r="CP21" s="12">
        <v>6373818</v>
      </c>
      <c r="CQ21" s="12">
        <v>8704053</v>
      </c>
      <c r="CR21" s="13">
        <f t="shared" si="1"/>
        <v>0.1575372861486104</v>
      </c>
      <c r="CS21" s="14">
        <f t="shared" si="30"/>
        <v>-13.497188775135996</v>
      </c>
      <c r="CU21" s="12">
        <v>2057525</v>
      </c>
      <c r="CV21" s="12">
        <v>5110119</v>
      </c>
      <c r="CW21" s="12">
        <v>6573901</v>
      </c>
      <c r="CX21" s="12">
        <v>9094013</v>
      </c>
      <c r="CY21" s="13">
        <f t="shared" si="2"/>
        <v>0.16038099166477457</v>
      </c>
      <c r="CZ21" s="14">
        <f t="shared" si="31"/>
        <v>4.480211689887454</v>
      </c>
      <c r="DB21" s="12">
        <v>2146863</v>
      </c>
      <c r="DC21" s="12">
        <v>5085220</v>
      </c>
      <c r="DD21" s="12">
        <v>7301015</v>
      </c>
      <c r="DE21" s="12">
        <v>10240684</v>
      </c>
      <c r="DF21" s="13">
        <f t="shared" si="3"/>
        <v>0.1769379437388653</v>
      </c>
      <c r="DG21" s="14">
        <f t="shared" si="32"/>
        <v>12.609075883221195</v>
      </c>
      <c r="DI21" s="12">
        <v>1870566</v>
      </c>
      <c r="DJ21" s="12">
        <v>5018144</v>
      </c>
      <c r="DK21" s="12">
        <v>7714371</v>
      </c>
      <c r="DL21" s="12">
        <v>10844333</v>
      </c>
      <c r="DM21" s="13">
        <f t="shared" si="4"/>
        <v>0.17282298047444442</v>
      </c>
      <c r="DN21" s="14">
        <f t="shared" si="33"/>
        <v>5.894616023695292</v>
      </c>
      <c r="DP21" s="12">
        <v>1877962</v>
      </c>
      <c r="DQ21" s="12">
        <v>6586051</v>
      </c>
      <c r="DR21" s="12">
        <v>9024997</v>
      </c>
      <c r="DS21" s="12"/>
      <c r="DT21" s="13" t="e">
        <f t="shared" si="5"/>
        <v>#DIV/0!</v>
      </c>
      <c r="DU21" s="14">
        <f t="shared" si="34"/>
        <v>-100</v>
      </c>
    </row>
    <row r="22" spans="1:125" ht="24">
      <c r="A22" s="11" t="s">
        <v>11</v>
      </c>
      <c r="B22" s="12">
        <v>14941520</v>
      </c>
      <c r="C22" s="12">
        <v>26182013</v>
      </c>
      <c r="D22" s="12">
        <v>43783688</v>
      </c>
      <c r="E22" s="12">
        <v>60940928</v>
      </c>
      <c r="F22" s="13">
        <f t="shared" si="6"/>
        <v>2.4416849912822256</v>
      </c>
      <c r="G22" s="11"/>
      <c r="H22" s="12">
        <v>15211933</v>
      </c>
      <c r="I22" s="12">
        <v>25392992</v>
      </c>
      <c r="J22" s="12">
        <v>46718929</v>
      </c>
      <c r="K22" s="12">
        <v>63771018</v>
      </c>
      <c r="L22" s="13">
        <f t="shared" si="7"/>
        <v>2.302038010739424</v>
      </c>
      <c r="M22" s="14">
        <f t="shared" si="8"/>
        <v>4.643989011785308</v>
      </c>
      <c r="N22" s="11"/>
      <c r="O22" s="12">
        <v>17080674</v>
      </c>
      <c r="P22" s="12">
        <v>30277819</v>
      </c>
      <c r="Q22" s="12">
        <v>50176292</v>
      </c>
      <c r="R22" s="12">
        <v>66612112</v>
      </c>
      <c r="S22" s="13">
        <f t="shared" si="9"/>
        <v>2.2931995964014056</v>
      </c>
      <c r="T22" s="14">
        <f t="shared" si="10"/>
        <v>4.455149202730311</v>
      </c>
      <c r="V22" s="12">
        <v>18332808</v>
      </c>
      <c r="W22" s="12">
        <v>30849415</v>
      </c>
      <c r="X22" s="12">
        <v>55779448</v>
      </c>
      <c r="Y22" s="12">
        <v>71935471</v>
      </c>
      <c r="Z22" s="13">
        <f t="shared" si="11"/>
        <v>2.374406486434017</v>
      </c>
      <c r="AA22" s="14">
        <f t="shared" si="12"/>
        <v>7.991578168246633</v>
      </c>
      <c r="AC22" s="12">
        <v>19832026</v>
      </c>
      <c r="AD22" s="12">
        <v>38724971</v>
      </c>
      <c r="AE22" s="12">
        <v>95941769</v>
      </c>
      <c r="AF22" s="12">
        <v>149204394</v>
      </c>
      <c r="AG22" s="13">
        <f t="shared" si="13"/>
        <v>4.66498109959309</v>
      </c>
      <c r="AH22" s="14">
        <f t="shared" si="14"/>
        <v>107.41421711133302</v>
      </c>
      <c r="AJ22" s="12">
        <v>96616593</v>
      </c>
      <c r="AK22" s="12">
        <v>137870563</v>
      </c>
      <c r="AL22" s="12">
        <v>239269076</v>
      </c>
      <c r="AM22" s="12">
        <v>266360737</v>
      </c>
      <c r="AN22" s="13">
        <f t="shared" si="15"/>
        <v>7.752899830688587</v>
      </c>
      <c r="AO22" s="14">
        <f t="shared" si="16"/>
        <v>78.52070563015724</v>
      </c>
      <c r="AQ22" s="12">
        <v>30506356</v>
      </c>
      <c r="AR22" s="12">
        <v>49234209</v>
      </c>
      <c r="AS22" s="12">
        <v>91249478</v>
      </c>
      <c r="AT22" s="12">
        <v>115047272</v>
      </c>
      <c r="AU22" s="13">
        <f t="shared" si="17"/>
        <v>3.287441626918088</v>
      </c>
      <c r="AV22" s="14">
        <f t="shared" si="18"/>
        <v>-56.80772125210031</v>
      </c>
      <c r="AX22" s="12">
        <v>54257958</v>
      </c>
      <c r="AY22" s="12">
        <v>78806108</v>
      </c>
      <c r="AZ22" s="12">
        <v>127117070</v>
      </c>
      <c r="BA22" s="12">
        <v>155554862</v>
      </c>
      <c r="BB22" s="13">
        <f t="shared" si="19"/>
        <v>3.9557985525960953</v>
      </c>
      <c r="BC22" s="14">
        <f t="shared" si="20"/>
        <v>35.209518049241524</v>
      </c>
      <c r="BE22" s="12">
        <v>43876038</v>
      </c>
      <c r="BF22" s="12">
        <v>73644583</v>
      </c>
      <c r="BG22" s="12">
        <v>122090885</v>
      </c>
      <c r="BH22" s="12">
        <v>148516597</v>
      </c>
      <c r="BI22" s="13">
        <f t="shared" si="21"/>
        <v>3.391213703938773</v>
      </c>
      <c r="BJ22" s="14">
        <f t="shared" si="22"/>
        <v>-4.524619101908883</v>
      </c>
      <c r="BL22" s="12">
        <v>36828218</v>
      </c>
      <c r="BM22" s="12">
        <v>62134691</v>
      </c>
      <c r="BN22" s="12">
        <v>102009110</v>
      </c>
      <c r="BO22" s="12">
        <v>129675203</v>
      </c>
      <c r="BP22" s="13">
        <f t="shared" si="23"/>
        <v>2.8737679232405835</v>
      </c>
      <c r="BQ22" s="14">
        <f t="shared" si="24"/>
        <v>-12.686389521839104</v>
      </c>
      <c r="BS22" s="12">
        <v>29628129</v>
      </c>
      <c r="BT22" s="12">
        <v>51247067</v>
      </c>
      <c r="BU22" s="12">
        <v>84013255</v>
      </c>
      <c r="BV22" s="12">
        <v>105306711</v>
      </c>
      <c r="BW22" s="13">
        <f t="shared" si="25"/>
        <v>2.6517305641859235</v>
      </c>
      <c r="BX22" s="14">
        <f t="shared" si="26"/>
        <v>-18.791944362716748</v>
      </c>
      <c r="BZ22" s="12">
        <v>27066825</v>
      </c>
      <c r="CA22" s="12">
        <v>50256221</v>
      </c>
      <c r="CB22" s="12">
        <v>88595304</v>
      </c>
      <c r="CC22" s="12">
        <v>118016715</v>
      </c>
      <c r="CD22" s="13">
        <f t="shared" si="27"/>
        <v>2.4026090245969387</v>
      </c>
      <c r="CE22" s="14">
        <f t="shared" si="28"/>
        <v>12.069509985930523</v>
      </c>
      <c r="CG22" s="12">
        <v>31873258</v>
      </c>
      <c r="CH22" s="12">
        <v>65077557</v>
      </c>
      <c r="CI22" s="12">
        <v>104232701</v>
      </c>
      <c r="CJ22" s="12">
        <v>135554650</v>
      </c>
      <c r="CK22" s="13">
        <f t="shared" si="0"/>
        <v>2.536809167047231</v>
      </c>
      <c r="CL22" s="14">
        <f t="shared" si="29"/>
        <v>14.860551744725313</v>
      </c>
      <c r="CN22" s="12">
        <v>36513540</v>
      </c>
      <c r="CO22" s="12">
        <v>66936212</v>
      </c>
      <c r="CP22" s="12">
        <v>108993422</v>
      </c>
      <c r="CQ22" s="12">
        <v>139697796</v>
      </c>
      <c r="CR22" s="13">
        <f t="shared" si="1"/>
        <v>2.5284326350933526</v>
      </c>
      <c r="CS22" s="14">
        <f t="shared" si="30"/>
        <v>3.0564395983465005</v>
      </c>
      <c r="CU22" s="12">
        <v>39400276</v>
      </c>
      <c r="CV22" s="12">
        <v>70430424</v>
      </c>
      <c r="CW22" s="12">
        <v>116960304</v>
      </c>
      <c r="CX22" s="12">
        <v>152693705</v>
      </c>
      <c r="CY22" s="13">
        <f t="shared" si="2"/>
        <v>2.692889028074685</v>
      </c>
      <c r="CZ22" s="14">
        <f t="shared" si="31"/>
        <v>9.30287332521695</v>
      </c>
      <c r="DB22" s="12">
        <v>38554344</v>
      </c>
      <c r="DC22" s="12">
        <v>73314253</v>
      </c>
      <c r="DD22" s="12">
        <v>118837083</v>
      </c>
      <c r="DE22" s="12">
        <v>157974118</v>
      </c>
      <c r="DF22" s="13">
        <f t="shared" si="3"/>
        <v>2.7294676413099817</v>
      </c>
      <c r="DG22" s="14">
        <f t="shared" si="32"/>
        <v>3.4581733411996254</v>
      </c>
      <c r="DI22" s="12">
        <v>35994781</v>
      </c>
      <c r="DJ22" s="12">
        <v>68576308</v>
      </c>
      <c r="DK22" s="12">
        <v>111616573</v>
      </c>
      <c r="DL22" s="12">
        <v>152609197</v>
      </c>
      <c r="DM22" s="13">
        <f t="shared" si="4"/>
        <v>2.4320883795574737</v>
      </c>
      <c r="DN22" s="14">
        <f t="shared" si="33"/>
        <v>-3.3960759318814553</v>
      </c>
      <c r="DP22" s="12">
        <v>37708716</v>
      </c>
      <c r="DQ22" s="12">
        <v>72955352</v>
      </c>
      <c r="DR22" s="12">
        <v>116634793</v>
      </c>
      <c r="DS22" s="12"/>
      <c r="DT22" s="13" t="e">
        <f t="shared" si="5"/>
        <v>#DIV/0!</v>
      </c>
      <c r="DU22" s="14">
        <f t="shared" si="34"/>
        <v>-100</v>
      </c>
    </row>
    <row r="23" spans="1:125" ht="12">
      <c r="A23" s="11" t="s">
        <v>12</v>
      </c>
      <c r="B23" s="12">
        <v>15547863</v>
      </c>
      <c r="C23" s="12">
        <v>29254271</v>
      </c>
      <c r="D23" s="12">
        <v>47078740</v>
      </c>
      <c r="E23" s="12">
        <v>64482275</v>
      </c>
      <c r="F23" s="13">
        <f t="shared" si="6"/>
        <v>2.583574097710377</v>
      </c>
      <c r="G23" s="11"/>
      <c r="H23" s="12">
        <v>19121557</v>
      </c>
      <c r="I23" s="12">
        <v>33132027</v>
      </c>
      <c r="J23" s="12">
        <v>58286329</v>
      </c>
      <c r="K23" s="12">
        <v>77121016</v>
      </c>
      <c r="L23" s="13">
        <f t="shared" si="7"/>
        <v>2.783952896264621</v>
      </c>
      <c r="M23" s="14">
        <f t="shared" si="8"/>
        <v>19.600333580041962</v>
      </c>
      <c r="N23" s="11"/>
      <c r="O23" s="12">
        <v>23303643</v>
      </c>
      <c r="P23" s="12">
        <v>42032172</v>
      </c>
      <c r="Q23" s="12">
        <v>69355167</v>
      </c>
      <c r="R23" s="12">
        <v>87333698</v>
      </c>
      <c r="S23" s="13">
        <f t="shared" si="9"/>
        <v>3.0065643468239265</v>
      </c>
      <c r="T23" s="14">
        <f t="shared" si="10"/>
        <v>13.242411121762188</v>
      </c>
      <c r="V23" s="12">
        <v>23835095</v>
      </c>
      <c r="W23" s="12">
        <v>39158910</v>
      </c>
      <c r="X23" s="12">
        <v>64306032</v>
      </c>
      <c r="Y23" s="12">
        <v>82074482</v>
      </c>
      <c r="Z23" s="13">
        <f t="shared" si="11"/>
        <v>2.709069388473344</v>
      </c>
      <c r="AA23" s="14">
        <f t="shared" si="12"/>
        <v>-6.021977908229644</v>
      </c>
      <c r="AC23" s="12">
        <v>18734235</v>
      </c>
      <c r="AD23" s="12">
        <v>31206784</v>
      </c>
      <c r="AE23" s="12">
        <v>49734946</v>
      </c>
      <c r="AF23" s="12">
        <v>62165504</v>
      </c>
      <c r="AG23" s="13">
        <f t="shared" si="13"/>
        <v>1.9436485309318616</v>
      </c>
      <c r="AH23" s="14">
        <f t="shared" si="14"/>
        <v>-24.257208227034567</v>
      </c>
      <c r="AJ23" s="12">
        <v>17401098</v>
      </c>
      <c r="AK23" s="12">
        <v>31087767</v>
      </c>
      <c r="AL23" s="12">
        <v>49379880</v>
      </c>
      <c r="AM23" s="12">
        <v>63578997</v>
      </c>
      <c r="AN23" s="13">
        <f t="shared" si="15"/>
        <v>1.8505790328874565</v>
      </c>
      <c r="AO23" s="14">
        <f t="shared" si="16"/>
        <v>2.273757806258601</v>
      </c>
      <c r="AQ23" s="12">
        <v>17945478</v>
      </c>
      <c r="AR23" s="12">
        <v>33332838</v>
      </c>
      <c r="AS23" s="12">
        <v>55681165</v>
      </c>
      <c r="AT23" s="12">
        <v>75269231</v>
      </c>
      <c r="AU23" s="13">
        <f t="shared" si="17"/>
        <v>2.1507959199198865</v>
      </c>
      <c r="AV23" s="14">
        <f t="shared" si="18"/>
        <v>18.38694309694756</v>
      </c>
      <c r="AX23" s="12">
        <v>22255135</v>
      </c>
      <c r="AY23" s="12">
        <v>37444592</v>
      </c>
      <c r="AZ23" s="12">
        <v>59848314</v>
      </c>
      <c r="BA23" s="12">
        <v>76839209</v>
      </c>
      <c r="BB23" s="13">
        <f t="shared" si="19"/>
        <v>1.9540400591582208</v>
      </c>
      <c r="BC23" s="14">
        <f t="shared" si="20"/>
        <v>2.0858164473608127</v>
      </c>
      <c r="BE23" s="12">
        <v>22946682</v>
      </c>
      <c r="BF23" s="12">
        <v>40607044</v>
      </c>
      <c r="BG23" s="12">
        <v>64736357</v>
      </c>
      <c r="BH23" s="12">
        <v>84882203</v>
      </c>
      <c r="BI23" s="13">
        <f t="shared" si="21"/>
        <v>1.938192066399911</v>
      </c>
      <c r="BJ23" s="14">
        <f t="shared" si="22"/>
        <v>10.46730452417853</v>
      </c>
      <c r="BL23" s="12">
        <v>23714034</v>
      </c>
      <c r="BM23" s="12">
        <v>33815930</v>
      </c>
      <c r="BN23" s="12">
        <v>51458296</v>
      </c>
      <c r="BO23" s="12">
        <v>60790899</v>
      </c>
      <c r="BP23" s="13">
        <f t="shared" si="23"/>
        <v>1.3472038719010762</v>
      </c>
      <c r="BQ23" s="14">
        <f t="shared" si="24"/>
        <v>-28.382043760103628</v>
      </c>
      <c r="BS23" s="12">
        <v>14490901</v>
      </c>
      <c r="BT23" s="12">
        <v>23484193</v>
      </c>
      <c r="BU23" s="12">
        <v>35391512</v>
      </c>
      <c r="BV23" s="12">
        <v>45064236</v>
      </c>
      <c r="BW23" s="13">
        <f t="shared" si="25"/>
        <v>1.1347635000478515</v>
      </c>
      <c r="BX23" s="14">
        <f t="shared" si="26"/>
        <v>-25.870094469239547</v>
      </c>
      <c r="BZ23" s="12">
        <v>12485932</v>
      </c>
      <c r="CA23" s="12">
        <v>21965153</v>
      </c>
      <c r="CB23" s="12">
        <v>37062875</v>
      </c>
      <c r="CC23" s="12">
        <v>49929981</v>
      </c>
      <c r="CD23" s="13">
        <f t="shared" si="27"/>
        <v>1.016485020351174</v>
      </c>
      <c r="CE23" s="14">
        <f t="shared" si="28"/>
        <v>10.797353804023217</v>
      </c>
      <c r="CG23" s="12">
        <v>16950029</v>
      </c>
      <c r="CH23" s="12">
        <v>28368661</v>
      </c>
      <c r="CI23" s="12">
        <v>45931656</v>
      </c>
      <c r="CJ23" s="12">
        <v>59919634</v>
      </c>
      <c r="CK23" s="13">
        <f t="shared" si="0"/>
        <v>1.1213534675299959</v>
      </c>
      <c r="CL23" s="14">
        <f t="shared" si="29"/>
        <v>20.007323856181713</v>
      </c>
      <c r="CN23" s="12">
        <v>16886056</v>
      </c>
      <c r="CO23" s="12">
        <v>31649738</v>
      </c>
      <c r="CP23" s="12">
        <v>51242685</v>
      </c>
      <c r="CQ23" s="12">
        <v>72154816</v>
      </c>
      <c r="CR23" s="13">
        <f t="shared" si="1"/>
        <v>1.3059518244193058</v>
      </c>
      <c r="CS23" s="14">
        <f t="shared" si="30"/>
        <v>20.41932031827831</v>
      </c>
      <c r="CU23" s="12">
        <v>21707826</v>
      </c>
      <c r="CV23" s="12">
        <v>39748278</v>
      </c>
      <c r="CW23" s="12">
        <v>62381468</v>
      </c>
      <c r="CX23" s="12">
        <v>83464683</v>
      </c>
      <c r="CY23" s="13">
        <f t="shared" si="2"/>
        <v>1.471973773132505</v>
      </c>
      <c r="CZ23" s="14">
        <f t="shared" si="31"/>
        <v>15.674445070998445</v>
      </c>
      <c r="DB23" s="12">
        <v>24364087</v>
      </c>
      <c r="DC23" s="12">
        <v>44922563</v>
      </c>
      <c r="DD23" s="12">
        <v>67772270</v>
      </c>
      <c r="DE23" s="12">
        <v>85580724</v>
      </c>
      <c r="DF23" s="13">
        <f t="shared" si="3"/>
        <v>1.47865878180045</v>
      </c>
      <c r="DG23" s="14">
        <f t="shared" si="32"/>
        <v>2.5352531441352255</v>
      </c>
      <c r="DI23" s="12">
        <v>18302816</v>
      </c>
      <c r="DJ23" s="12">
        <v>34112068</v>
      </c>
      <c r="DK23" s="12">
        <v>55245108</v>
      </c>
      <c r="DL23" s="12">
        <v>74025264</v>
      </c>
      <c r="DM23" s="13">
        <f t="shared" si="4"/>
        <v>1.179719098895948</v>
      </c>
      <c r="DN23" s="14">
        <f t="shared" si="33"/>
        <v>-13.502409724881502</v>
      </c>
      <c r="DP23" s="12">
        <v>24045638</v>
      </c>
      <c r="DQ23" s="12">
        <v>43200936</v>
      </c>
      <c r="DR23" s="12">
        <v>67639019</v>
      </c>
      <c r="DS23" s="12"/>
      <c r="DT23" s="13" t="e">
        <f t="shared" si="5"/>
        <v>#DIV/0!</v>
      </c>
      <c r="DU23" s="14">
        <f t="shared" si="34"/>
        <v>-100</v>
      </c>
    </row>
    <row r="24" spans="1:125" ht="24">
      <c r="A24" s="11" t="s">
        <v>13</v>
      </c>
      <c r="B24" s="12">
        <v>3073769</v>
      </c>
      <c r="C24" s="12">
        <v>6606812</v>
      </c>
      <c r="D24" s="12">
        <v>9359768</v>
      </c>
      <c r="E24" s="12">
        <v>17922810</v>
      </c>
      <c r="F24" s="13">
        <f>E24*100/E$51</f>
        <v>0.7181028844621956</v>
      </c>
      <c r="G24" s="11"/>
      <c r="H24" s="12">
        <v>3925183</v>
      </c>
      <c r="I24" s="12">
        <v>8150104</v>
      </c>
      <c r="J24" s="12">
        <v>10950294</v>
      </c>
      <c r="K24" s="12">
        <v>14148619</v>
      </c>
      <c r="L24" s="13">
        <f>K24*100/K$51</f>
        <v>0.5107439046601078</v>
      </c>
      <c r="M24" s="14">
        <f t="shared" si="8"/>
        <v>-21.05803163678017</v>
      </c>
      <c r="N24" s="11"/>
      <c r="O24" s="12">
        <v>4255715</v>
      </c>
      <c r="P24" s="12">
        <v>8221429</v>
      </c>
      <c r="Q24" s="12">
        <v>11675077</v>
      </c>
      <c r="R24" s="12">
        <v>15445871</v>
      </c>
      <c r="S24" s="13">
        <f>R24*100/R$51</f>
        <v>0.5317421123544044</v>
      </c>
      <c r="T24" s="14">
        <f t="shared" si="10"/>
        <v>9.168753501666842</v>
      </c>
      <c r="V24" s="12">
        <v>3601587</v>
      </c>
      <c r="W24" s="12">
        <v>7356342</v>
      </c>
      <c r="X24" s="12">
        <v>10288575</v>
      </c>
      <c r="Y24" s="12">
        <v>13869152</v>
      </c>
      <c r="Z24" s="13">
        <f>Y24*100/Y$51</f>
        <v>0.4577853458433507</v>
      </c>
      <c r="AA24" s="14">
        <f t="shared" si="12"/>
        <v>-10.208029058380717</v>
      </c>
      <c r="AC24" s="12">
        <v>3619132</v>
      </c>
      <c r="AD24" s="12">
        <v>7252440</v>
      </c>
      <c r="AE24" s="12">
        <v>9882285</v>
      </c>
      <c r="AF24" s="12">
        <v>12609969</v>
      </c>
      <c r="AG24" s="13">
        <f>AF24*100/AF$51</f>
        <v>0.39425961578219193</v>
      </c>
      <c r="AH24" s="14">
        <f t="shared" si="14"/>
        <v>-9.079019394985366</v>
      </c>
      <c r="AJ24" s="12">
        <v>3738753</v>
      </c>
      <c r="AK24" s="12">
        <v>6775740</v>
      </c>
      <c r="AL24" s="12">
        <v>9303775</v>
      </c>
      <c r="AM24" s="12">
        <v>11673999</v>
      </c>
      <c r="AN24" s="13">
        <f>AM24*100/AM$51</f>
        <v>0.3397923653836366</v>
      </c>
      <c r="AO24" s="14">
        <f t="shared" si="16"/>
        <v>-7.4224607530755975</v>
      </c>
      <c r="AQ24" s="12">
        <v>2814290</v>
      </c>
      <c r="AR24" s="12">
        <v>5951109</v>
      </c>
      <c r="AS24" s="12">
        <v>8641059</v>
      </c>
      <c r="AT24" s="12">
        <v>12344596</v>
      </c>
      <c r="AU24" s="13">
        <f>AT24*100/AT$51</f>
        <v>0.35274316420024737</v>
      </c>
      <c r="AV24" s="14">
        <f t="shared" si="18"/>
        <v>5.744364034980649</v>
      </c>
      <c r="AX24" s="12">
        <v>4193906</v>
      </c>
      <c r="AY24" s="12">
        <v>8693633</v>
      </c>
      <c r="AZ24" s="12">
        <v>12533436</v>
      </c>
      <c r="BA24" s="12">
        <v>17238540</v>
      </c>
      <c r="BB24" s="13">
        <f>BA24*100/BA$51</f>
        <v>0.438380328998459</v>
      </c>
      <c r="BC24" s="14">
        <f t="shared" si="20"/>
        <v>39.64442416746567</v>
      </c>
      <c r="BE24" s="12">
        <v>5225156</v>
      </c>
      <c r="BF24" s="12">
        <v>9950220</v>
      </c>
      <c r="BG24" s="12">
        <v>14590900</v>
      </c>
      <c r="BH24" s="12">
        <v>20368624</v>
      </c>
      <c r="BI24" s="13">
        <f>BH24*100/BH$51</f>
        <v>0.4650952030578521</v>
      </c>
      <c r="BJ24" s="14">
        <f t="shared" si="22"/>
        <v>18.15747737337385</v>
      </c>
      <c r="BL24" s="12">
        <v>5463310</v>
      </c>
      <c r="BM24" s="12">
        <v>10642279</v>
      </c>
      <c r="BN24" s="12">
        <v>14692547</v>
      </c>
      <c r="BO24" s="12">
        <v>16778076</v>
      </c>
      <c r="BP24" s="13">
        <f>BO24*100/BO$51</f>
        <v>0.3718235677062536</v>
      </c>
      <c r="BQ24" s="14">
        <f t="shared" si="24"/>
        <v>-17.627837796014106</v>
      </c>
      <c r="BS24" s="12">
        <v>1752036</v>
      </c>
      <c r="BT24" s="12">
        <v>4314751</v>
      </c>
      <c r="BU24" s="12">
        <v>6442491</v>
      </c>
      <c r="BV24" s="12">
        <v>9470744</v>
      </c>
      <c r="BW24" s="13">
        <f>BV24*100/BV$51</f>
        <v>0.2384830092203758</v>
      </c>
      <c r="BX24" s="14">
        <f t="shared" si="26"/>
        <v>-43.55286029220514</v>
      </c>
      <c r="BZ24" s="12">
        <v>4530723</v>
      </c>
      <c r="CA24" s="12">
        <v>9550279</v>
      </c>
      <c r="CB24" s="12">
        <v>13634322</v>
      </c>
      <c r="CC24" s="12">
        <v>18712722</v>
      </c>
      <c r="CD24" s="13">
        <f>CC24*100/CC$51</f>
        <v>0.38095751734806105</v>
      </c>
      <c r="CE24" s="14">
        <f t="shared" si="28"/>
        <v>97.58449811334779</v>
      </c>
      <c r="CG24" s="12">
        <v>4628869</v>
      </c>
      <c r="CH24" s="12">
        <v>9462306</v>
      </c>
      <c r="CI24" s="12">
        <v>13787738</v>
      </c>
      <c r="CJ24" s="12">
        <v>18723814</v>
      </c>
      <c r="CK24" s="13">
        <f t="shared" si="0"/>
        <v>0.3504029039010265</v>
      </c>
      <c r="CL24" s="14">
        <f t="shared" si="29"/>
        <v>0.059275181878930994</v>
      </c>
      <c r="CN24" s="12">
        <v>5652800</v>
      </c>
      <c r="CO24" s="12">
        <v>11252881</v>
      </c>
      <c r="CP24" s="12">
        <v>15765513</v>
      </c>
      <c r="CQ24" s="12">
        <v>20866204</v>
      </c>
      <c r="CR24" s="13">
        <f t="shared" si="1"/>
        <v>0.3776637332497032</v>
      </c>
      <c r="CS24" s="14">
        <f t="shared" si="30"/>
        <v>11.442059828195255</v>
      </c>
      <c r="CU24" s="12">
        <v>5521099</v>
      </c>
      <c r="CV24" s="12">
        <v>10275343</v>
      </c>
      <c r="CW24" s="12">
        <v>14299261</v>
      </c>
      <c r="CX24" s="12">
        <v>19255469</v>
      </c>
      <c r="CY24" s="13">
        <f t="shared" si="2"/>
        <v>0.3395872881631382</v>
      </c>
      <c r="CZ24" s="14">
        <f t="shared" si="31"/>
        <v>-7.719348473732936</v>
      </c>
      <c r="DB24" s="12">
        <v>5359671</v>
      </c>
      <c r="DC24" s="12">
        <v>11781130</v>
      </c>
      <c r="DD24" s="12">
        <v>16006565</v>
      </c>
      <c r="DE24" s="12">
        <v>20452477</v>
      </c>
      <c r="DF24" s="13">
        <f t="shared" si="3"/>
        <v>0.3533767104566879</v>
      </c>
      <c r="DG24" s="14">
        <f t="shared" si="32"/>
        <v>6.216457256896732</v>
      </c>
      <c r="DI24" s="12">
        <v>5087846</v>
      </c>
      <c r="DJ24" s="12">
        <v>10438260</v>
      </c>
      <c r="DK24" s="12">
        <v>14963395</v>
      </c>
      <c r="DL24" s="12">
        <v>20531978</v>
      </c>
      <c r="DM24" s="13">
        <f t="shared" si="4"/>
        <v>0.32721216076597076</v>
      </c>
      <c r="DN24" s="14">
        <f t="shared" si="33"/>
        <v>0.38871086372570574</v>
      </c>
      <c r="DP24" s="12">
        <v>6292384</v>
      </c>
      <c r="DQ24" s="12">
        <v>13327729</v>
      </c>
      <c r="DR24" s="12">
        <v>19004068</v>
      </c>
      <c r="DS24" s="12"/>
      <c r="DT24" s="13" t="e">
        <f t="shared" si="5"/>
        <v>#DIV/0!</v>
      </c>
      <c r="DU24" s="14">
        <f t="shared" si="34"/>
        <v>-100</v>
      </c>
    </row>
    <row r="25" spans="1:125" ht="12">
      <c r="A25" s="11" t="s">
        <v>14</v>
      </c>
      <c r="B25" s="12">
        <v>1757265</v>
      </c>
      <c r="C25" s="12">
        <v>3400519</v>
      </c>
      <c r="D25" s="12">
        <v>5624526</v>
      </c>
      <c r="E25" s="12">
        <v>8526184</v>
      </c>
      <c r="F25" s="13">
        <f t="shared" si="6"/>
        <v>0.3416136936035935</v>
      </c>
      <c r="G25" s="11"/>
      <c r="H25" s="12">
        <v>1840964</v>
      </c>
      <c r="I25" s="12">
        <v>3945616</v>
      </c>
      <c r="J25" s="12">
        <v>6123715</v>
      </c>
      <c r="K25" s="12">
        <v>9584624</v>
      </c>
      <c r="L25" s="13">
        <f t="shared" si="7"/>
        <v>0.3459905370594106</v>
      </c>
      <c r="M25" s="14">
        <f t="shared" si="8"/>
        <v>12.413994349641058</v>
      </c>
      <c r="N25" s="11"/>
      <c r="O25" s="12">
        <v>1634455</v>
      </c>
      <c r="P25" s="12">
        <v>3680336</v>
      </c>
      <c r="Q25" s="12">
        <v>5104023</v>
      </c>
      <c r="R25" s="12">
        <v>6730848</v>
      </c>
      <c r="S25" s="13">
        <f t="shared" si="9"/>
        <v>0.23171728764641492</v>
      </c>
      <c r="T25" s="14">
        <f t="shared" si="10"/>
        <v>-29.77452219304587</v>
      </c>
      <c r="V25" s="12">
        <v>1513723</v>
      </c>
      <c r="W25" s="12">
        <v>3548041</v>
      </c>
      <c r="X25" s="12">
        <v>5952564</v>
      </c>
      <c r="Y25" s="12">
        <v>7450517</v>
      </c>
      <c r="Z25" s="13">
        <f t="shared" si="11"/>
        <v>0.24592256985551555</v>
      </c>
      <c r="AA25" s="14">
        <f t="shared" si="12"/>
        <v>10.692100014738116</v>
      </c>
      <c r="AC25" s="12">
        <v>1741386</v>
      </c>
      <c r="AD25" s="12">
        <v>7101560</v>
      </c>
      <c r="AE25" s="12">
        <v>14111338</v>
      </c>
      <c r="AF25" s="12">
        <v>21441207</v>
      </c>
      <c r="AG25" s="13">
        <f t="shared" si="13"/>
        <v>0.6703745293685055</v>
      </c>
      <c r="AH25" s="14">
        <f t="shared" si="14"/>
        <v>187.78146536676581</v>
      </c>
      <c r="AJ25" s="12">
        <v>6088721</v>
      </c>
      <c r="AK25" s="12">
        <v>13180401</v>
      </c>
      <c r="AL25" s="12">
        <v>16474903</v>
      </c>
      <c r="AM25" s="12">
        <v>21902125</v>
      </c>
      <c r="AN25" s="13">
        <f t="shared" si="15"/>
        <v>0.6375000426741584</v>
      </c>
      <c r="AO25" s="14">
        <f t="shared" si="16"/>
        <v>2.149683084539035</v>
      </c>
      <c r="AQ25" s="12">
        <v>4330851</v>
      </c>
      <c r="AR25" s="12">
        <v>7682026</v>
      </c>
      <c r="AS25" s="12">
        <v>9626732</v>
      </c>
      <c r="AT25" s="12">
        <v>11415498</v>
      </c>
      <c r="AU25" s="13">
        <f t="shared" si="17"/>
        <v>0.3261944648039997</v>
      </c>
      <c r="AV25" s="14">
        <f t="shared" si="18"/>
        <v>-47.879495711032604</v>
      </c>
      <c r="AX25" s="12">
        <v>3058293</v>
      </c>
      <c r="AY25" s="12">
        <v>5357187</v>
      </c>
      <c r="AZ25" s="12">
        <v>7384987</v>
      </c>
      <c r="BA25" s="12">
        <v>9939076</v>
      </c>
      <c r="BB25" s="13">
        <f t="shared" si="19"/>
        <v>0.2527531569854923</v>
      </c>
      <c r="BC25" s="14">
        <f t="shared" si="20"/>
        <v>-12.93348743961937</v>
      </c>
      <c r="BE25" s="12">
        <v>1976496</v>
      </c>
      <c r="BF25" s="12">
        <v>3652838</v>
      </c>
      <c r="BG25" s="12">
        <v>5333608</v>
      </c>
      <c r="BH25" s="12">
        <v>8623521</v>
      </c>
      <c r="BI25" s="13">
        <f t="shared" si="21"/>
        <v>0.19690864982183637</v>
      </c>
      <c r="BJ25" s="14">
        <f t="shared" si="22"/>
        <v>-13.236190164961002</v>
      </c>
      <c r="BL25" s="12">
        <v>4513369</v>
      </c>
      <c r="BM25" s="12">
        <v>10128774</v>
      </c>
      <c r="BN25" s="12">
        <v>14712491</v>
      </c>
      <c r="BO25" s="12">
        <v>19180927</v>
      </c>
      <c r="BP25" s="13">
        <f t="shared" si="23"/>
        <v>0.42507381114814397</v>
      </c>
      <c r="BQ25" s="14">
        <f t="shared" si="24"/>
        <v>122.42570059260018</v>
      </c>
      <c r="BS25" s="12">
        <v>3064744</v>
      </c>
      <c r="BT25" s="12">
        <v>8361898</v>
      </c>
      <c r="BU25" s="12">
        <v>11618721</v>
      </c>
      <c r="BV25" s="12">
        <v>17292864</v>
      </c>
      <c r="BW25" s="13">
        <f t="shared" si="25"/>
        <v>0.4354519818885089</v>
      </c>
      <c r="BX25" s="14">
        <f t="shared" si="26"/>
        <v>-9.843439787868434</v>
      </c>
      <c r="BZ25" s="12">
        <v>4272519</v>
      </c>
      <c r="CA25" s="12">
        <v>10562606</v>
      </c>
      <c r="CB25" s="12">
        <v>18010808</v>
      </c>
      <c r="CC25" s="12">
        <v>25591572</v>
      </c>
      <c r="CD25" s="13">
        <f t="shared" si="27"/>
        <v>0.5209985877070238</v>
      </c>
      <c r="CE25" s="14">
        <f t="shared" si="28"/>
        <v>47.98920525830769</v>
      </c>
      <c r="CG25" s="12">
        <v>6229165</v>
      </c>
      <c r="CH25" s="12">
        <v>14017189</v>
      </c>
      <c r="CI25" s="12">
        <v>20800675</v>
      </c>
      <c r="CJ25" s="12">
        <v>28486208</v>
      </c>
      <c r="CK25" s="13">
        <f aca="true" t="shared" si="35" ref="CK25:CK51">CJ25*100/CJ$51</f>
        <v>0.5330991861128642</v>
      </c>
      <c r="CL25" s="14">
        <f t="shared" si="29"/>
        <v>11.310895633921987</v>
      </c>
      <c r="CN25" s="12">
        <v>5358042</v>
      </c>
      <c r="CO25" s="12">
        <v>10877333</v>
      </c>
      <c r="CP25" s="12">
        <v>15630593</v>
      </c>
      <c r="CQ25" s="12">
        <v>20426702</v>
      </c>
      <c r="CR25" s="13">
        <f t="shared" si="1"/>
        <v>0.36970905370709395</v>
      </c>
      <c r="CS25" s="14">
        <f t="shared" si="30"/>
        <v>-28.292660083083007</v>
      </c>
      <c r="CU25" s="12">
        <v>4933217</v>
      </c>
      <c r="CV25" s="12">
        <v>10430524</v>
      </c>
      <c r="CW25" s="12">
        <v>14653257</v>
      </c>
      <c r="CX25" s="12">
        <v>18983213</v>
      </c>
      <c r="CY25" s="13">
        <f t="shared" si="2"/>
        <v>0.33478581193183254</v>
      </c>
      <c r="CZ25" s="14">
        <f t="shared" si="31"/>
        <v>-7.06667674497821</v>
      </c>
      <c r="DB25" s="12">
        <v>5422378</v>
      </c>
      <c r="DC25" s="12">
        <v>11338692</v>
      </c>
      <c r="DD25" s="12">
        <v>15944212</v>
      </c>
      <c r="DE25" s="12">
        <v>20138517</v>
      </c>
      <c r="DF25" s="13">
        <f t="shared" si="3"/>
        <v>0.34795212780027024</v>
      </c>
      <c r="DG25" s="14">
        <f t="shared" si="32"/>
        <v>6.08592444282219</v>
      </c>
      <c r="DI25" s="12">
        <v>5862712</v>
      </c>
      <c r="DJ25" s="12">
        <v>11311221</v>
      </c>
      <c r="DK25" s="12">
        <v>16668508</v>
      </c>
      <c r="DL25" s="12">
        <v>22531861</v>
      </c>
      <c r="DM25" s="13">
        <f t="shared" si="4"/>
        <v>0.35908371438389947</v>
      </c>
      <c r="DN25" s="14">
        <f t="shared" si="33"/>
        <v>11.884410356532214</v>
      </c>
      <c r="DP25" s="12">
        <v>5729064</v>
      </c>
      <c r="DQ25" s="12">
        <v>11526842</v>
      </c>
      <c r="DR25" s="12">
        <v>17657113</v>
      </c>
      <c r="DS25" s="12"/>
      <c r="DT25" s="13" t="e">
        <f t="shared" si="5"/>
        <v>#DIV/0!</v>
      </c>
      <c r="DU25" s="14">
        <f t="shared" si="34"/>
        <v>-100</v>
      </c>
    </row>
    <row r="26" spans="1:125" ht="24">
      <c r="A26" s="11" t="s">
        <v>15</v>
      </c>
      <c r="B26" s="12">
        <v>0</v>
      </c>
      <c r="C26" s="12">
        <v>526</v>
      </c>
      <c r="D26" s="12">
        <v>1648</v>
      </c>
      <c r="E26" s="12">
        <v>1875</v>
      </c>
      <c r="F26" s="13">
        <f t="shared" si="6"/>
        <v>7.512454287952708E-05</v>
      </c>
      <c r="G26" s="11"/>
      <c r="H26" s="12">
        <v>637</v>
      </c>
      <c r="I26" s="12">
        <v>1717</v>
      </c>
      <c r="J26" s="12">
        <v>3353</v>
      </c>
      <c r="K26" s="12">
        <v>6424</v>
      </c>
      <c r="L26" s="13">
        <f t="shared" si="7"/>
        <v>0.0002318967556859459</v>
      </c>
      <c r="M26" s="14">
        <f t="shared" si="8"/>
        <v>242.61333333333334</v>
      </c>
      <c r="N26" s="11"/>
      <c r="O26" s="12">
        <v>19979</v>
      </c>
      <c r="P26" s="12">
        <v>22121</v>
      </c>
      <c r="Q26" s="12">
        <v>25707</v>
      </c>
      <c r="R26" s="12">
        <v>56170</v>
      </c>
      <c r="S26" s="13">
        <f t="shared" si="9"/>
        <v>0.0019337177198324974</v>
      </c>
      <c r="T26" s="14">
        <f t="shared" si="10"/>
        <v>774.3773349937734</v>
      </c>
      <c r="V26" s="12">
        <v>381</v>
      </c>
      <c r="W26" s="12">
        <v>1942</v>
      </c>
      <c r="X26" s="12">
        <v>18452</v>
      </c>
      <c r="Y26" s="12">
        <v>20955</v>
      </c>
      <c r="Z26" s="13">
        <f t="shared" si="11"/>
        <v>0.0006916711217922634</v>
      </c>
      <c r="AA26" s="14">
        <f t="shared" si="12"/>
        <v>-62.6936086879117</v>
      </c>
      <c r="AC26" s="12">
        <v>557</v>
      </c>
      <c r="AD26" s="12">
        <v>2967</v>
      </c>
      <c r="AE26" s="12">
        <v>6311</v>
      </c>
      <c r="AF26" s="12">
        <v>8541</v>
      </c>
      <c r="AG26" s="13">
        <f t="shared" si="13"/>
        <v>0.0002670404168634912</v>
      </c>
      <c r="AH26" s="14">
        <f t="shared" si="14"/>
        <v>-59.24123120973515</v>
      </c>
      <c r="AJ26" s="12">
        <v>4303</v>
      </c>
      <c r="AK26" s="12">
        <v>4786</v>
      </c>
      <c r="AL26" s="12">
        <v>25923</v>
      </c>
      <c r="AM26" s="12">
        <v>28777</v>
      </c>
      <c r="AN26" s="13">
        <f t="shared" si="15"/>
        <v>0.0008376054254111988</v>
      </c>
      <c r="AO26" s="14">
        <f t="shared" si="16"/>
        <v>236.92776021543148</v>
      </c>
      <c r="AQ26" s="12">
        <v>14475</v>
      </c>
      <c r="AR26" s="12">
        <v>18533</v>
      </c>
      <c r="AS26" s="12">
        <v>21929</v>
      </c>
      <c r="AT26" s="12">
        <v>24964</v>
      </c>
      <c r="AU26" s="13">
        <f t="shared" si="17"/>
        <v>0.000713338885379074</v>
      </c>
      <c r="AV26" s="14">
        <f t="shared" si="18"/>
        <v>-13.250165062376198</v>
      </c>
      <c r="AX26" s="12">
        <v>1508</v>
      </c>
      <c r="AY26" s="12">
        <v>1508</v>
      </c>
      <c r="AZ26" s="12">
        <v>1508</v>
      </c>
      <c r="BA26" s="12">
        <v>3570</v>
      </c>
      <c r="BB26" s="13">
        <f t="shared" si="19"/>
        <v>9.078598155786387E-05</v>
      </c>
      <c r="BC26" s="14">
        <f t="shared" si="20"/>
        <v>-85.69940714629065</v>
      </c>
      <c r="BE26" s="12">
        <v>2800</v>
      </c>
      <c r="BF26" s="12">
        <v>3906</v>
      </c>
      <c r="BG26" s="12">
        <v>3906</v>
      </c>
      <c r="BH26" s="12">
        <v>5676</v>
      </c>
      <c r="BI26" s="13">
        <f t="shared" si="21"/>
        <v>0.00012960523855496417</v>
      </c>
      <c r="BJ26" s="14">
        <f t="shared" si="22"/>
        <v>58.991596638655466</v>
      </c>
      <c r="BL26" s="12">
        <v>590</v>
      </c>
      <c r="BM26" s="12">
        <v>1448</v>
      </c>
      <c r="BN26" s="12">
        <v>5947</v>
      </c>
      <c r="BO26" s="12">
        <v>12341</v>
      </c>
      <c r="BP26" s="13">
        <f t="shared" si="23"/>
        <v>0.0002734923032332715</v>
      </c>
      <c r="BQ26" s="14">
        <f t="shared" si="24"/>
        <v>117.42424242424244</v>
      </c>
      <c r="BS26" s="12">
        <v>3438</v>
      </c>
      <c r="BT26" s="12">
        <v>6449</v>
      </c>
      <c r="BU26" s="12">
        <v>8866</v>
      </c>
      <c r="BV26" s="12">
        <v>11183</v>
      </c>
      <c r="BW26" s="13">
        <f t="shared" si="25"/>
        <v>0.00028159936453899106</v>
      </c>
      <c r="BX26" s="14">
        <f t="shared" si="26"/>
        <v>-9.383356292034676</v>
      </c>
      <c r="BZ26" s="12">
        <v>11462</v>
      </c>
      <c r="CA26" s="12">
        <v>48827</v>
      </c>
      <c r="CB26" s="12">
        <v>102248</v>
      </c>
      <c r="CC26" s="12">
        <v>154557</v>
      </c>
      <c r="CD26" s="13">
        <f t="shared" si="27"/>
        <v>0.003146503806809307</v>
      </c>
      <c r="CE26" s="14">
        <f t="shared" si="28"/>
        <v>1282.07100062595</v>
      </c>
      <c r="CG26" s="12">
        <v>57633</v>
      </c>
      <c r="CH26" s="12">
        <v>81826</v>
      </c>
      <c r="CI26" s="12">
        <v>120798</v>
      </c>
      <c r="CJ26" s="12">
        <v>148379</v>
      </c>
      <c r="CK26" s="13">
        <f t="shared" si="35"/>
        <v>0.0027768077848845545</v>
      </c>
      <c r="CL26" s="14">
        <f t="shared" si="29"/>
        <v>-3.997230795111193</v>
      </c>
      <c r="CN26" s="12">
        <v>36413</v>
      </c>
      <c r="CO26" s="12">
        <v>79005</v>
      </c>
      <c r="CP26" s="12">
        <v>102135</v>
      </c>
      <c r="CQ26" s="12">
        <v>136838</v>
      </c>
      <c r="CR26" s="13">
        <f t="shared" si="1"/>
        <v>0.002476672322882633</v>
      </c>
      <c r="CS26" s="14">
        <f t="shared" si="30"/>
        <v>-7.77805484603617</v>
      </c>
      <c r="CU26" s="12">
        <v>15178</v>
      </c>
      <c r="CV26" s="12">
        <v>15178</v>
      </c>
      <c r="CW26" s="12">
        <v>25149</v>
      </c>
      <c r="CX26" s="12">
        <v>30124</v>
      </c>
      <c r="CY26" s="13">
        <f t="shared" si="2"/>
        <v>0.0005312634799301111</v>
      </c>
      <c r="CZ26" s="14">
        <f t="shared" si="31"/>
        <v>-77.98564726172555</v>
      </c>
      <c r="DB26" s="12">
        <v>11809</v>
      </c>
      <c r="DC26" s="12">
        <v>13760</v>
      </c>
      <c r="DD26" s="12">
        <v>24501</v>
      </c>
      <c r="DE26" s="12">
        <v>38751</v>
      </c>
      <c r="DF26" s="13">
        <f t="shared" si="3"/>
        <v>0.000669537528726086</v>
      </c>
      <c r="DG26" s="14">
        <f t="shared" si="32"/>
        <v>28.638295047138485</v>
      </c>
      <c r="DI26" s="12">
        <v>13289</v>
      </c>
      <c r="DJ26" s="12">
        <v>43541</v>
      </c>
      <c r="DK26" s="12">
        <v>45829</v>
      </c>
      <c r="DL26" s="12">
        <v>47871</v>
      </c>
      <c r="DM26" s="13">
        <f t="shared" si="4"/>
        <v>0.0007629062016347274</v>
      </c>
      <c r="DN26" s="14">
        <f t="shared" si="33"/>
        <v>23.53487651931563</v>
      </c>
      <c r="DP26" s="12">
        <v>6868</v>
      </c>
      <c r="DQ26" s="12">
        <v>73955</v>
      </c>
      <c r="DR26" s="12">
        <v>164557</v>
      </c>
      <c r="DS26" s="12"/>
      <c r="DT26" s="13" t="e">
        <f t="shared" si="5"/>
        <v>#DIV/0!</v>
      </c>
      <c r="DU26" s="14">
        <f t="shared" si="34"/>
        <v>-100</v>
      </c>
    </row>
    <row r="27" spans="1:125" ht="24">
      <c r="A27" s="11" t="s">
        <v>16</v>
      </c>
      <c r="B27" s="12">
        <v>403559</v>
      </c>
      <c r="C27" s="12">
        <v>1129680</v>
      </c>
      <c r="D27" s="12">
        <v>1859970</v>
      </c>
      <c r="E27" s="12">
        <v>2265653</v>
      </c>
      <c r="F27" s="13">
        <f t="shared" si="6"/>
        <v>0.09077661117260223</v>
      </c>
      <c r="G27" s="11"/>
      <c r="H27" s="12">
        <v>838415</v>
      </c>
      <c r="I27" s="12">
        <v>1613128</v>
      </c>
      <c r="J27" s="12">
        <v>2254442</v>
      </c>
      <c r="K27" s="12">
        <v>3020468</v>
      </c>
      <c r="L27" s="13">
        <f t="shared" si="7"/>
        <v>0.10903436018885705</v>
      </c>
      <c r="M27" s="14">
        <f t="shared" si="8"/>
        <v>33.3155606794156</v>
      </c>
      <c r="N27" s="11"/>
      <c r="O27" s="12">
        <v>1221513</v>
      </c>
      <c r="P27" s="12">
        <v>2864659</v>
      </c>
      <c r="Q27" s="12">
        <v>3478860</v>
      </c>
      <c r="R27" s="12">
        <v>4296120</v>
      </c>
      <c r="S27" s="13">
        <f t="shared" si="9"/>
        <v>0.1478989384106603</v>
      </c>
      <c r="T27" s="14">
        <f t="shared" si="10"/>
        <v>42.233587642709665</v>
      </c>
      <c r="V27" s="12">
        <v>1258496</v>
      </c>
      <c r="W27" s="12">
        <v>1856143</v>
      </c>
      <c r="X27" s="12">
        <v>2858893</v>
      </c>
      <c r="Y27" s="12">
        <v>3524629</v>
      </c>
      <c r="Z27" s="13">
        <f t="shared" si="11"/>
        <v>0.11633901667055803</v>
      </c>
      <c r="AA27" s="14">
        <f t="shared" si="12"/>
        <v>-17.957854994739435</v>
      </c>
      <c r="AC27" s="12">
        <v>963491</v>
      </c>
      <c r="AD27" s="12">
        <v>2156283</v>
      </c>
      <c r="AE27" s="12">
        <v>3310383</v>
      </c>
      <c r="AF27" s="12">
        <v>4080852</v>
      </c>
      <c r="AG27" s="13">
        <f t="shared" si="13"/>
        <v>0.1275907293335923</v>
      </c>
      <c r="AH27" s="14">
        <f t="shared" si="14"/>
        <v>15.781036812668788</v>
      </c>
      <c r="AJ27" s="12">
        <v>927030</v>
      </c>
      <c r="AK27" s="12">
        <v>2123033</v>
      </c>
      <c r="AL27" s="12">
        <v>3037510</v>
      </c>
      <c r="AM27" s="12">
        <v>4009029</v>
      </c>
      <c r="AN27" s="13">
        <f t="shared" si="15"/>
        <v>0.1166898718084176</v>
      </c>
      <c r="AO27" s="14">
        <f t="shared" si="16"/>
        <v>-1.7600001176224964</v>
      </c>
      <c r="AQ27" s="12">
        <v>1262957</v>
      </c>
      <c r="AR27" s="12">
        <v>2494610</v>
      </c>
      <c r="AS27" s="12">
        <v>3699062</v>
      </c>
      <c r="AT27" s="12">
        <v>4146794</v>
      </c>
      <c r="AU27" s="13">
        <f t="shared" si="17"/>
        <v>0.11849340690020156</v>
      </c>
      <c r="AV27" s="14">
        <f t="shared" si="18"/>
        <v>3.436368257750189</v>
      </c>
      <c r="AX27" s="12">
        <v>378767</v>
      </c>
      <c r="AY27" s="12">
        <v>710993</v>
      </c>
      <c r="AZ27" s="12">
        <v>937527</v>
      </c>
      <c r="BA27" s="12">
        <v>1387649</v>
      </c>
      <c r="BB27" s="13">
        <f t="shared" si="19"/>
        <v>0.03528825672907234</v>
      </c>
      <c r="BC27" s="14">
        <f t="shared" si="20"/>
        <v>-66.53682338693457</v>
      </c>
      <c r="BE27" s="12">
        <v>368649</v>
      </c>
      <c r="BF27" s="12">
        <v>747653</v>
      </c>
      <c r="BG27" s="12">
        <v>1171278</v>
      </c>
      <c r="BH27" s="12">
        <v>1653113</v>
      </c>
      <c r="BI27" s="13">
        <f t="shared" si="21"/>
        <v>0.037747023383247445</v>
      </c>
      <c r="BJ27" s="14">
        <f t="shared" si="22"/>
        <v>19.13048616761155</v>
      </c>
      <c r="BL27" s="12">
        <v>483413</v>
      </c>
      <c r="BM27" s="12">
        <v>789902</v>
      </c>
      <c r="BN27" s="12">
        <v>2368412</v>
      </c>
      <c r="BO27" s="12">
        <v>2752767</v>
      </c>
      <c r="BP27" s="13">
        <f t="shared" si="23"/>
        <v>0.06100482838461576</v>
      </c>
      <c r="BQ27" s="14">
        <f t="shared" si="24"/>
        <v>66.52019553412259</v>
      </c>
      <c r="BS27" s="12">
        <v>212249</v>
      </c>
      <c r="BT27" s="12">
        <v>1787308</v>
      </c>
      <c r="BU27" s="12">
        <v>2177607</v>
      </c>
      <c r="BV27" s="12">
        <v>2960839</v>
      </c>
      <c r="BW27" s="13">
        <f t="shared" si="25"/>
        <v>0.07455695080946631</v>
      </c>
      <c r="BX27" s="14">
        <f t="shared" si="26"/>
        <v>7.558649170089581</v>
      </c>
      <c r="BZ27" s="12">
        <v>941914</v>
      </c>
      <c r="CA27" s="12">
        <v>2517391</v>
      </c>
      <c r="CB27" s="12">
        <v>2713871</v>
      </c>
      <c r="CC27" s="12">
        <v>5162599</v>
      </c>
      <c r="CD27" s="13">
        <f t="shared" si="27"/>
        <v>0.10510127271187926</v>
      </c>
      <c r="CE27" s="14">
        <f t="shared" si="28"/>
        <v>74.36270597624525</v>
      </c>
      <c r="CG27" s="12">
        <v>1928576</v>
      </c>
      <c r="CH27" s="12">
        <v>3630220</v>
      </c>
      <c r="CI27" s="12">
        <v>5290664</v>
      </c>
      <c r="CJ27" s="12">
        <v>7238882</v>
      </c>
      <c r="CK27" s="13">
        <f t="shared" si="35"/>
        <v>0.13547054429171698</v>
      </c>
      <c r="CL27" s="14">
        <f t="shared" si="29"/>
        <v>40.21778565408624</v>
      </c>
      <c r="CN27" s="12">
        <v>2014251</v>
      </c>
      <c r="CO27" s="12">
        <v>2840124</v>
      </c>
      <c r="CP27" s="12">
        <v>3286258</v>
      </c>
      <c r="CQ27" s="12">
        <v>3608321</v>
      </c>
      <c r="CR27" s="13">
        <f t="shared" si="1"/>
        <v>0.06530809243613751</v>
      </c>
      <c r="CS27" s="14">
        <f t="shared" si="30"/>
        <v>-50.15361488141401</v>
      </c>
      <c r="CU27" s="12">
        <v>348124</v>
      </c>
      <c r="CV27" s="12">
        <v>625373</v>
      </c>
      <c r="CW27" s="12">
        <v>889055</v>
      </c>
      <c r="CX27" s="12">
        <v>1254648</v>
      </c>
      <c r="CY27" s="13">
        <f t="shared" si="2"/>
        <v>0.02212683118335394</v>
      </c>
      <c r="CZ27" s="14">
        <f t="shared" si="31"/>
        <v>-65.22903588677393</v>
      </c>
      <c r="DB27" s="12">
        <v>376875</v>
      </c>
      <c r="DC27" s="12">
        <v>763447</v>
      </c>
      <c r="DD27" s="12">
        <v>1042123</v>
      </c>
      <c r="DE27" s="12">
        <v>1304741</v>
      </c>
      <c r="DF27" s="13">
        <f t="shared" si="3"/>
        <v>0.022543239265247404</v>
      </c>
      <c r="DG27" s="14">
        <f t="shared" si="32"/>
        <v>3.9925939386983487</v>
      </c>
      <c r="DI27" s="12">
        <v>340865</v>
      </c>
      <c r="DJ27" s="12">
        <v>1155943</v>
      </c>
      <c r="DK27" s="12">
        <v>2234200</v>
      </c>
      <c r="DL27" s="12">
        <v>2680337</v>
      </c>
      <c r="DM27" s="13">
        <f t="shared" si="4"/>
        <v>0.042715751076247005</v>
      </c>
      <c r="DN27" s="14">
        <f t="shared" si="33"/>
        <v>105.43057970892306</v>
      </c>
      <c r="DP27" s="12">
        <v>447135</v>
      </c>
      <c r="DQ27" s="12">
        <v>863828</v>
      </c>
      <c r="DR27" s="12">
        <v>1849880</v>
      </c>
      <c r="DS27" s="12"/>
      <c r="DT27" s="13" t="e">
        <f t="shared" si="5"/>
        <v>#DIV/0!</v>
      </c>
      <c r="DU27" s="14">
        <f t="shared" si="34"/>
        <v>-100</v>
      </c>
    </row>
    <row r="28" spans="1:125" ht="12">
      <c r="A28" s="11" t="s">
        <v>17</v>
      </c>
      <c r="B28" s="12">
        <v>40851121</v>
      </c>
      <c r="C28" s="12">
        <v>75531179</v>
      </c>
      <c r="D28" s="12">
        <v>108456639</v>
      </c>
      <c r="E28" s="12">
        <v>149753917</v>
      </c>
      <c r="F28" s="13">
        <f t="shared" si="6"/>
        <v>6.000103764823275</v>
      </c>
      <c r="G28" s="11"/>
      <c r="H28" s="12">
        <v>34894860</v>
      </c>
      <c r="I28" s="12">
        <v>75771939</v>
      </c>
      <c r="J28" s="12">
        <v>115069257</v>
      </c>
      <c r="K28" s="12">
        <v>158556186</v>
      </c>
      <c r="L28" s="13">
        <f t="shared" si="7"/>
        <v>5.723640275114788</v>
      </c>
      <c r="M28" s="14">
        <f t="shared" si="8"/>
        <v>5.877822214159508</v>
      </c>
      <c r="N28" s="11"/>
      <c r="O28" s="12">
        <v>42888726</v>
      </c>
      <c r="P28" s="12">
        <v>89645694</v>
      </c>
      <c r="Q28" s="12">
        <v>127858193</v>
      </c>
      <c r="R28" s="12">
        <v>171088983</v>
      </c>
      <c r="S28" s="13">
        <f t="shared" si="9"/>
        <v>5.889937655246945</v>
      </c>
      <c r="T28" s="14">
        <f t="shared" si="10"/>
        <v>7.904325473621071</v>
      </c>
      <c r="V28" s="12">
        <v>37823874</v>
      </c>
      <c r="W28" s="12">
        <v>79552815</v>
      </c>
      <c r="X28" s="12">
        <v>115913639</v>
      </c>
      <c r="Y28" s="12">
        <v>158159301</v>
      </c>
      <c r="Z28" s="13">
        <f t="shared" si="11"/>
        <v>5.220435272944417</v>
      </c>
      <c r="AA28" s="14">
        <f t="shared" si="12"/>
        <v>-7.557284971411633</v>
      </c>
      <c r="AC28" s="12">
        <v>37188575</v>
      </c>
      <c r="AD28" s="12">
        <v>73843708</v>
      </c>
      <c r="AE28" s="12">
        <v>109819745</v>
      </c>
      <c r="AF28" s="12">
        <v>151498120</v>
      </c>
      <c r="AG28" s="13">
        <f t="shared" si="13"/>
        <v>4.736696068239692</v>
      </c>
      <c r="AH28" s="14">
        <f t="shared" si="14"/>
        <v>-4.211690970991327</v>
      </c>
      <c r="AJ28" s="12">
        <v>41853068</v>
      </c>
      <c r="AK28" s="12">
        <v>91359108</v>
      </c>
      <c r="AL28" s="12">
        <v>134856579</v>
      </c>
      <c r="AM28" s="12">
        <v>189476176</v>
      </c>
      <c r="AN28" s="13">
        <f t="shared" si="15"/>
        <v>5.515038850601772</v>
      </c>
      <c r="AO28" s="14">
        <f t="shared" si="16"/>
        <v>25.06833484138285</v>
      </c>
      <c r="AQ28" s="12">
        <v>41095035</v>
      </c>
      <c r="AR28" s="12">
        <v>94145965</v>
      </c>
      <c r="AS28" s="12">
        <v>141897036</v>
      </c>
      <c r="AT28" s="12">
        <v>197798012</v>
      </c>
      <c r="AU28" s="13">
        <f t="shared" si="17"/>
        <v>5.65201944441102</v>
      </c>
      <c r="AV28" s="14">
        <f t="shared" si="18"/>
        <v>4.392022351137172</v>
      </c>
      <c r="AX28" s="12">
        <v>48038399</v>
      </c>
      <c r="AY28" s="12">
        <v>104817850</v>
      </c>
      <c r="AZ28" s="12">
        <v>157776756</v>
      </c>
      <c r="BA28" s="12">
        <v>225003354</v>
      </c>
      <c r="BB28" s="13">
        <f t="shared" si="19"/>
        <v>5.721890853417792</v>
      </c>
      <c r="BC28" s="14">
        <f t="shared" si="20"/>
        <v>13.754102847100398</v>
      </c>
      <c r="BE28" s="12">
        <v>56275008</v>
      </c>
      <c r="BF28" s="12">
        <v>116074484</v>
      </c>
      <c r="BG28" s="12">
        <v>179435301</v>
      </c>
      <c r="BH28" s="12">
        <v>251790615</v>
      </c>
      <c r="BI28" s="13">
        <f t="shared" si="21"/>
        <v>5.749362706655416</v>
      </c>
      <c r="BJ28" s="14">
        <f t="shared" si="22"/>
        <v>11.905271865414065</v>
      </c>
      <c r="BL28" s="12">
        <v>62623418</v>
      </c>
      <c r="BM28" s="12">
        <v>136740156</v>
      </c>
      <c r="BN28" s="12">
        <v>200581251</v>
      </c>
      <c r="BO28" s="12">
        <v>264821695</v>
      </c>
      <c r="BP28" s="13">
        <f t="shared" si="23"/>
        <v>5.868786590364552</v>
      </c>
      <c r="BQ28" s="14">
        <f t="shared" si="24"/>
        <v>5.175363664765669</v>
      </c>
      <c r="BS28" s="12">
        <v>42177537</v>
      </c>
      <c r="BT28" s="12">
        <v>92289541</v>
      </c>
      <c r="BU28" s="12">
        <v>145379565</v>
      </c>
      <c r="BV28" s="12">
        <v>213592438</v>
      </c>
      <c r="BW28" s="13">
        <f t="shared" si="25"/>
        <v>5.378475794610914</v>
      </c>
      <c r="BX28" s="14">
        <f t="shared" si="26"/>
        <v>-19.344811232327473</v>
      </c>
      <c r="BZ28" s="12">
        <v>56422657</v>
      </c>
      <c r="CA28" s="12">
        <v>131759078</v>
      </c>
      <c r="CB28" s="12">
        <v>207323049</v>
      </c>
      <c r="CC28" s="12">
        <v>289878574</v>
      </c>
      <c r="CD28" s="13">
        <f t="shared" si="27"/>
        <v>5.901408778660646</v>
      </c>
      <c r="CE28" s="14">
        <f t="shared" si="28"/>
        <v>35.71574757716843</v>
      </c>
      <c r="CG28" s="12">
        <v>71858745</v>
      </c>
      <c r="CH28" s="12">
        <v>155230537</v>
      </c>
      <c r="CI28" s="12">
        <v>236409561</v>
      </c>
      <c r="CJ28" s="12">
        <v>322668401</v>
      </c>
      <c r="CK28" s="13">
        <f t="shared" si="35"/>
        <v>6.038510354113798</v>
      </c>
      <c r="CL28" s="14">
        <f t="shared" si="29"/>
        <v>11.311573169253961</v>
      </c>
      <c r="CN28" s="12">
        <v>76934302</v>
      </c>
      <c r="CO28" s="12">
        <v>164776209</v>
      </c>
      <c r="CP28" s="12">
        <v>251262733</v>
      </c>
      <c r="CQ28" s="12">
        <v>345310526</v>
      </c>
      <c r="CR28" s="13">
        <f t="shared" si="1"/>
        <v>6.249879584210847</v>
      </c>
      <c r="CS28" s="14">
        <f t="shared" si="30"/>
        <v>7.017149782819914</v>
      </c>
      <c r="CU28" s="12">
        <v>84333895</v>
      </c>
      <c r="CV28" s="12">
        <v>176571136</v>
      </c>
      <c r="CW28" s="12">
        <v>262475512</v>
      </c>
      <c r="CX28" s="12">
        <v>352975871</v>
      </c>
      <c r="CY28" s="13">
        <f t="shared" si="2"/>
        <v>6.225042808352874</v>
      </c>
      <c r="CZ28" s="14">
        <f t="shared" si="31"/>
        <v>2.2198411061468732</v>
      </c>
      <c r="DB28" s="12">
        <v>85137008</v>
      </c>
      <c r="DC28" s="12">
        <v>173746304</v>
      </c>
      <c r="DD28" s="12">
        <v>254483583</v>
      </c>
      <c r="DE28" s="12">
        <v>343011818</v>
      </c>
      <c r="DF28" s="13">
        <f t="shared" si="3"/>
        <v>5.926538281529818</v>
      </c>
      <c r="DG28" s="14">
        <f t="shared" si="32"/>
        <v>-2.822870858501261</v>
      </c>
      <c r="DI28" s="12">
        <v>90281976</v>
      </c>
      <c r="DJ28" s="12">
        <v>196571425</v>
      </c>
      <c r="DK28" s="12">
        <v>289092889</v>
      </c>
      <c r="DL28" s="12">
        <v>392527827</v>
      </c>
      <c r="DM28" s="13">
        <f t="shared" si="4"/>
        <v>6.255601795084778</v>
      </c>
      <c r="DN28" s="14">
        <f t="shared" si="33"/>
        <v>14.43565684958412</v>
      </c>
      <c r="DP28" s="12">
        <v>99458697</v>
      </c>
      <c r="DQ28" s="12">
        <v>209837078</v>
      </c>
      <c r="DR28" s="12">
        <v>315499506</v>
      </c>
      <c r="DS28" s="12"/>
      <c r="DT28" s="13" t="e">
        <f t="shared" si="5"/>
        <v>#DIV/0!</v>
      </c>
      <c r="DU28" s="14">
        <f t="shared" si="34"/>
        <v>-100</v>
      </c>
    </row>
    <row r="29" spans="1:125" ht="24">
      <c r="A29" s="11" t="s">
        <v>18</v>
      </c>
      <c r="B29" s="12">
        <v>9692594</v>
      </c>
      <c r="C29" s="12">
        <v>19574045</v>
      </c>
      <c r="D29" s="12">
        <v>28185394</v>
      </c>
      <c r="E29" s="12">
        <v>38967867</v>
      </c>
      <c r="F29" s="13">
        <f t="shared" si="6"/>
        <v>1.5613030375281112</v>
      </c>
      <c r="G29" s="11"/>
      <c r="H29" s="12">
        <v>11593433</v>
      </c>
      <c r="I29" s="12">
        <v>20406631</v>
      </c>
      <c r="J29" s="12">
        <v>29760104</v>
      </c>
      <c r="K29" s="12">
        <v>39104314</v>
      </c>
      <c r="L29" s="13">
        <f t="shared" si="7"/>
        <v>1.4116070283195072</v>
      </c>
      <c r="M29" s="14">
        <f t="shared" si="8"/>
        <v>0.35015260137281246</v>
      </c>
      <c r="N29" s="11"/>
      <c r="O29" s="12">
        <v>12035478</v>
      </c>
      <c r="P29" s="12">
        <v>24664316</v>
      </c>
      <c r="Q29" s="12">
        <v>38518735</v>
      </c>
      <c r="R29" s="12">
        <v>53113789</v>
      </c>
      <c r="S29" s="13">
        <f t="shared" si="9"/>
        <v>1.828504093942396</v>
      </c>
      <c r="T29" s="14">
        <f t="shared" si="10"/>
        <v>35.82590657388849</v>
      </c>
      <c r="V29" s="12">
        <v>15060711</v>
      </c>
      <c r="W29" s="12">
        <v>30371130</v>
      </c>
      <c r="X29" s="12">
        <v>45812897</v>
      </c>
      <c r="Y29" s="12">
        <v>61974888</v>
      </c>
      <c r="Z29" s="13">
        <f t="shared" si="11"/>
        <v>2.045633037743254</v>
      </c>
      <c r="AA29" s="14">
        <f t="shared" si="12"/>
        <v>16.683236437905038</v>
      </c>
      <c r="AC29" s="12">
        <v>16679315</v>
      </c>
      <c r="AD29" s="12">
        <v>36722292</v>
      </c>
      <c r="AE29" s="12">
        <v>56244217</v>
      </c>
      <c r="AF29" s="12">
        <v>73676905</v>
      </c>
      <c r="AG29" s="13">
        <f t="shared" si="13"/>
        <v>2.303560639785955</v>
      </c>
      <c r="AH29" s="14">
        <f t="shared" si="14"/>
        <v>18.88186873367161</v>
      </c>
      <c r="AJ29" s="12">
        <v>16232071</v>
      </c>
      <c r="AK29" s="12">
        <v>39649368</v>
      </c>
      <c r="AL29" s="12">
        <v>57215785</v>
      </c>
      <c r="AM29" s="12">
        <v>77970889</v>
      </c>
      <c r="AN29" s="13">
        <f t="shared" si="15"/>
        <v>2.2694804757457123</v>
      </c>
      <c r="AO29" s="14">
        <f t="shared" si="16"/>
        <v>5.828127552317781</v>
      </c>
      <c r="AQ29" s="12">
        <v>32727913</v>
      </c>
      <c r="AR29" s="12">
        <v>74757553</v>
      </c>
      <c r="AS29" s="12">
        <v>103870056</v>
      </c>
      <c r="AT29" s="12">
        <v>138893005</v>
      </c>
      <c r="AU29" s="13">
        <f t="shared" si="17"/>
        <v>3.9688263649114788</v>
      </c>
      <c r="AV29" s="14">
        <f t="shared" si="18"/>
        <v>78.134438097788</v>
      </c>
      <c r="AX29" s="12">
        <v>35075119</v>
      </c>
      <c r="AY29" s="12">
        <v>77015228</v>
      </c>
      <c r="AZ29" s="12">
        <v>118697481</v>
      </c>
      <c r="BA29" s="12">
        <v>170713064</v>
      </c>
      <c r="BB29" s="13">
        <f t="shared" si="19"/>
        <v>4.34127537254634</v>
      </c>
      <c r="BC29" s="14">
        <f t="shared" si="20"/>
        <v>22.909763526248142</v>
      </c>
      <c r="BE29" s="12">
        <v>50987576</v>
      </c>
      <c r="BF29" s="12">
        <v>108109010</v>
      </c>
      <c r="BG29" s="12">
        <v>160321236</v>
      </c>
      <c r="BH29" s="12">
        <v>226187488</v>
      </c>
      <c r="BI29" s="13">
        <f t="shared" si="21"/>
        <v>5.164743365114182</v>
      </c>
      <c r="BJ29" s="14">
        <f t="shared" si="22"/>
        <v>32.49571104880408</v>
      </c>
      <c r="BL29" s="12">
        <v>63987928</v>
      </c>
      <c r="BM29" s="12">
        <v>118039474</v>
      </c>
      <c r="BN29" s="12">
        <v>171437564</v>
      </c>
      <c r="BO29" s="12">
        <v>237001136</v>
      </c>
      <c r="BP29" s="13">
        <f t="shared" si="23"/>
        <v>5.252247512644179</v>
      </c>
      <c r="BQ29" s="14">
        <f t="shared" si="24"/>
        <v>4.780833854081266</v>
      </c>
      <c r="BS29" s="12">
        <v>61142356</v>
      </c>
      <c r="BT29" s="12">
        <v>136215184</v>
      </c>
      <c r="BU29" s="12">
        <v>227879062</v>
      </c>
      <c r="BV29" s="12">
        <v>345128378</v>
      </c>
      <c r="BW29" s="13">
        <f t="shared" si="25"/>
        <v>8.690685140764796</v>
      </c>
      <c r="BX29" s="14">
        <f t="shared" si="26"/>
        <v>45.623090177930635</v>
      </c>
      <c r="BZ29" s="12">
        <v>137753021</v>
      </c>
      <c r="CA29" s="12">
        <v>270596872</v>
      </c>
      <c r="CB29" s="12">
        <v>405446529</v>
      </c>
      <c r="CC29" s="12">
        <v>564228772</v>
      </c>
      <c r="CD29" s="13">
        <f t="shared" si="27"/>
        <v>11.48668762339681</v>
      </c>
      <c r="CE29" s="14">
        <f t="shared" si="28"/>
        <v>63.48373763689753</v>
      </c>
      <c r="CG29" s="12">
        <v>129739487</v>
      </c>
      <c r="CH29" s="12">
        <v>273221913</v>
      </c>
      <c r="CI29" s="12">
        <v>420683663</v>
      </c>
      <c r="CJ29" s="12">
        <v>566083845</v>
      </c>
      <c r="CK29" s="13">
        <f t="shared" si="35"/>
        <v>10.593857808001008</v>
      </c>
      <c r="CL29" s="14">
        <f t="shared" si="29"/>
        <v>0.32878029126808883</v>
      </c>
      <c r="CN29" s="12">
        <v>145952597</v>
      </c>
      <c r="CO29" s="12">
        <v>286838145</v>
      </c>
      <c r="CP29" s="12">
        <v>440548189</v>
      </c>
      <c r="CQ29" s="12">
        <v>619253378</v>
      </c>
      <c r="CR29" s="13">
        <f t="shared" si="1"/>
        <v>11.208054064983244</v>
      </c>
      <c r="CS29" s="14">
        <f t="shared" si="30"/>
        <v>9.392519053427506</v>
      </c>
      <c r="CU29" s="12">
        <v>144194837</v>
      </c>
      <c r="CV29" s="12">
        <v>305941399</v>
      </c>
      <c r="CW29" s="12">
        <v>449527757</v>
      </c>
      <c r="CX29" s="12">
        <v>589429213</v>
      </c>
      <c r="CY29" s="13">
        <f t="shared" si="2"/>
        <v>10.395107385169522</v>
      </c>
      <c r="CZ29" s="14">
        <f t="shared" si="31"/>
        <v>-4.816148939925526</v>
      </c>
      <c r="DB29" s="12">
        <v>160628596</v>
      </c>
      <c r="DC29" s="12">
        <v>332481214</v>
      </c>
      <c r="DD29" s="12">
        <v>482317836</v>
      </c>
      <c r="DE29" s="12">
        <v>667049435</v>
      </c>
      <c r="DF29" s="13">
        <f t="shared" si="3"/>
        <v>11.525241419525482</v>
      </c>
      <c r="DG29" s="14">
        <f t="shared" si="32"/>
        <v>13.168709708997739</v>
      </c>
      <c r="DI29" s="12">
        <v>191476312</v>
      </c>
      <c r="DJ29" s="12">
        <v>397537379</v>
      </c>
      <c r="DK29" s="12">
        <v>625959812</v>
      </c>
      <c r="DL29" s="12">
        <v>909201870</v>
      </c>
      <c r="DM29" s="13">
        <f t="shared" si="4"/>
        <v>14.4896857212277</v>
      </c>
      <c r="DN29" s="14">
        <f t="shared" si="33"/>
        <v>36.302022353110914</v>
      </c>
      <c r="DP29" s="12">
        <v>189447026</v>
      </c>
      <c r="DQ29" s="12">
        <v>400106347</v>
      </c>
      <c r="DR29" s="12">
        <v>588961957</v>
      </c>
      <c r="DS29" s="12"/>
      <c r="DT29" s="13" t="e">
        <f t="shared" si="5"/>
        <v>#DIV/0!</v>
      </c>
      <c r="DU29" s="14">
        <f t="shared" si="34"/>
        <v>-100</v>
      </c>
    </row>
    <row r="30" spans="1:125" ht="12">
      <c r="A30" s="11" t="s">
        <v>19</v>
      </c>
      <c r="B30" s="12">
        <v>15172005</v>
      </c>
      <c r="C30" s="12">
        <v>34528973</v>
      </c>
      <c r="D30" s="12">
        <v>52715722</v>
      </c>
      <c r="E30" s="12">
        <v>73597230</v>
      </c>
      <c r="F30" s="13">
        <f t="shared" si="6"/>
        <v>2.9487777391730225</v>
      </c>
      <c r="G30" s="11"/>
      <c r="H30" s="12">
        <v>21917155</v>
      </c>
      <c r="I30" s="12">
        <v>45780223</v>
      </c>
      <c r="J30" s="12">
        <v>66961731</v>
      </c>
      <c r="K30" s="12">
        <v>88219103</v>
      </c>
      <c r="L30" s="13">
        <f t="shared" si="7"/>
        <v>3.184577175470781</v>
      </c>
      <c r="M30" s="14">
        <f t="shared" si="8"/>
        <v>19.867422999479743</v>
      </c>
      <c r="N30" s="11"/>
      <c r="O30" s="12">
        <v>23628095</v>
      </c>
      <c r="P30" s="12">
        <v>48998599</v>
      </c>
      <c r="Q30" s="12">
        <v>71745886</v>
      </c>
      <c r="R30" s="12">
        <v>93305291</v>
      </c>
      <c r="S30" s="13">
        <f t="shared" si="9"/>
        <v>3.2121433961336594</v>
      </c>
      <c r="T30" s="14">
        <f t="shared" si="10"/>
        <v>5.765404347854229</v>
      </c>
      <c r="V30" s="12">
        <v>23121979</v>
      </c>
      <c r="W30" s="12">
        <v>47870859</v>
      </c>
      <c r="X30" s="12">
        <v>69867165</v>
      </c>
      <c r="Y30" s="12">
        <v>92918546</v>
      </c>
      <c r="Z30" s="13">
        <f t="shared" si="11"/>
        <v>3.0670042923944654</v>
      </c>
      <c r="AA30" s="14">
        <f t="shared" si="12"/>
        <v>-0.4144941791135892</v>
      </c>
      <c r="AC30" s="12">
        <v>23406962</v>
      </c>
      <c r="AD30" s="12">
        <v>47455815</v>
      </c>
      <c r="AE30" s="12">
        <v>70512576</v>
      </c>
      <c r="AF30" s="12">
        <v>92530069</v>
      </c>
      <c r="AG30" s="13">
        <f t="shared" si="13"/>
        <v>2.8930181709597944</v>
      </c>
      <c r="AH30" s="14">
        <f t="shared" si="14"/>
        <v>-0.41808338240677756</v>
      </c>
      <c r="AJ30" s="12">
        <v>20619468</v>
      </c>
      <c r="AK30" s="12">
        <v>44144698</v>
      </c>
      <c r="AL30" s="12">
        <v>64287522</v>
      </c>
      <c r="AM30" s="12">
        <v>84018087</v>
      </c>
      <c r="AN30" s="13">
        <f t="shared" si="15"/>
        <v>2.445494857138344</v>
      </c>
      <c r="AO30" s="14">
        <f t="shared" si="16"/>
        <v>-9.199152331767962</v>
      </c>
      <c r="AQ30" s="12">
        <v>24021868</v>
      </c>
      <c r="AR30" s="12">
        <v>51004587</v>
      </c>
      <c r="AS30" s="12">
        <v>77587449</v>
      </c>
      <c r="AT30" s="12">
        <v>101953876</v>
      </c>
      <c r="AU30" s="13">
        <f t="shared" si="17"/>
        <v>2.913301725120827</v>
      </c>
      <c r="AV30" s="14">
        <f t="shared" si="18"/>
        <v>21.347533180563843</v>
      </c>
      <c r="AX30" s="12">
        <v>26864059</v>
      </c>
      <c r="AY30" s="12">
        <v>57382116</v>
      </c>
      <c r="AZ30" s="12">
        <v>84024890</v>
      </c>
      <c r="BA30" s="12">
        <v>110403300</v>
      </c>
      <c r="BB30" s="13">
        <f t="shared" si="19"/>
        <v>2.807583181436222</v>
      </c>
      <c r="BC30" s="14">
        <f t="shared" si="20"/>
        <v>8.287496593067246</v>
      </c>
      <c r="BE30" s="12">
        <v>29395234</v>
      </c>
      <c r="BF30" s="12">
        <v>61530462</v>
      </c>
      <c r="BG30" s="12">
        <v>88071100</v>
      </c>
      <c r="BH30" s="12">
        <v>115039559</v>
      </c>
      <c r="BI30" s="13">
        <f t="shared" si="21"/>
        <v>2.6268022352806333</v>
      </c>
      <c r="BJ30" s="14">
        <f t="shared" si="22"/>
        <v>4.1993844386897905</v>
      </c>
      <c r="BL30" s="12">
        <v>30472402</v>
      </c>
      <c r="BM30" s="12">
        <v>64361420</v>
      </c>
      <c r="BN30" s="12">
        <v>93435090</v>
      </c>
      <c r="BO30" s="12">
        <v>121643954</v>
      </c>
      <c r="BP30" s="13">
        <f t="shared" si="23"/>
        <v>2.695785200053653</v>
      </c>
      <c r="BQ30" s="14">
        <f t="shared" si="24"/>
        <v>5.740977327633885</v>
      </c>
      <c r="BS30" s="12">
        <v>27331879</v>
      </c>
      <c r="BT30" s="12">
        <v>54303302</v>
      </c>
      <c r="BU30" s="12">
        <v>79316961</v>
      </c>
      <c r="BV30" s="12">
        <v>103915482</v>
      </c>
      <c r="BW30" s="13">
        <f t="shared" si="25"/>
        <v>2.616697996688095</v>
      </c>
      <c r="BX30" s="14">
        <f t="shared" si="26"/>
        <v>-14.574067528255455</v>
      </c>
      <c r="BZ30" s="12">
        <v>29410233</v>
      </c>
      <c r="CA30" s="12">
        <v>62770617</v>
      </c>
      <c r="CB30" s="12">
        <v>94421379</v>
      </c>
      <c r="CC30" s="12">
        <v>127665502</v>
      </c>
      <c r="CD30" s="13">
        <f t="shared" si="27"/>
        <v>2.5990410530821717</v>
      </c>
      <c r="CE30" s="14">
        <f t="shared" si="28"/>
        <v>22.85513144230039</v>
      </c>
      <c r="CG30" s="12">
        <v>34253984</v>
      </c>
      <c r="CH30" s="12">
        <v>73787166</v>
      </c>
      <c r="CI30" s="12">
        <v>109527738</v>
      </c>
      <c r="CJ30" s="12">
        <v>145192870</v>
      </c>
      <c r="CK30" s="13">
        <f t="shared" si="35"/>
        <v>2.7171816208879362</v>
      </c>
      <c r="CL30" s="14">
        <f t="shared" si="29"/>
        <v>13.729134124267958</v>
      </c>
      <c r="CN30" s="12">
        <v>42588494</v>
      </c>
      <c r="CO30" s="12">
        <v>81346877</v>
      </c>
      <c r="CP30" s="12">
        <v>115666697</v>
      </c>
      <c r="CQ30" s="12">
        <v>153251999</v>
      </c>
      <c r="CR30" s="13">
        <f t="shared" si="1"/>
        <v>2.7737542521064102</v>
      </c>
      <c r="CS30" s="14">
        <f t="shared" si="30"/>
        <v>5.550636887334761</v>
      </c>
      <c r="CU30" s="12">
        <v>38368945</v>
      </c>
      <c r="CV30" s="12">
        <v>82719180</v>
      </c>
      <c r="CW30" s="12">
        <v>123338630</v>
      </c>
      <c r="CX30" s="12">
        <v>166396519</v>
      </c>
      <c r="CY30" s="13">
        <f t="shared" si="2"/>
        <v>2.934550316431976</v>
      </c>
      <c r="CZ30" s="14">
        <f t="shared" si="31"/>
        <v>8.577062671789363</v>
      </c>
      <c r="DB30" s="12">
        <v>45408492</v>
      </c>
      <c r="DC30" s="12">
        <v>90771273</v>
      </c>
      <c r="DD30" s="12">
        <v>132835435</v>
      </c>
      <c r="DE30" s="12">
        <v>173751521</v>
      </c>
      <c r="DF30" s="13">
        <f t="shared" si="3"/>
        <v>3.0020686945559762</v>
      </c>
      <c r="DG30" s="14">
        <f t="shared" si="32"/>
        <v>4.420165784838318</v>
      </c>
      <c r="DI30" s="12">
        <v>45163946</v>
      </c>
      <c r="DJ30" s="12">
        <v>92835068</v>
      </c>
      <c r="DK30" s="12">
        <v>135013165</v>
      </c>
      <c r="DL30" s="12">
        <v>182442331</v>
      </c>
      <c r="DM30" s="13">
        <f t="shared" si="4"/>
        <v>2.9075303578491294</v>
      </c>
      <c r="DN30" s="14">
        <f t="shared" si="33"/>
        <v>5.00186124989375</v>
      </c>
      <c r="DP30" s="12">
        <v>46600015</v>
      </c>
      <c r="DQ30" s="12">
        <v>99710234</v>
      </c>
      <c r="DR30" s="12">
        <v>142278093</v>
      </c>
      <c r="DS30" s="12"/>
      <c r="DT30" s="13" t="e">
        <f t="shared" si="5"/>
        <v>#DIV/0!</v>
      </c>
      <c r="DU30" s="14">
        <f t="shared" si="34"/>
        <v>-100</v>
      </c>
    </row>
    <row r="31" spans="1:125" ht="24">
      <c r="A31" s="11" t="s">
        <v>20</v>
      </c>
      <c r="B31" s="12">
        <v>50077476</v>
      </c>
      <c r="C31" s="12">
        <v>105028613</v>
      </c>
      <c r="D31" s="12">
        <v>159192078</v>
      </c>
      <c r="E31" s="12">
        <v>217774711</v>
      </c>
      <c r="F31" s="13">
        <f t="shared" si="6"/>
        <v>8.72545366111793</v>
      </c>
      <c r="G31" s="11"/>
      <c r="H31" s="12">
        <v>53576177</v>
      </c>
      <c r="I31" s="12">
        <v>113761621</v>
      </c>
      <c r="J31" s="12">
        <v>172494818</v>
      </c>
      <c r="K31" s="12">
        <v>234452771</v>
      </c>
      <c r="L31" s="13">
        <f t="shared" si="7"/>
        <v>8.46339305051059</v>
      </c>
      <c r="M31" s="14">
        <f t="shared" si="8"/>
        <v>7.658400703835625</v>
      </c>
      <c r="N31" s="11"/>
      <c r="O31" s="12">
        <v>61479508</v>
      </c>
      <c r="P31" s="12">
        <v>130324126</v>
      </c>
      <c r="Q31" s="12">
        <v>196212062</v>
      </c>
      <c r="R31" s="12">
        <v>258024315</v>
      </c>
      <c r="S31" s="13">
        <f t="shared" si="9"/>
        <v>8.882787788199076</v>
      </c>
      <c r="T31" s="14">
        <f t="shared" si="10"/>
        <v>10.053856006675218</v>
      </c>
      <c r="V31" s="12">
        <v>60550803</v>
      </c>
      <c r="W31" s="12">
        <v>128037883</v>
      </c>
      <c r="X31" s="12">
        <v>193192406</v>
      </c>
      <c r="Y31" s="12">
        <v>259237668</v>
      </c>
      <c r="Z31" s="13">
        <f t="shared" si="11"/>
        <v>8.55677445174757</v>
      </c>
      <c r="AA31" s="14">
        <f t="shared" si="12"/>
        <v>0.4702475423682415</v>
      </c>
      <c r="AC31" s="12">
        <v>59972895</v>
      </c>
      <c r="AD31" s="12">
        <v>129991317</v>
      </c>
      <c r="AE31" s="12">
        <v>195172377</v>
      </c>
      <c r="AF31" s="12">
        <v>256998676</v>
      </c>
      <c r="AG31" s="13">
        <f t="shared" si="13"/>
        <v>8.03524570570253</v>
      </c>
      <c r="AH31" s="14">
        <f t="shared" si="14"/>
        <v>-0.8636831280244337</v>
      </c>
      <c r="AJ31" s="12">
        <v>55558717</v>
      </c>
      <c r="AK31" s="12">
        <v>117495105</v>
      </c>
      <c r="AL31" s="12">
        <v>175896760</v>
      </c>
      <c r="AM31" s="12">
        <v>236978487</v>
      </c>
      <c r="AN31" s="13">
        <f t="shared" si="15"/>
        <v>6.897677534730419</v>
      </c>
      <c r="AO31" s="14">
        <f t="shared" si="16"/>
        <v>-7.789996941462846</v>
      </c>
      <c r="AQ31" s="12">
        <v>53115573</v>
      </c>
      <c r="AR31" s="12">
        <v>118517922</v>
      </c>
      <c r="AS31" s="12">
        <v>189907333</v>
      </c>
      <c r="AT31" s="12">
        <v>248845139</v>
      </c>
      <c r="AU31" s="13">
        <f t="shared" si="17"/>
        <v>7.110675936799421</v>
      </c>
      <c r="AV31" s="14">
        <f t="shared" si="18"/>
        <v>5.007480700136298</v>
      </c>
      <c r="AX31" s="12">
        <v>60052143</v>
      </c>
      <c r="AY31" s="12">
        <v>124449733</v>
      </c>
      <c r="AZ31" s="12">
        <v>187183359</v>
      </c>
      <c r="BA31" s="12">
        <v>262436761</v>
      </c>
      <c r="BB31" s="13">
        <f t="shared" si="19"/>
        <v>6.673831637045247</v>
      </c>
      <c r="BC31" s="14">
        <f t="shared" si="20"/>
        <v>5.461879647164821</v>
      </c>
      <c r="BE31" s="12">
        <v>68001255</v>
      </c>
      <c r="BF31" s="12">
        <v>140273123</v>
      </c>
      <c r="BG31" s="12">
        <v>217111416</v>
      </c>
      <c r="BH31" s="12">
        <v>292200722</v>
      </c>
      <c r="BI31" s="13">
        <f t="shared" si="21"/>
        <v>6.6720832066143005</v>
      </c>
      <c r="BJ31" s="14">
        <f t="shared" si="22"/>
        <v>11.341384067760231</v>
      </c>
      <c r="BL31" s="12">
        <v>72605395</v>
      </c>
      <c r="BM31" s="12">
        <v>153132537</v>
      </c>
      <c r="BN31" s="12">
        <v>221411845</v>
      </c>
      <c r="BO31" s="12">
        <v>292261306</v>
      </c>
      <c r="BP31" s="13">
        <f t="shared" si="23"/>
        <v>6.476883374435131</v>
      </c>
      <c r="BQ31" s="14">
        <f t="shared" si="24"/>
        <v>0.020733692779856483</v>
      </c>
      <c r="BS31" s="12">
        <v>56100463</v>
      </c>
      <c r="BT31" s="12">
        <v>113602910</v>
      </c>
      <c r="BU31" s="12">
        <v>172524116</v>
      </c>
      <c r="BV31" s="12">
        <v>239963857</v>
      </c>
      <c r="BW31" s="13">
        <f t="shared" si="25"/>
        <v>6.04253506604</v>
      </c>
      <c r="BX31" s="14">
        <f t="shared" si="26"/>
        <v>-17.894072162943118</v>
      </c>
      <c r="BZ31" s="12">
        <v>63419483</v>
      </c>
      <c r="CA31" s="12">
        <v>137004623</v>
      </c>
      <c r="CB31" s="12">
        <v>215332675</v>
      </c>
      <c r="CC31" s="12">
        <v>295330671</v>
      </c>
      <c r="CD31" s="13">
        <f t="shared" si="27"/>
        <v>6.012403712345911</v>
      </c>
      <c r="CE31" s="14">
        <f t="shared" si="28"/>
        <v>23.07298052806344</v>
      </c>
      <c r="CG31" s="12">
        <v>73452882</v>
      </c>
      <c r="CH31" s="12">
        <v>160186176</v>
      </c>
      <c r="CI31" s="12">
        <v>239119046</v>
      </c>
      <c r="CJ31" s="12">
        <v>319240436</v>
      </c>
      <c r="CK31" s="13">
        <f t="shared" si="35"/>
        <v>5.974358419552225</v>
      </c>
      <c r="CL31" s="14">
        <f t="shared" si="29"/>
        <v>8.095930205637188</v>
      </c>
      <c r="CN31" s="12">
        <v>77912249</v>
      </c>
      <c r="CO31" s="12">
        <v>164577739</v>
      </c>
      <c r="CP31" s="12">
        <v>243568590</v>
      </c>
      <c r="CQ31" s="12">
        <v>325385973</v>
      </c>
      <c r="CR31" s="13">
        <f t="shared" si="1"/>
        <v>5.889259077035149</v>
      </c>
      <c r="CS31" s="14">
        <f t="shared" si="30"/>
        <v>1.9250496826160202</v>
      </c>
      <c r="CU31" s="12">
        <v>79290423</v>
      </c>
      <c r="CV31" s="12">
        <v>169521865</v>
      </c>
      <c r="CW31" s="12">
        <v>251970222</v>
      </c>
      <c r="CX31" s="12">
        <v>334192121</v>
      </c>
      <c r="CY31" s="13">
        <f t="shared" si="2"/>
        <v>5.893774703481768</v>
      </c>
      <c r="CZ31" s="14">
        <f t="shared" si="31"/>
        <v>2.7063698901365996</v>
      </c>
      <c r="DB31" s="12">
        <v>78472575</v>
      </c>
      <c r="DC31" s="12">
        <v>165971923</v>
      </c>
      <c r="DD31" s="12">
        <v>252022037</v>
      </c>
      <c r="DE31" s="12">
        <v>340248449</v>
      </c>
      <c r="DF31" s="13">
        <f t="shared" si="3"/>
        <v>5.8787929523455835</v>
      </c>
      <c r="DG31" s="14">
        <f t="shared" si="32"/>
        <v>1.812229439125531</v>
      </c>
      <c r="DI31" s="12">
        <v>88819755</v>
      </c>
      <c r="DJ31" s="12">
        <v>181355153</v>
      </c>
      <c r="DK31" s="12">
        <v>266157988</v>
      </c>
      <c r="DL31" s="12">
        <v>343437056</v>
      </c>
      <c r="DM31" s="13">
        <f t="shared" si="4"/>
        <v>5.4732564578465706</v>
      </c>
      <c r="DN31" s="14">
        <f t="shared" si="33"/>
        <v>0.9371407891414094</v>
      </c>
      <c r="DP31" s="12">
        <v>79992848</v>
      </c>
      <c r="DQ31" s="12">
        <v>171395233</v>
      </c>
      <c r="DR31" s="12">
        <v>253692599</v>
      </c>
      <c r="DS31" s="12"/>
      <c r="DT31" s="13" t="e">
        <f t="shared" si="5"/>
        <v>#DIV/0!</v>
      </c>
      <c r="DU31" s="14">
        <f t="shared" si="34"/>
        <v>-100</v>
      </c>
    </row>
    <row r="32" spans="1:125" ht="12">
      <c r="A32" s="11" t="s">
        <v>21</v>
      </c>
      <c r="B32" s="12">
        <v>12397576</v>
      </c>
      <c r="C32" s="12">
        <v>28290950</v>
      </c>
      <c r="D32" s="12">
        <v>41694484</v>
      </c>
      <c r="E32" s="12">
        <v>59074087</v>
      </c>
      <c r="F32" s="13">
        <f t="shared" si="6"/>
        <v>2.3668873503468872</v>
      </c>
      <c r="G32" s="11"/>
      <c r="H32" s="12">
        <v>21943001</v>
      </c>
      <c r="I32" s="12">
        <v>48914882</v>
      </c>
      <c r="J32" s="12">
        <v>71777611</v>
      </c>
      <c r="K32" s="12">
        <v>98999915</v>
      </c>
      <c r="L32" s="13">
        <f t="shared" si="7"/>
        <v>3.5737483035000643</v>
      </c>
      <c r="M32" s="14">
        <f t="shared" si="8"/>
        <v>67.58602634011086</v>
      </c>
      <c r="N32" s="11"/>
      <c r="O32" s="12">
        <v>28807029</v>
      </c>
      <c r="P32" s="12">
        <v>57705989</v>
      </c>
      <c r="Q32" s="12">
        <v>81095301</v>
      </c>
      <c r="R32" s="12">
        <v>105351489</v>
      </c>
      <c r="S32" s="13">
        <f t="shared" si="9"/>
        <v>3.626847802920392</v>
      </c>
      <c r="T32" s="14">
        <f t="shared" si="10"/>
        <v>6.415736821592219</v>
      </c>
      <c r="V32" s="12">
        <v>24234061</v>
      </c>
      <c r="W32" s="12">
        <v>53678136</v>
      </c>
      <c r="X32" s="12">
        <v>74939288</v>
      </c>
      <c r="Y32" s="12">
        <v>102051200</v>
      </c>
      <c r="Z32" s="13">
        <f t="shared" si="11"/>
        <v>3.36844991573594</v>
      </c>
      <c r="AA32" s="14">
        <f t="shared" si="12"/>
        <v>-3.1326458043701706</v>
      </c>
      <c r="AC32" s="12">
        <v>27315342</v>
      </c>
      <c r="AD32" s="12">
        <v>53036843</v>
      </c>
      <c r="AE32" s="12">
        <v>78120081</v>
      </c>
      <c r="AF32" s="12">
        <v>109297759</v>
      </c>
      <c r="AG32" s="13">
        <f t="shared" si="13"/>
        <v>3.41727187982735</v>
      </c>
      <c r="AH32" s="14">
        <f t="shared" si="14"/>
        <v>7.100905231883601</v>
      </c>
      <c r="AJ32" s="12">
        <v>35064928</v>
      </c>
      <c r="AK32" s="12">
        <v>78699095</v>
      </c>
      <c r="AL32" s="12">
        <v>119839802</v>
      </c>
      <c r="AM32" s="12">
        <v>164886890</v>
      </c>
      <c r="AN32" s="13">
        <f t="shared" si="15"/>
        <v>4.7993242396073095</v>
      </c>
      <c r="AO32" s="14">
        <f t="shared" si="16"/>
        <v>50.86026603711059</v>
      </c>
      <c r="AQ32" s="12">
        <v>44750959</v>
      </c>
      <c r="AR32" s="12">
        <v>96200662</v>
      </c>
      <c r="AS32" s="12">
        <v>143605825</v>
      </c>
      <c r="AT32" s="12">
        <v>194861611</v>
      </c>
      <c r="AU32" s="13">
        <f t="shared" si="17"/>
        <v>5.568112657983925</v>
      </c>
      <c r="AV32" s="14">
        <f t="shared" si="18"/>
        <v>18.17895952795277</v>
      </c>
      <c r="AX32" s="12">
        <v>67529573</v>
      </c>
      <c r="AY32" s="12">
        <v>151756182</v>
      </c>
      <c r="AZ32" s="12">
        <v>246817503</v>
      </c>
      <c r="BA32" s="12">
        <v>354661367</v>
      </c>
      <c r="BB32" s="13">
        <f t="shared" si="19"/>
        <v>9.019126141106105</v>
      </c>
      <c r="BC32" s="14">
        <f t="shared" si="20"/>
        <v>82.00679198941859</v>
      </c>
      <c r="BE32" s="12">
        <v>135957018</v>
      </c>
      <c r="BF32" s="12">
        <v>248548611</v>
      </c>
      <c r="BG32" s="12">
        <v>334329765</v>
      </c>
      <c r="BH32" s="12">
        <v>430827941</v>
      </c>
      <c r="BI32" s="13">
        <f t="shared" si="21"/>
        <v>9.837483803637955</v>
      </c>
      <c r="BJ32" s="14">
        <f t="shared" si="22"/>
        <v>21.47585868860648</v>
      </c>
      <c r="BL32" s="12">
        <v>106100843</v>
      </c>
      <c r="BM32" s="12">
        <v>208381078</v>
      </c>
      <c r="BN32" s="12">
        <v>283408756</v>
      </c>
      <c r="BO32" s="12">
        <v>335150737</v>
      </c>
      <c r="BP32" s="13">
        <f t="shared" si="23"/>
        <v>7.427367878815204</v>
      </c>
      <c r="BQ32" s="14">
        <f t="shared" si="24"/>
        <v>-22.207752769683992</v>
      </c>
      <c r="BS32" s="12">
        <v>57893323</v>
      </c>
      <c r="BT32" s="12">
        <v>107045886</v>
      </c>
      <c r="BU32" s="12">
        <v>164629799</v>
      </c>
      <c r="BV32" s="12">
        <v>217653723</v>
      </c>
      <c r="BW32" s="13">
        <f t="shared" si="25"/>
        <v>5.480743099914655</v>
      </c>
      <c r="BX32" s="14">
        <f t="shared" si="26"/>
        <v>-35.057960800486015</v>
      </c>
      <c r="BZ32" s="12">
        <v>64970936</v>
      </c>
      <c r="CA32" s="12">
        <v>126096038</v>
      </c>
      <c r="CB32" s="12">
        <v>185617437</v>
      </c>
      <c r="CC32" s="12">
        <v>243917083</v>
      </c>
      <c r="CD32" s="13">
        <f t="shared" si="27"/>
        <v>4.965715109670359</v>
      </c>
      <c r="CE32" s="14">
        <f t="shared" si="28"/>
        <v>12.06657972030186</v>
      </c>
      <c r="CG32" s="12">
        <v>71705174</v>
      </c>
      <c r="CH32" s="12">
        <v>130828159</v>
      </c>
      <c r="CI32" s="12">
        <v>187023881</v>
      </c>
      <c r="CJ32" s="12">
        <v>238836470</v>
      </c>
      <c r="CK32" s="13">
        <f t="shared" si="35"/>
        <v>4.469655201951397</v>
      </c>
      <c r="CL32" s="14">
        <f t="shared" si="29"/>
        <v>-2.082926270481849</v>
      </c>
      <c r="CN32" s="12">
        <v>63384468</v>
      </c>
      <c r="CO32" s="12">
        <v>115292083</v>
      </c>
      <c r="CP32" s="12">
        <v>162399517</v>
      </c>
      <c r="CQ32" s="12">
        <v>213029995</v>
      </c>
      <c r="CR32" s="13">
        <f t="shared" si="1"/>
        <v>3.855694270307412</v>
      </c>
      <c r="CS32" s="14">
        <f t="shared" si="30"/>
        <v>-10.805081401512922</v>
      </c>
      <c r="CU32" s="12">
        <v>53769263</v>
      </c>
      <c r="CV32" s="12">
        <v>105310983</v>
      </c>
      <c r="CW32" s="12">
        <v>144509936</v>
      </c>
      <c r="CX32" s="12">
        <v>187058875</v>
      </c>
      <c r="CY32" s="13">
        <f t="shared" si="2"/>
        <v>3.2989493056802437</v>
      </c>
      <c r="CZ32" s="14">
        <f t="shared" si="31"/>
        <v>-12.191297286562857</v>
      </c>
      <c r="DB32" s="12">
        <v>45606394</v>
      </c>
      <c r="DC32" s="12">
        <v>98246884</v>
      </c>
      <c r="DD32" s="12">
        <v>142962222</v>
      </c>
      <c r="DE32" s="12">
        <v>185752905</v>
      </c>
      <c r="DF32" s="13">
        <f t="shared" si="3"/>
        <v>3.209427910696277</v>
      </c>
      <c r="DG32" s="14">
        <f t="shared" si="32"/>
        <v>-0.6981598707893397</v>
      </c>
      <c r="DI32" s="12">
        <v>51213447</v>
      </c>
      <c r="DJ32" s="12">
        <v>100707208</v>
      </c>
      <c r="DK32" s="12">
        <v>143239932</v>
      </c>
      <c r="DL32" s="12">
        <v>185884628</v>
      </c>
      <c r="DM32" s="13">
        <f t="shared" si="4"/>
        <v>2.962389243796125</v>
      </c>
      <c r="DN32" s="14">
        <f t="shared" si="33"/>
        <v>0.0709130228676571</v>
      </c>
      <c r="DP32" s="12">
        <v>41260417</v>
      </c>
      <c r="DQ32" s="12">
        <v>87502394</v>
      </c>
      <c r="DR32" s="12">
        <v>141925115</v>
      </c>
      <c r="DS32" s="12"/>
      <c r="DT32" s="13" t="e">
        <f t="shared" si="5"/>
        <v>#DIV/0!</v>
      </c>
      <c r="DU32" s="14">
        <f t="shared" si="34"/>
        <v>-100</v>
      </c>
    </row>
    <row r="33" spans="1:125" ht="24">
      <c r="A33" s="11" t="s">
        <v>22</v>
      </c>
      <c r="B33" s="12">
        <v>17576689</v>
      </c>
      <c r="C33" s="12">
        <v>40144763</v>
      </c>
      <c r="D33" s="12">
        <v>60779351</v>
      </c>
      <c r="E33" s="12">
        <v>82300699</v>
      </c>
      <c r="F33" s="13">
        <f t="shared" si="6"/>
        <v>3.297494608554961</v>
      </c>
      <c r="G33" s="11"/>
      <c r="H33" s="12">
        <v>20239154</v>
      </c>
      <c r="I33" s="12">
        <v>42915029</v>
      </c>
      <c r="J33" s="12">
        <v>64454650</v>
      </c>
      <c r="K33" s="12">
        <v>90471277</v>
      </c>
      <c r="L33" s="13">
        <f t="shared" si="7"/>
        <v>3.265877275694978</v>
      </c>
      <c r="M33" s="14">
        <f t="shared" si="8"/>
        <v>9.927713979683205</v>
      </c>
      <c r="N33" s="11"/>
      <c r="O33" s="12">
        <v>21356340</v>
      </c>
      <c r="P33" s="12">
        <v>48951411</v>
      </c>
      <c r="Q33" s="12">
        <v>71604835</v>
      </c>
      <c r="R33" s="12">
        <v>96050883</v>
      </c>
      <c r="S33" s="13">
        <f t="shared" si="9"/>
        <v>3.306663600901869</v>
      </c>
      <c r="T33" s="14">
        <f t="shared" si="10"/>
        <v>6.167267872210985</v>
      </c>
      <c r="V33" s="12">
        <v>24788725</v>
      </c>
      <c r="W33" s="12">
        <v>51606462</v>
      </c>
      <c r="X33" s="12">
        <v>77535170</v>
      </c>
      <c r="Y33" s="12">
        <v>98847829</v>
      </c>
      <c r="Z33" s="13">
        <f t="shared" si="11"/>
        <v>3.262714806545446</v>
      </c>
      <c r="AA33" s="14">
        <f t="shared" si="12"/>
        <v>2.911941996410377</v>
      </c>
      <c r="AC33" s="12">
        <v>20621531</v>
      </c>
      <c r="AD33" s="12">
        <v>46628844</v>
      </c>
      <c r="AE33" s="12">
        <v>71253880</v>
      </c>
      <c r="AF33" s="12">
        <v>98112494</v>
      </c>
      <c r="AG33" s="13">
        <f t="shared" si="13"/>
        <v>3.067556644102187</v>
      </c>
      <c r="AH33" s="14">
        <f t="shared" si="14"/>
        <v>-0.7439060700058491</v>
      </c>
      <c r="AJ33" s="12">
        <v>24325192</v>
      </c>
      <c r="AK33" s="12">
        <v>53383753</v>
      </c>
      <c r="AL33" s="12">
        <v>78288910</v>
      </c>
      <c r="AM33" s="12">
        <v>101684322</v>
      </c>
      <c r="AN33" s="13">
        <f t="shared" si="15"/>
        <v>2.9597018378030833</v>
      </c>
      <c r="AO33" s="14">
        <f t="shared" si="16"/>
        <v>3.640543476552537</v>
      </c>
      <c r="AQ33" s="12">
        <v>24655081</v>
      </c>
      <c r="AR33" s="12">
        <v>53049603</v>
      </c>
      <c r="AS33" s="12">
        <v>80792798</v>
      </c>
      <c r="AT33" s="12">
        <v>108507453</v>
      </c>
      <c r="AU33" s="13">
        <f t="shared" si="17"/>
        <v>3.1005682414013083</v>
      </c>
      <c r="AV33" s="14">
        <f t="shared" si="18"/>
        <v>6.710111122145264</v>
      </c>
      <c r="AX33" s="12">
        <v>27180180</v>
      </c>
      <c r="AY33" s="12">
        <v>62428067</v>
      </c>
      <c r="AZ33" s="12">
        <v>91618958</v>
      </c>
      <c r="BA33" s="12">
        <v>124456205</v>
      </c>
      <c r="BB33" s="13">
        <f t="shared" si="19"/>
        <v>3.164952025739979</v>
      </c>
      <c r="BC33" s="14">
        <f t="shared" si="20"/>
        <v>14.698300954497569</v>
      </c>
      <c r="BE33" s="12">
        <v>35432949</v>
      </c>
      <c r="BF33" s="12">
        <v>83302543</v>
      </c>
      <c r="BG33" s="12">
        <v>121669649</v>
      </c>
      <c r="BH33" s="12">
        <v>159334623</v>
      </c>
      <c r="BI33" s="13">
        <f t="shared" si="21"/>
        <v>3.6382314700458567</v>
      </c>
      <c r="BJ33" s="14">
        <f t="shared" si="22"/>
        <v>28.02465172387346</v>
      </c>
      <c r="BL33" s="12">
        <v>37883113</v>
      </c>
      <c r="BM33" s="12">
        <v>81147389</v>
      </c>
      <c r="BN33" s="12">
        <v>120635694</v>
      </c>
      <c r="BO33" s="12">
        <v>152327297</v>
      </c>
      <c r="BP33" s="13">
        <f t="shared" si="23"/>
        <v>3.37576722322572</v>
      </c>
      <c r="BQ33" s="14">
        <f t="shared" si="24"/>
        <v>-4.397867750313125</v>
      </c>
      <c r="BS33" s="12">
        <v>27290818</v>
      </c>
      <c r="BT33" s="12">
        <v>57048857</v>
      </c>
      <c r="BU33" s="12">
        <v>86731136</v>
      </c>
      <c r="BV33" s="12">
        <v>116120670</v>
      </c>
      <c r="BW33" s="13">
        <f t="shared" si="25"/>
        <v>2.9240370993330846</v>
      </c>
      <c r="BX33" s="14">
        <f t="shared" si="26"/>
        <v>-23.7689683418987</v>
      </c>
      <c r="BZ33" s="12">
        <v>33479943</v>
      </c>
      <c r="CA33" s="12">
        <v>68679485</v>
      </c>
      <c r="CB33" s="12">
        <v>99759411</v>
      </c>
      <c r="CC33" s="12">
        <v>140702082</v>
      </c>
      <c r="CD33" s="13">
        <f t="shared" si="27"/>
        <v>2.864442481666927</v>
      </c>
      <c r="CE33" s="14">
        <f t="shared" si="28"/>
        <v>21.168851333703117</v>
      </c>
      <c r="CG33" s="12">
        <v>37304282</v>
      </c>
      <c r="CH33" s="12">
        <v>74972375</v>
      </c>
      <c r="CI33" s="12">
        <v>115825130</v>
      </c>
      <c r="CJ33" s="12">
        <v>155083624</v>
      </c>
      <c r="CK33" s="13">
        <f t="shared" si="35"/>
        <v>2.9022800694930493</v>
      </c>
      <c r="CL33" s="14">
        <f t="shared" si="29"/>
        <v>10.221271636904419</v>
      </c>
      <c r="CN33" s="12">
        <v>37358981</v>
      </c>
      <c r="CO33" s="12">
        <v>74376472</v>
      </c>
      <c r="CP33" s="12">
        <v>110405569</v>
      </c>
      <c r="CQ33" s="12">
        <v>145492716</v>
      </c>
      <c r="CR33" s="13">
        <f t="shared" si="1"/>
        <v>2.6333166437555593</v>
      </c>
      <c r="CS33" s="14">
        <f t="shared" si="30"/>
        <v>-6.184346066093994</v>
      </c>
      <c r="CU33" s="12">
        <v>30260420</v>
      </c>
      <c r="CV33" s="12">
        <v>68912349</v>
      </c>
      <c r="CW33" s="12">
        <v>103524348</v>
      </c>
      <c r="CX33" s="12">
        <v>149811494</v>
      </c>
      <c r="CY33" s="13">
        <f t="shared" si="2"/>
        <v>2.642058678660502</v>
      </c>
      <c r="CZ33" s="14">
        <f t="shared" si="31"/>
        <v>2.9683809050619345</v>
      </c>
      <c r="DB33" s="12">
        <v>34450561</v>
      </c>
      <c r="DC33" s="12">
        <v>76868537</v>
      </c>
      <c r="DD33" s="12">
        <v>117956671</v>
      </c>
      <c r="DE33" s="12">
        <v>159585231</v>
      </c>
      <c r="DF33" s="13">
        <f t="shared" si="3"/>
        <v>2.7573043582080867</v>
      </c>
      <c r="DG33" s="14">
        <f t="shared" si="32"/>
        <v>6.524023450430306</v>
      </c>
      <c r="DI33" s="12">
        <v>39233880</v>
      </c>
      <c r="DJ33" s="12">
        <v>87000241</v>
      </c>
      <c r="DK33" s="12">
        <v>125686113</v>
      </c>
      <c r="DL33" s="12">
        <v>173757713</v>
      </c>
      <c r="DM33" s="13">
        <f t="shared" si="4"/>
        <v>2.769126127082515</v>
      </c>
      <c r="DN33" s="14">
        <f t="shared" si="33"/>
        <v>8.8808230631317</v>
      </c>
      <c r="DP33" s="12">
        <v>46439148</v>
      </c>
      <c r="DQ33" s="12">
        <v>112629442</v>
      </c>
      <c r="DR33" s="12">
        <v>160115614</v>
      </c>
      <c r="DS33" s="12"/>
      <c r="DT33" s="13" t="e">
        <f t="shared" si="5"/>
        <v>#DIV/0!</v>
      </c>
      <c r="DU33" s="14">
        <f t="shared" si="34"/>
        <v>-100</v>
      </c>
    </row>
    <row r="34" spans="1:125" ht="36">
      <c r="A34" s="11" t="s">
        <v>23</v>
      </c>
      <c r="B34" s="12">
        <v>9542048</v>
      </c>
      <c r="C34" s="12">
        <v>23107930</v>
      </c>
      <c r="D34" s="12">
        <v>32951752</v>
      </c>
      <c r="E34" s="12">
        <v>44325035</v>
      </c>
      <c r="F34" s="13">
        <f t="shared" si="6"/>
        <v>1.7759455959968207</v>
      </c>
      <c r="G34" s="11"/>
      <c r="H34" s="12">
        <v>12800449</v>
      </c>
      <c r="I34" s="12">
        <v>25471158</v>
      </c>
      <c r="J34" s="12">
        <v>35809076</v>
      </c>
      <c r="K34" s="12">
        <v>48134195</v>
      </c>
      <c r="L34" s="13">
        <f t="shared" si="7"/>
        <v>1.737572175911376</v>
      </c>
      <c r="M34" s="14">
        <f t="shared" si="8"/>
        <v>8.593698797981773</v>
      </c>
      <c r="N34" s="11"/>
      <c r="O34" s="12">
        <v>11850212</v>
      </c>
      <c r="P34" s="12">
        <v>25483336</v>
      </c>
      <c r="Q34" s="12">
        <v>37396029</v>
      </c>
      <c r="R34" s="12">
        <v>49738441</v>
      </c>
      <c r="S34" s="13">
        <f t="shared" si="9"/>
        <v>1.7123038048521133</v>
      </c>
      <c r="T34" s="14">
        <f t="shared" si="10"/>
        <v>3.33286138887334</v>
      </c>
      <c r="V34" s="12">
        <v>14696662</v>
      </c>
      <c r="W34" s="12">
        <v>29749440</v>
      </c>
      <c r="X34" s="12">
        <v>42193108</v>
      </c>
      <c r="Y34" s="12">
        <v>58070690</v>
      </c>
      <c r="Z34" s="13">
        <f t="shared" si="11"/>
        <v>1.9167654161560854</v>
      </c>
      <c r="AA34" s="14">
        <f t="shared" si="12"/>
        <v>16.752131414814556</v>
      </c>
      <c r="AC34" s="12">
        <v>16607994</v>
      </c>
      <c r="AD34" s="12">
        <v>37191888</v>
      </c>
      <c r="AE34" s="12">
        <v>53822885</v>
      </c>
      <c r="AF34" s="12">
        <v>72156969</v>
      </c>
      <c r="AG34" s="13">
        <f t="shared" si="13"/>
        <v>2.2560387637707544</v>
      </c>
      <c r="AH34" s="14">
        <f t="shared" si="14"/>
        <v>24.25712351618347</v>
      </c>
      <c r="AJ34" s="12">
        <v>16949456</v>
      </c>
      <c r="AK34" s="12">
        <v>39044568</v>
      </c>
      <c r="AL34" s="12">
        <v>57161190</v>
      </c>
      <c r="AM34" s="12">
        <v>79434081</v>
      </c>
      <c r="AN34" s="13">
        <f t="shared" si="15"/>
        <v>2.312069263931356</v>
      </c>
      <c r="AO34" s="14">
        <f t="shared" si="16"/>
        <v>10.085113192600986</v>
      </c>
      <c r="AQ34" s="12">
        <v>25853538</v>
      </c>
      <c r="AR34" s="12">
        <v>61487060</v>
      </c>
      <c r="AS34" s="12">
        <v>85891179</v>
      </c>
      <c r="AT34" s="12">
        <v>122247192</v>
      </c>
      <c r="AU34" s="13">
        <f t="shared" si="17"/>
        <v>3.4931772024515966</v>
      </c>
      <c r="AV34" s="14">
        <f t="shared" si="18"/>
        <v>53.89766012399639</v>
      </c>
      <c r="AX34" s="12">
        <v>33323211</v>
      </c>
      <c r="AY34" s="12">
        <v>69802599</v>
      </c>
      <c r="AZ34" s="12">
        <v>105149012</v>
      </c>
      <c r="BA34" s="12">
        <v>141106698</v>
      </c>
      <c r="BB34" s="13">
        <f t="shared" si="19"/>
        <v>3.5883781743190664</v>
      </c>
      <c r="BC34" s="14">
        <f t="shared" si="20"/>
        <v>15.427353128896414</v>
      </c>
      <c r="BE34" s="12">
        <v>29422179</v>
      </c>
      <c r="BF34" s="12">
        <v>68048219</v>
      </c>
      <c r="BG34" s="12">
        <v>97120358</v>
      </c>
      <c r="BH34" s="12">
        <v>141403349</v>
      </c>
      <c r="BI34" s="13">
        <f t="shared" si="21"/>
        <v>3.228790482666641</v>
      </c>
      <c r="BJ34" s="14">
        <f t="shared" si="22"/>
        <v>0.21023169289951227</v>
      </c>
      <c r="BL34" s="12">
        <v>36755352</v>
      </c>
      <c r="BM34" s="12">
        <v>68990328</v>
      </c>
      <c r="BN34" s="12">
        <v>103060040</v>
      </c>
      <c r="BO34" s="12">
        <v>136177389</v>
      </c>
      <c r="BP34" s="13">
        <f t="shared" si="23"/>
        <v>3.0178646597442</v>
      </c>
      <c r="BQ34" s="14">
        <f t="shared" si="24"/>
        <v>-3.6957823396389244</v>
      </c>
      <c r="BS34" s="12">
        <v>28451628</v>
      </c>
      <c r="BT34" s="12">
        <v>62221306</v>
      </c>
      <c r="BU34" s="12">
        <v>86716973</v>
      </c>
      <c r="BV34" s="12">
        <v>112798481</v>
      </c>
      <c r="BW34" s="13">
        <f t="shared" si="25"/>
        <v>2.8403809863689045</v>
      </c>
      <c r="BX34" s="14">
        <f t="shared" si="26"/>
        <v>-17.167980801864246</v>
      </c>
      <c r="BZ34" s="12">
        <v>24477332</v>
      </c>
      <c r="CA34" s="12">
        <v>47158488</v>
      </c>
      <c r="CB34" s="12">
        <v>65074637</v>
      </c>
      <c r="CC34" s="12">
        <v>87528281</v>
      </c>
      <c r="CD34" s="13">
        <f t="shared" si="27"/>
        <v>1.781919093732246</v>
      </c>
      <c r="CE34" s="14">
        <f t="shared" si="28"/>
        <v>-22.402961259735406</v>
      </c>
      <c r="CG34" s="12">
        <v>22458533</v>
      </c>
      <c r="CH34" s="12">
        <v>44063473</v>
      </c>
      <c r="CI34" s="12">
        <v>63594209</v>
      </c>
      <c r="CJ34" s="12">
        <v>82088012</v>
      </c>
      <c r="CK34" s="13">
        <f t="shared" si="35"/>
        <v>1.536218944508972</v>
      </c>
      <c r="CL34" s="14">
        <f t="shared" si="29"/>
        <v>-6.215441384025354</v>
      </c>
      <c r="CN34" s="12">
        <v>32161451</v>
      </c>
      <c r="CO34" s="12">
        <v>60559332</v>
      </c>
      <c r="CP34" s="12">
        <v>81694898</v>
      </c>
      <c r="CQ34" s="12">
        <v>104414269</v>
      </c>
      <c r="CR34" s="13">
        <f t="shared" si="1"/>
        <v>1.889825415062498</v>
      </c>
      <c r="CS34" s="14">
        <f t="shared" si="30"/>
        <v>27.197950658130196</v>
      </c>
      <c r="CU34" s="12">
        <v>21746658</v>
      </c>
      <c r="CV34" s="12">
        <v>43468978</v>
      </c>
      <c r="CW34" s="12">
        <v>66423882</v>
      </c>
      <c r="CX34" s="12">
        <v>89602379</v>
      </c>
      <c r="CY34" s="13">
        <f t="shared" si="2"/>
        <v>1.5802174902920165</v>
      </c>
      <c r="CZ34" s="14">
        <f t="shared" si="31"/>
        <v>-14.185695252054103</v>
      </c>
      <c r="DB34" s="12">
        <v>24113147</v>
      </c>
      <c r="DC34" s="12">
        <v>46563941</v>
      </c>
      <c r="DD34" s="12">
        <v>66038917</v>
      </c>
      <c r="DE34" s="12">
        <v>89743788</v>
      </c>
      <c r="DF34" s="13">
        <f t="shared" si="3"/>
        <v>1.5505879599503953</v>
      </c>
      <c r="DG34" s="14">
        <f t="shared" si="32"/>
        <v>0.15781835435419111</v>
      </c>
      <c r="DI34" s="12">
        <v>21553694</v>
      </c>
      <c r="DJ34" s="12">
        <v>47901756</v>
      </c>
      <c r="DK34" s="12">
        <v>72010622</v>
      </c>
      <c r="DL34" s="12">
        <v>94275732</v>
      </c>
      <c r="DM34" s="13">
        <f t="shared" si="4"/>
        <v>1.502444916681363</v>
      </c>
      <c r="DN34" s="14">
        <f t="shared" si="33"/>
        <v>5.049869301260159</v>
      </c>
      <c r="DP34" s="12">
        <v>20441095</v>
      </c>
      <c r="DQ34" s="12">
        <v>42361206</v>
      </c>
      <c r="DR34" s="12">
        <v>61957518</v>
      </c>
      <c r="DS34" s="12"/>
      <c r="DT34" s="13" t="e">
        <f t="shared" si="5"/>
        <v>#DIV/0!</v>
      </c>
      <c r="DU34" s="14">
        <f t="shared" si="34"/>
        <v>-100</v>
      </c>
    </row>
    <row r="35" spans="1:125" ht="24">
      <c r="A35" s="11" t="s">
        <v>24</v>
      </c>
      <c r="B35" s="12">
        <v>15361667</v>
      </c>
      <c r="C35" s="12">
        <v>34284350</v>
      </c>
      <c r="D35" s="12">
        <v>49227505</v>
      </c>
      <c r="E35" s="12">
        <v>66133457</v>
      </c>
      <c r="F35" s="13">
        <f t="shared" si="6"/>
        <v>2.6497310539561925</v>
      </c>
      <c r="G35" s="11"/>
      <c r="H35" s="12">
        <v>17948252</v>
      </c>
      <c r="I35" s="12">
        <v>38045538</v>
      </c>
      <c r="J35" s="12">
        <v>55345759</v>
      </c>
      <c r="K35" s="12">
        <v>75695086</v>
      </c>
      <c r="L35" s="13">
        <f t="shared" si="7"/>
        <v>2.732478964005085</v>
      </c>
      <c r="M35" s="14">
        <f t="shared" si="8"/>
        <v>14.458081330906381</v>
      </c>
      <c r="N35" s="11"/>
      <c r="O35" s="12">
        <v>20171924</v>
      </c>
      <c r="P35" s="12">
        <v>44028109</v>
      </c>
      <c r="Q35" s="12">
        <v>61314133</v>
      </c>
      <c r="R35" s="12">
        <v>79447116</v>
      </c>
      <c r="S35" s="13">
        <f t="shared" si="9"/>
        <v>2.735059569143456</v>
      </c>
      <c r="T35" s="14">
        <f t="shared" si="10"/>
        <v>4.956768263662454</v>
      </c>
      <c r="V35" s="12">
        <v>22789915</v>
      </c>
      <c r="W35" s="12">
        <v>45697936</v>
      </c>
      <c r="X35" s="12">
        <v>61246672</v>
      </c>
      <c r="Y35" s="12">
        <v>80557051</v>
      </c>
      <c r="Z35" s="13">
        <f t="shared" si="11"/>
        <v>2.6589828601024372</v>
      </c>
      <c r="AA35" s="14">
        <f t="shared" si="12"/>
        <v>1.3970739982556495</v>
      </c>
      <c r="AC35" s="12">
        <v>17984750</v>
      </c>
      <c r="AD35" s="12">
        <v>39107256</v>
      </c>
      <c r="AE35" s="12">
        <v>62584391</v>
      </c>
      <c r="AF35" s="12">
        <v>82455614</v>
      </c>
      <c r="AG35" s="13">
        <f t="shared" si="13"/>
        <v>2.578033196966997</v>
      </c>
      <c r="AH35" s="14">
        <f t="shared" si="14"/>
        <v>2.3567930757544673</v>
      </c>
      <c r="AJ35" s="12">
        <v>19726587</v>
      </c>
      <c r="AK35" s="12">
        <v>43092613</v>
      </c>
      <c r="AL35" s="12">
        <v>62341896</v>
      </c>
      <c r="AM35" s="12">
        <v>86612271</v>
      </c>
      <c r="AN35" s="13">
        <f t="shared" si="15"/>
        <v>2.521003165610906</v>
      </c>
      <c r="AO35" s="14">
        <f t="shared" si="16"/>
        <v>5.041084285661853</v>
      </c>
      <c r="AQ35" s="12">
        <v>24082926</v>
      </c>
      <c r="AR35" s="12">
        <v>48144827</v>
      </c>
      <c r="AS35" s="12">
        <v>71918565</v>
      </c>
      <c r="AT35" s="12">
        <v>98398931</v>
      </c>
      <c r="AU35" s="13">
        <f t="shared" si="17"/>
        <v>2.8117202276090536</v>
      </c>
      <c r="AV35" s="14">
        <f t="shared" si="18"/>
        <v>13.608533599124769</v>
      </c>
      <c r="AX35" s="12">
        <v>21307603</v>
      </c>
      <c r="AY35" s="12">
        <v>44389370</v>
      </c>
      <c r="AZ35" s="12">
        <v>67247872</v>
      </c>
      <c r="BA35" s="12">
        <v>93318453</v>
      </c>
      <c r="BB35" s="13">
        <f t="shared" si="19"/>
        <v>2.3731113033799405</v>
      </c>
      <c r="BC35" s="14">
        <f t="shared" si="20"/>
        <v>-5.163143489841374</v>
      </c>
      <c r="BE35" s="12">
        <v>26232356</v>
      </c>
      <c r="BF35" s="12">
        <v>59030744</v>
      </c>
      <c r="BG35" s="12">
        <v>85075913</v>
      </c>
      <c r="BH35" s="12">
        <v>115546074</v>
      </c>
      <c r="BI35" s="13">
        <f t="shared" si="21"/>
        <v>2.6383679501161987</v>
      </c>
      <c r="BJ35" s="14">
        <f t="shared" si="22"/>
        <v>23.819105745355643</v>
      </c>
      <c r="BL35" s="12">
        <v>34477224</v>
      </c>
      <c r="BM35" s="12">
        <v>68805708</v>
      </c>
      <c r="BN35" s="12">
        <v>102229230</v>
      </c>
      <c r="BO35" s="12">
        <v>130723962</v>
      </c>
      <c r="BP35" s="13">
        <f t="shared" si="23"/>
        <v>2.8970097605671064</v>
      </c>
      <c r="BQ35" s="14">
        <f t="shared" si="24"/>
        <v>13.135788585945377</v>
      </c>
      <c r="BS35" s="12">
        <v>15939487</v>
      </c>
      <c r="BT35" s="12">
        <v>34676377</v>
      </c>
      <c r="BU35" s="12">
        <v>51620383</v>
      </c>
      <c r="BV35" s="12">
        <v>71783503</v>
      </c>
      <c r="BW35" s="13">
        <f t="shared" si="25"/>
        <v>1.8075819394780255</v>
      </c>
      <c r="BX35" s="14">
        <f t="shared" si="26"/>
        <v>-45.08772385586049</v>
      </c>
      <c r="BZ35" s="12">
        <v>19618794</v>
      </c>
      <c r="CA35" s="12">
        <v>48237094</v>
      </c>
      <c r="CB35" s="12">
        <v>83125755</v>
      </c>
      <c r="CC35" s="12">
        <v>115178968</v>
      </c>
      <c r="CD35" s="13">
        <f t="shared" si="27"/>
        <v>2.3448375762752085</v>
      </c>
      <c r="CE35" s="14">
        <f t="shared" si="28"/>
        <v>60.45325623075263</v>
      </c>
      <c r="CG35" s="12">
        <v>28610898</v>
      </c>
      <c r="CH35" s="12">
        <v>60933646</v>
      </c>
      <c r="CI35" s="12">
        <v>86457631</v>
      </c>
      <c r="CJ35" s="12">
        <v>119567811</v>
      </c>
      <c r="CK35" s="13">
        <f t="shared" si="35"/>
        <v>2.237626809766915</v>
      </c>
      <c r="CL35" s="14">
        <f t="shared" si="29"/>
        <v>3.8104552213039398</v>
      </c>
      <c r="CN35" s="12">
        <v>27396331</v>
      </c>
      <c r="CO35" s="12">
        <v>54874141</v>
      </c>
      <c r="CP35" s="12">
        <v>77327699</v>
      </c>
      <c r="CQ35" s="12">
        <v>108426343</v>
      </c>
      <c r="CR35" s="13">
        <f t="shared" si="1"/>
        <v>1.9624411550846923</v>
      </c>
      <c r="CS35" s="14">
        <f t="shared" si="30"/>
        <v>-9.318116562324619</v>
      </c>
      <c r="CU35" s="12">
        <v>26470497</v>
      </c>
      <c r="CV35" s="12">
        <v>58044977</v>
      </c>
      <c r="CW35" s="12">
        <v>88141895</v>
      </c>
      <c r="CX35" s="12">
        <v>117328804</v>
      </c>
      <c r="CY35" s="13">
        <f t="shared" si="2"/>
        <v>2.0691976068609064</v>
      </c>
      <c r="CZ35" s="14">
        <f t="shared" si="31"/>
        <v>8.21060708466392</v>
      </c>
      <c r="DB35" s="12">
        <v>29329025</v>
      </c>
      <c r="DC35" s="12">
        <v>62248193</v>
      </c>
      <c r="DD35" s="12">
        <v>88188711</v>
      </c>
      <c r="DE35" s="12">
        <v>118907942</v>
      </c>
      <c r="DF35" s="13">
        <f t="shared" si="3"/>
        <v>2.05448451995006</v>
      </c>
      <c r="DG35" s="14">
        <f t="shared" si="32"/>
        <v>1.345908205115606</v>
      </c>
      <c r="DI35" s="12">
        <v>27586115</v>
      </c>
      <c r="DJ35" s="12">
        <v>55985583</v>
      </c>
      <c r="DK35" s="12">
        <v>82613323</v>
      </c>
      <c r="DL35" s="12">
        <v>111529591</v>
      </c>
      <c r="DM35" s="13">
        <f t="shared" si="4"/>
        <v>1.7774146485280164</v>
      </c>
      <c r="DN35" s="14">
        <f t="shared" si="33"/>
        <v>-6.205095198771502</v>
      </c>
      <c r="DP35" s="12">
        <v>32733920</v>
      </c>
      <c r="DQ35" s="12">
        <v>63700804</v>
      </c>
      <c r="DR35" s="12">
        <v>92936675</v>
      </c>
      <c r="DS35" s="12"/>
      <c r="DT35" s="13" t="e">
        <f t="shared" si="5"/>
        <v>#DIV/0!</v>
      </c>
      <c r="DU35" s="14">
        <f t="shared" si="34"/>
        <v>-100</v>
      </c>
    </row>
    <row r="36" spans="1:125" ht="12">
      <c r="A36" s="11" t="s">
        <v>25</v>
      </c>
      <c r="B36" s="12">
        <v>181397182</v>
      </c>
      <c r="C36" s="12">
        <v>459567238</v>
      </c>
      <c r="D36" s="12">
        <v>651996924</v>
      </c>
      <c r="E36" s="12">
        <v>883654631</v>
      </c>
      <c r="F36" s="13">
        <f t="shared" si="6"/>
        <v>35.40488011586783</v>
      </c>
      <c r="G36" s="11"/>
      <c r="H36" s="12">
        <v>223487056</v>
      </c>
      <c r="I36" s="12">
        <v>518300481</v>
      </c>
      <c r="J36" s="12">
        <v>742779258</v>
      </c>
      <c r="K36" s="12">
        <v>1003385098</v>
      </c>
      <c r="L36" s="13">
        <f t="shared" si="7"/>
        <v>36.22069566155431</v>
      </c>
      <c r="M36" s="14">
        <f t="shared" si="8"/>
        <v>13.549464100528212</v>
      </c>
      <c r="N36" s="11"/>
      <c r="O36" s="12">
        <v>213761137</v>
      </c>
      <c r="P36" s="12">
        <v>486409929</v>
      </c>
      <c r="Q36" s="12">
        <v>686739463</v>
      </c>
      <c r="R36" s="12">
        <v>924432771</v>
      </c>
      <c r="S36" s="13">
        <f t="shared" si="9"/>
        <v>31.82467562892215</v>
      </c>
      <c r="T36" s="14">
        <f t="shared" si="10"/>
        <v>-7.868596728950024</v>
      </c>
      <c r="V36" s="12">
        <v>246378051</v>
      </c>
      <c r="W36" s="12">
        <v>542350824</v>
      </c>
      <c r="X36" s="12">
        <v>734790509</v>
      </c>
      <c r="Y36" s="12">
        <v>1010960362</v>
      </c>
      <c r="Z36" s="13">
        <f t="shared" si="11"/>
        <v>33.36922394044632</v>
      </c>
      <c r="AA36" s="14">
        <f t="shared" si="12"/>
        <v>9.36007395177036</v>
      </c>
      <c r="AC36" s="12">
        <v>250317588</v>
      </c>
      <c r="AD36" s="12">
        <v>586962366</v>
      </c>
      <c r="AE36" s="12">
        <v>800744274</v>
      </c>
      <c r="AF36" s="12">
        <v>1038999525</v>
      </c>
      <c r="AG36" s="13">
        <f t="shared" si="13"/>
        <v>32.48505634901878</v>
      </c>
      <c r="AH36" s="14">
        <f t="shared" si="14"/>
        <v>2.7735175437076123</v>
      </c>
      <c r="AJ36" s="12">
        <v>244245186</v>
      </c>
      <c r="AK36" s="12">
        <v>580366049</v>
      </c>
      <c r="AL36" s="12">
        <v>818886423</v>
      </c>
      <c r="AM36" s="12">
        <v>1093604349</v>
      </c>
      <c r="AN36" s="13">
        <f t="shared" si="15"/>
        <v>31.831286651689968</v>
      </c>
      <c r="AO36" s="14">
        <f t="shared" si="16"/>
        <v>5.25551963077173</v>
      </c>
      <c r="AQ36" s="12">
        <v>258073982</v>
      </c>
      <c r="AR36" s="12">
        <v>543638688</v>
      </c>
      <c r="AS36" s="12">
        <v>795395325</v>
      </c>
      <c r="AT36" s="12">
        <v>1094945104</v>
      </c>
      <c r="AU36" s="13">
        <f t="shared" si="17"/>
        <v>31.287731134378877</v>
      </c>
      <c r="AV36" s="14">
        <f t="shared" si="18"/>
        <v>0.12259964046650396</v>
      </c>
      <c r="AX36" s="12">
        <v>273762022</v>
      </c>
      <c r="AY36" s="12">
        <v>616504653</v>
      </c>
      <c r="AZ36" s="12">
        <v>870031691</v>
      </c>
      <c r="BA36" s="12">
        <v>1192753333</v>
      </c>
      <c r="BB36" s="13">
        <f t="shared" si="19"/>
        <v>30.332011790705508</v>
      </c>
      <c r="BC36" s="14">
        <f t="shared" si="20"/>
        <v>8.932706182500993</v>
      </c>
      <c r="BE36" s="12">
        <v>302632996</v>
      </c>
      <c r="BF36" s="12">
        <v>644037070</v>
      </c>
      <c r="BG36" s="12">
        <v>956111737</v>
      </c>
      <c r="BH36" s="12">
        <v>1315957792</v>
      </c>
      <c r="BI36" s="13">
        <f t="shared" si="21"/>
        <v>30.04845376328822</v>
      </c>
      <c r="BJ36" s="14">
        <f t="shared" si="22"/>
        <v>10.329416451104564</v>
      </c>
      <c r="BL36" s="12">
        <v>359651594</v>
      </c>
      <c r="BM36" s="12">
        <v>749726280</v>
      </c>
      <c r="BN36" s="12">
        <v>1081623269</v>
      </c>
      <c r="BO36" s="12">
        <v>1367108340</v>
      </c>
      <c r="BP36" s="13">
        <f t="shared" si="23"/>
        <v>30.296864814521875</v>
      </c>
      <c r="BQ36" s="14">
        <f t="shared" si="24"/>
        <v>3.8869444226065326</v>
      </c>
      <c r="BS36" s="12">
        <v>254129861</v>
      </c>
      <c r="BT36" s="12">
        <v>568920682</v>
      </c>
      <c r="BU36" s="12">
        <v>831216735</v>
      </c>
      <c r="BV36" s="12">
        <v>1181200095</v>
      </c>
      <c r="BW36" s="13">
        <f t="shared" si="25"/>
        <v>29.743825104658487</v>
      </c>
      <c r="BX36" s="14">
        <f t="shared" si="26"/>
        <v>-13.598647565854222</v>
      </c>
      <c r="BZ36" s="12">
        <v>311458561</v>
      </c>
      <c r="CA36" s="12">
        <v>716734030</v>
      </c>
      <c r="CB36" s="12">
        <v>1102264907</v>
      </c>
      <c r="CC36" s="12">
        <v>1518259598</v>
      </c>
      <c r="CD36" s="13">
        <f t="shared" si="27"/>
        <v>30.90904717891631</v>
      </c>
      <c r="CE36" s="14">
        <f t="shared" si="28"/>
        <v>28.535343370421913</v>
      </c>
      <c r="CG36" s="12">
        <v>375328401</v>
      </c>
      <c r="CH36" s="12">
        <v>819118901</v>
      </c>
      <c r="CI36" s="12">
        <v>1292200874</v>
      </c>
      <c r="CJ36" s="12">
        <v>1752771736</v>
      </c>
      <c r="CK36" s="13">
        <f t="shared" si="35"/>
        <v>32.80188033111435</v>
      </c>
      <c r="CL36" s="14">
        <f t="shared" si="29"/>
        <v>15.446115954670887</v>
      </c>
      <c r="CN36" s="12">
        <v>409116020</v>
      </c>
      <c r="CO36" s="12">
        <v>847428439</v>
      </c>
      <c r="CP36" s="12">
        <v>1243325388</v>
      </c>
      <c r="CQ36" s="12">
        <v>1734261468</v>
      </c>
      <c r="CR36" s="13">
        <f t="shared" si="1"/>
        <v>31.388922510102493</v>
      </c>
      <c r="CS36" s="14">
        <f t="shared" si="30"/>
        <v>-1.056056965081055</v>
      </c>
      <c r="CU36" s="12">
        <v>414989207</v>
      </c>
      <c r="CV36" s="12">
        <v>881188822</v>
      </c>
      <c r="CW36" s="12">
        <v>1327442925</v>
      </c>
      <c r="CX36" s="12">
        <v>1807305549</v>
      </c>
      <c r="CY36" s="13">
        <f t="shared" si="2"/>
        <v>31.873437633074623</v>
      </c>
      <c r="CZ36" s="14">
        <f t="shared" si="31"/>
        <v>4.211826321911914</v>
      </c>
      <c r="DB36" s="12">
        <v>421430100</v>
      </c>
      <c r="DC36" s="12">
        <v>872412455</v>
      </c>
      <c r="DD36" s="12">
        <v>1300517741</v>
      </c>
      <c r="DE36" s="12">
        <v>1730855493</v>
      </c>
      <c r="DF36" s="13">
        <f t="shared" si="3"/>
        <v>29.905620741792244</v>
      </c>
      <c r="DG36" s="14">
        <f t="shared" si="32"/>
        <v>-4.230057061590969</v>
      </c>
      <c r="DI36" s="12">
        <v>401257081</v>
      </c>
      <c r="DJ36" s="12">
        <v>881344724</v>
      </c>
      <c r="DK36" s="12">
        <v>1304190527</v>
      </c>
      <c r="DL36" s="12">
        <v>1726208016</v>
      </c>
      <c r="DM36" s="13">
        <f t="shared" si="4"/>
        <v>27.510075008209117</v>
      </c>
      <c r="DN36" s="14">
        <f t="shared" si="33"/>
        <v>-0.2685075108115882</v>
      </c>
      <c r="DP36" s="12">
        <v>382540631</v>
      </c>
      <c r="DQ36" s="12">
        <v>879050312</v>
      </c>
      <c r="DR36" s="12">
        <v>1290420270</v>
      </c>
      <c r="DS36" s="12"/>
      <c r="DT36" s="13" t="e">
        <f t="shared" si="5"/>
        <v>#DIV/0!</v>
      </c>
      <c r="DU36" s="14">
        <f t="shared" si="34"/>
        <v>-100</v>
      </c>
    </row>
    <row r="37" spans="1:125" ht="12">
      <c r="A37" s="11" t="s">
        <v>26</v>
      </c>
      <c r="B37" s="12">
        <v>15856665</v>
      </c>
      <c r="C37" s="12">
        <v>29891938</v>
      </c>
      <c r="D37" s="12">
        <v>39991740</v>
      </c>
      <c r="E37" s="12">
        <v>53074134</v>
      </c>
      <c r="F37" s="13">
        <f t="shared" si="6"/>
        <v>2.1264906962542756</v>
      </c>
      <c r="G37" s="11"/>
      <c r="H37" s="12">
        <v>12789542</v>
      </c>
      <c r="I37" s="12">
        <v>28159712</v>
      </c>
      <c r="J37" s="12">
        <v>40601922</v>
      </c>
      <c r="K37" s="12">
        <v>51269030</v>
      </c>
      <c r="L37" s="13">
        <f t="shared" si="7"/>
        <v>1.8507350131017173</v>
      </c>
      <c r="M37" s="14">
        <f t="shared" si="8"/>
        <v>-3.4010993000846668</v>
      </c>
      <c r="N37" s="11"/>
      <c r="O37" s="12">
        <v>17140613</v>
      </c>
      <c r="P37" s="12">
        <v>34779920</v>
      </c>
      <c r="Q37" s="12">
        <v>44912441</v>
      </c>
      <c r="R37" s="12">
        <v>59343121</v>
      </c>
      <c r="S37" s="13">
        <f t="shared" si="9"/>
        <v>2.0429561087389</v>
      </c>
      <c r="T37" s="14">
        <f t="shared" si="10"/>
        <v>15.748476224340507</v>
      </c>
      <c r="V37" s="12">
        <v>24398439</v>
      </c>
      <c r="W37" s="12">
        <v>43519346</v>
      </c>
      <c r="X37" s="12">
        <v>57714280</v>
      </c>
      <c r="Y37" s="12">
        <v>71852265</v>
      </c>
      <c r="Z37" s="13">
        <f t="shared" si="11"/>
        <v>2.3716600685213542</v>
      </c>
      <c r="AA37" s="14">
        <f t="shared" si="12"/>
        <v>21.07934970255441</v>
      </c>
      <c r="AC37" s="12">
        <v>26016114</v>
      </c>
      <c r="AD37" s="12">
        <v>43806505</v>
      </c>
      <c r="AE37" s="12">
        <v>56053583</v>
      </c>
      <c r="AF37" s="12">
        <v>69434562</v>
      </c>
      <c r="AG37" s="13">
        <f t="shared" si="13"/>
        <v>2.1709207799103063</v>
      </c>
      <c r="AH37" s="14">
        <f t="shared" si="14"/>
        <v>-3.3648250336993613</v>
      </c>
      <c r="AJ37" s="12">
        <v>19086641</v>
      </c>
      <c r="AK37" s="12">
        <v>36080839</v>
      </c>
      <c r="AL37" s="12">
        <v>51248309</v>
      </c>
      <c r="AM37" s="12">
        <v>63490074</v>
      </c>
      <c r="AN37" s="13">
        <f t="shared" si="15"/>
        <v>1.8479907718719288</v>
      </c>
      <c r="AO37" s="14">
        <f t="shared" si="16"/>
        <v>-8.561281051934913</v>
      </c>
      <c r="AQ37" s="12">
        <v>24028290</v>
      </c>
      <c r="AR37" s="12">
        <v>48342721</v>
      </c>
      <c r="AS37" s="12">
        <v>62164765</v>
      </c>
      <c r="AT37" s="12">
        <v>80335421</v>
      </c>
      <c r="AU37" s="13">
        <f t="shared" si="17"/>
        <v>2.295560794447951</v>
      </c>
      <c r="AV37" s="14">
        <f t="shared" si="18"/>
        <v>26.532252899878486</v>
      </c>
      <c r="AX37" s="12">
        <v>21302447</v>
      </c>
      <c r="AY37" s="12">
        <v>42182821</v>
      </c>
      <c r="AZ37" s="12">
        <v>58588329</v>
      </c>
      <c r="BA37" s="12">
        <v>80551433</v>
      </c>
      <c r="BB37" s="13">
        <f t="shared" si="19"/>
        <v>2.0484428321561645</v>
      </c>
      <c r="BC37" s="14">
        <f t="shared" si="20"/>
        <v>0.26888761807821027</v>
      </c>
      <c r="BE37" s="12">
        <v>23238143</v>
      </c>
      <c r="BF37" s="12">
        <v>49234322</v>
      </c>
      <c r="BG37" s="12">
        <v>70312763</v>
      </c>
      <c r="BH37" s="12">
        <v>100098614</v>
      </c>
      <c r="BI37" s="13">
        <f t="shared" si="21"/>
        <v>2.2856421329265815</v>
      </c>
      <c r="BJ37" s="14">
        <f t="shared" si="22"/>
        <v>24.266707955400378</v>
      </c>
      <c r="BL37" s="12">
        <v>43892239</v>
      </c>
      <c r="BM37" s="12">
        <v>84227622</v>
      </c>
      <c r="BN37" s="12">
        <v>112488673</v>
      </c>
      <c r="BO37" s="12">
        <v>130057659</v>
      </c>
      <c r="BP37" s="13">
        <f t="shared" si="23"/>
        <v>2.882243636094111</v>
      </c>
      <c r="BQ37" s="14">
        <f t="shared" si="24"/>
        <v>29.929530292996873</v>
      </c>
      <c r="BS37" s="12">
        <v>19020644</v>
      </c>
      <c r="BT37" s="12">
        <v>41359414</v>
      </c>
      <c r="BU37" s="12">
        <v>59236043</v>
      </c>
      <c r="BV37" s="12">
        <v>76833227</v>
      </c>
      <c r="BW37" s="13">
        <f t="shared" si="25"/>
        <v>1.9347391485898284</v>
      </c>
      <c r="BX37" s="14">
        <f t="shared" si="26"/>
        <v>-40.92371984029022</v>
      </c>
      <c r="BZ37" s="12">
        <v>30564444</v>
      </c>
      <c r="CA37" s="12">
        <v>53442171</v>
      </c>
      <c r="CB37" s="12">
        <v>74891097</v>
      </c>
      <c r="CC37" s="12">
        <v>101079120</v>
      </c>
      <c r="CD37" s="13">
        <f t="shared" si="27"/>
        <v>2.0577899148465275</v>
      </c>
      <c r="CE37" s="14">
        <f t="shared" si="28"/>
        <v>31.556520462169317</v>
      </c>
      <c r="CG37" s="12">
        <v>22593903</v>
      </c>
      <c r="CH37" s="12">
        <v>48907395</v>
      </c>
      <c r="CI37" s="12">
        <v>71334324</v>
      </c>
      <c r="CJ37" s="12">
        <v>96901115</v>
      </c>
      <c r="CK37" s="13">
        <f t="shared" si="35"/>
        <v>1.813435664723401</v>
      </c>
      <c r="CL37" s="14">
        <f t="shared" si="29"/>
        <v>-4.133400646938753</v>
      </c>
      <c r="CN37" s="12">
        <v>34606744</v>
      </c>
      <c r="CO37" s="12">
        <v>65936428</v>
      </c>
      <c r="CP37" s="12">
        <v>93715495</v>
      </c>
      <c r="CQ37" s="12">
        <v>124250729</v>
      </c>
      <c r="CR37" s="13">
        <f t="shared" si="1"/>
        <v>2.2488515004040583</v>
      </c>
      <c r="CS37" s="14">
        <f t="shared" si="30"/>
        <v>28.224251083178984</v>
      </c>
      <c r="CU37" s="12">
        <v>33602187</v>
      </c>
      <c r="CV37" s="12">
        <v>66099361</v>
      </c>
      <c r="CW37" s="12">
        <v>90653014</v>
      </c>
      <c r="CX37" s="12">
        <v>118789589</v>
      </c>
      <c r="CY37" s="13">
        <f t="shared" si="2"/>
        <v>2.094959847019242</v>
      </c>
      <c r="CZ37" s="14">
        <f t="shared" si="31"/>
        <v>-4.395257914341897</v>
      </c>
      <c r="DB37" s="12">
        <v>33048844</v>
      </c>
      <c r="DC37" s="12">
        <v>65548440</v>
      </c>
      <c r="DD37" s="12">
        <v>93498154</v>
      </c>
      <c r="DE37" s="12">
        <v>130054641</v>
      </c>
      <c r="DF37" s="13">
        <f t="shared" si="3"/>
        <v>2.2470765382699365</v>
      </c>
      <c r="DG37" s="14">
        <f t="shared" si="32"/>
        <v>9.48319806039568</v>
      </c>
      <c r="DI37" s="12">
        <v>33316874</v>
      </c>
      <c r="DJ37" s="12">
        <v>120678520</v>
      </c>
      <c r="DK37" s="12">
        <v>163245442</v>
      </c>
      <c r="DL37" s="12">
        <v>199012326</v>
      </c>
      <c r="DM37" s="13">
        <f t="shared" si="4"/>
        <v>3.1716015480594115</v>
      </c>
      <c r="DN37" s="14">
        <f t="shared" si="33"/>
        <v>53.02208707799977</v>
      </c>
      <c r="DP37" s="12">
        <v>36631149</v>
      </c>
      <c r="DQ37" s="12">
        <v>75079748</v>
      </c>
      <c r="DR37" s="12">
        <v>107834731</v>
      </c>
      <c r="DS37" s="12"/>
      <c r="DT37" s="13" t="e">
        <f t="shared" si="5"/>
        <v>#DIV/0!</v>
      </c>
      <c r="DU37" s="14">
        <f t="shared" si="34"/>
        <v>-100</v>
      </c>
    </row>
    <row r="38" spans="1:125" ht="12">
      <c r="A38" s="11" t="s">
        <v>27</v>
      </c>
      <c r="B38" s="12">
        <v>424426</v>
      </c>
      <c r="C38" s="12">
        <v>688364</v>
      </c>
      <c r="D38" s="12">
        <v>1538840</v>
      </c>
      <c r="E38" s="12">
        <v>2544066</v>
      </c>
      <c r="F38" s="13">
        <f t="shared" si="6"/>
        <v>0.10193162416285172</v>
      </c>
      <c r="G38" s="11"/>
      <c r="H38" s="12">
        <v>1000769</v>
      </c>
      <c r="I38" s="12">
        <v>1320397</v>
      </c>
      <c r="J38" s="12">
        <v>1880175</v>
      </c>
      <c r="K38" s="12">
        <v>2968343</v>
      </c>
      <c r="L38" s="13">
        <f t="shared" si="7"/>
        <v>0.10715272594381814</v>
      </c>
      <c r="M38" s="14">
        <f t="shared" si="8"/>
        <v>16.677122370252974</v>
      </c>
      <c r="N38" s="11"/>
      <c r="O38" s="12">
        <v>19242008</v>
      </c>
      <c r="P38" s="12">
        <v>19759310</v>
      </c>
      <c r="Q38" s="12">
        <v>20208244</v>
      </c>
      <c r="R38" s="12">
        <v>21065672</v>
      </c>
      <c r="S38" s="13">
        <f t="shared" si="9"/>
        <v>0.725210312027404</v>
      </c>
      <c r="T38" s="14">
        <f t="shared" si="10"/>
        <v>609.6778236207878</v>
      </c>
      <c r="V38" s="12">
        <v>3038859</v>
      </c>
      <c r="W38" s="12">
        <v>3484069</v>
      </c>
      <c r="X38" s="12">
        <v>4116590</v>
      </c>
      <c r="Y38" s="12">
        <v>4721841</v>
      </c>
      <c r="Z38" s="13">
        <f t="shared" si="11"/>
        <v>0.1558559323023003</v>
      </c>
      <c r="AA38" s="14">
        <f t="shared" si="12"/>
        <v>-77.58513946291389</v>
      </c>
      <c r="AC38" s="12">
        <v>1855401</v>
      </c>
      <c r="AD38" s="12">
        <v>2101627</v>
      </c>
      <c r="AE38" s="12">
        <v>2541708</v>
      </c>
      <c r="AF38" s="12">
        <v>4285446</v>
      </c>
      <c r="AG38" s="13">
        <f t="shared" si="13"/>
        <v>0.1339875057119753</v>
      </c>
      <c r="AH38" s="14">
        <f t="shared" si="14"/>
        <v>-9.242051987773408</v>
      </c>
      <c r="AJ38" s="12">
        <v>1096251</v>
      </c>
      <c r="AK38" s="12">
        <v>2259225</v>
      </c>
      <c r="AL38" s="12">
        <v>3121736</v>
      </c>
      <c r="AM38" s="12">
        <v>4239878</v>
      </c>
      <c r="AN38" s="13">
        <f t="shared" si="15"/>
        <v>0.12340913979503017</v>
      </c>
      <c r="AO38" s="14">
        <f t="shared" si="16"/>
        <v>-1.063319897158891</v>
      </c>
      <c r="AQ38" s="12">
        <v>541111</v>
      </c>
      <c r="AR38" s="12">
        <v>772613</v>
      </c>
      <c r="AS38" s="12">
        <v>945833</v>
      </c>
      <c r="AT38" s="12">
        <v>3292846</v>
      </c>
      <c r="AU38" s="13">
        <f t="shared" si="17"/>
        <v>0.09409209643346188</v>
      </c>
      <c r="AV38" s="14">
        <f t="shared" si="18"/>
        <v>-22.33630307287143</v>
      </c>
      <c r="AX38" s="12">
        <v>2401422</v>
      </c>
      <c r="AY38" s="12">
        <v>6119055</v>
      </c>
      <c r="AZ38" s="12">
        <v>7379902</v>
      </c>
      <c r="BA38" s="12">
        <v>18400366</v>
      </c>
      <c r="BB38" s="13">
        <f t="shared" si="19"/>
        <v>0.4679258510739343</v>
      </c>
      <c r="BC38" s="14">
        <f t="shared" si="20"/>
        <v>458.79825536936744</v>
      </c>
      <c r="BE38" s="12">
        <v>2115128</v>
      </c>
      <c r="BF38" s="12">
        <v>3434033</v>
      </c>
      <c r="BG38" s="12">
        <v>4518706</v>
      </c>
      <c r="BH38" s="12">
        <v>6491257</v>
      </c>
      <c r="BI38" s="13">
        <f t="shared" si="21"/>
        <v>0.14822073854943288</v>
      </c>
      <c r="BJ38" s="14">
        <f t="shared" si="22"/>
        <v>-64.7221310706537</v>
      </c>
      <c r="BL38" s="12">
        <v>1077814</v>
      </c>
      <c r="BM38" s="12">
        <v>1575645</v>
      </c>
      <c r="BN38" s="12">
        <v>2210008</v>
      </c>
      <c r="BO38" s="12">
        <v>2525134</v>
      </c>
      <c r="BP38" s="13">
        <f t="shared" si="23"/>
        <v>0.055960190716525714</v>
      </c>
      <c r="BQ38" s="14">
        <f t="shared" si="24"/>
        <v>-61.099460397269745</v>
      </c>
      <c r="BS38" s="12">
        <v>943063</v>
      </c>
      <c r="BT38" s="12">
        <v>2115629</v>
      </c>
      <c r="BU38" s="12">
        <v>2301623</v>
      </c>
      <c r="BV38" s="12">
        <v>2574267</v>
      </c>
      <c r="BW38" s="13">
        <f t="shared" si="25"/>
        <v>0.06482267292798846</v>
      </c>
      <c r="BX38" s="14">
        <f t="shared" si="26"/>
        <v>1.9457581261034136</v>
      </c>
      <c r="BZ38" s="12">
        <v>404434</v>
      </c>
      <c r="CA38" s="12">
        <v>685263</v>
      </c>
      <c r="CB38" s="12">
        <v>1093762</v>
      </c>
      <c r="CC38" s="12">
        <v>1373087</v>
      </c>
      <c r="CD38" s="13">
        <f t="shared" si="27"/>
        <v>0.027953592995337454</v>
      </c>
      <c r="CE38" s="14">
        <f t="shared" si="28"/>
        <v>-46.661049533711925</v>
      </c>
      <c r="CG38" s="12">
        <v>707460</v>
      </c>
      <c r="CH38" s="12">
        <v>1852061</v>
      </c>
      <c r="CI38" s="12">
        <v>2300915</v>
      </c>
      <c r="CJ38" s="12">
        <v>4028416</v>
      </c>
      <c r="CK38" s="13">
        <f t="shared" si="35"/>
        <v>0.07538894930922502</v>
      </c>
      <c r="CL38" s="14">
        <f t="shared" si="29"/>
        <v>193.38388609024776</v>
      </c>
      <c r="CN38" s="12">
        <v>704241</v>
      </c>
      <c r="CO38" s="12">
        <v>2085661</v>
      </c>
      <c r="CP38" s="12">
        <v>3000434</v>
      </c>
      <c r="CQ38" s="12">
        <v>3368473</v>
      </c>
      <c r="CR38" s="13">
        <f t="shared" si="1"/>
        <v>0.06096701098728008</v>
      </c>
      <c r="CS38" s="14">
        <f t="shared" si="30"/>
        <v>-16.382195880465176</v>
      </c>
      <c r="CU38" s="12">
        <v>904293</v>
      </c>
      <c r="CV38" s="12">
        <v>1311860</v>
      </c>
      <c r="CW38" s="12">
        <v>2590454</v>
      </c>
      <c r="CX38" s="12">
        <v>3631474</v>
      </c>
      <c r="CY38" s="13">
        <f t="shared" si="2"/>
        <v>0.06404426751147657</v>
      </c>
      <c r="CZ38" s="14">
        <f t="shared" si="31"/>
        <v>7.807721777790704</v>
      </c>
      <c r="DB38" s="12">
        <v>918881</v>
      </c>
      <c r="DC38" s="12">
        <v>2236469</v>
      </c>
      <c r="DD38" s="12">
        <v>3453177</v>
      </c>
      <c r="DE38" s="12">
        <v>4450264</v>
      </c>
      <c r="DF38" s="13">
        <f t="shared" si="3"/>
        <v>0.07689140307962805</v>
      </c>
      <c r="DG38" s="14">
        <f t="shared" si="32"/>
        <v>22.547042881210217</v>
      </c>
      <c r="DI38" s="12">
        <v>1646990</v>
      </c>
      <c r="DJ38" s="12">
        <v>2946481</v>
      </c>
      <c r="DK38" s="12">
        <v>4011351</v>
      </c>
      <c r="DL38" s="12">
        <v>5209735</v>
      </c>
      <c r="DM38" s="13">
        <f t="shared" si="4"/>
        <v>0.083026031216676</v>
      </c>
      <c r="DN38" s="14">
        <f t="shared" si="33"/>
        <v>17.065751604848614</v>
      </c>
      <c r="DP38" s="12">
        <v>1181664</v>
      </c>
      <c r="DQ38" s="12">
        <v>2824371</v>
      </c>
      <c r="DR38" s="12">
        <v>3700473</v>
      </c>
      <c r="DS38" s="12"/>
      <c r="DT38" s="13" t="e">
        <f t="shared" si="5"/>
        <v>#DIV/0!</v>
      </c>
      <c r="DU38" s="14">
        <f t="shared" si="34"/>
        <v>-100</v>
      </c>
    </row>
    <row r="39" spans="1:125" ht="12">
      <c r="A39" s="11" t="s">
        <v>28</v>
      </c>
      <c r="B39" s="12">
        <v>7570111</v>
      </c>
      <c r="C39" s="12">
        <v>14877314</v>
      </c>
      <c r="D39" s="12">
        <v>21619053</v>
      </c>
      <c r="E39" s="12">
        <v>31872427</v>
      </c>
      <c r="F39" s="13">
        <f t="shared" si="6"/>
        <v>1.2770141380459183</v>
      </c>
      <c r="G39" s="11"/>
      <c r="H39" s="12">
        <v>6492121</v>
      </c>
      <c r="I39" s="12">
        <v>14382676</v>
      </c>
      <c r="J39" s="12">
        <v>23245948</v>
      </c>
      <c r="K39" s="12">
        <v>34200190</v>
      </c>
      <c r="L39" s="13">
        <f t="shared" si="7"/>
        <v>1.234575514452511</v>
      </c>
      <c r="M39" s="14">
        <f t="shared" si="8"/>
        <v>7.303375422273305</v>
      </c>
      <c r="N39" s="11"/>
      <c r="O39" s="12">
        <v>9133704</v>
      </c>
      <c r="P39" s="12">
        <v>19699865</v>
      </c>
      <c r="Q39" s="12">
        <v>28616802</v>
      </c>
      <c r="R39" s="12">
        <v>40065963</v>
      </c>
      <c r="S39" s="13">
        <f t="shared" si="9"/>
        <v>1.379317475792295</v>
      </c>
      <c r="T39" s="14">
        <f t="shared" si="10"/>
        <v>17.151287756003697</v>
      </c>
      <c r="V39" s="12">
        <v>8516133</v>
      </c>
      <c r="W39" s="12">
        <v>17897790</v>
      </c>
      <c r="X39" s="12">
        <v>27434708</v>
      </c>
      <c r="Y39" s="12">
        <v>36456541</v>
      </c>
      <c r="Z39" s="13">
        <f t="shared" si="11"/>
        <v>1.2033374664822545</v>
      </c>
      <c r="AA39" s="14">
        <f t="shared" si="12"/>
        <v>-9.00869897973</v>
      </c>
      <c r="AC39" s="12">
        <v>7795683</v>
      </c>
      <c r="AD39" s="12">
        <v>15268526</v>
      </c>
      <c r="AE39" s="12">
        <v>22761434</v>
      </c>
      <c r="AF39" s="12">
        <v>31628709</v>
      </c>
      <c r="AG39" s="13">
        <f t="shared" si="13"/>
        <v>0.9888939979175806</v>
      </c>
      <c r="AH39" s="14">
        <f t="shared" si="14"/>
        <v>-13.242704512202621</v>
      </c>
      <c r="AJ39" s="12">
        <v>6908604</v>
      </c>
      <c r="AK39" s="12">
        <v>16262317</v>
      </c>
      <c r="AL39" s="12">
        <v>25161717</v>
      </c>
      <c r="AM39" s="12">
        <v>32853745</v>
      </c>
      <c r="AN39" s="13">
        <f t="shared" si="15"/>
        <v>0.9562662910336744</v>
      </c>
      <c r="AO39" s="14">
        <f t="shared" si="16"/>
        <v>3.8731773718617433</v>
      </c>
      <c r="AQ39" s="12">
        <v>6692545</v>
      </c>
      <c r="AR39" s="12">
        <v>12819068</v>
      </c>
      <c r="AS39" s="12">
        <v>19034190</v>
      </c>
      <c r="AT39" s="12">
        <v>27085026</v>
      </c>
      <c r="AU39" s="13">
        <f t="shared" si="17"/>
        <v>0.7739465733577647</v>
      </c>
      <c r="AV39" s="14">
        <f t="shared" si="18"/>
        <v>-17.558786677135288</v>
      </c>
      <c r="AX39" s="12">
        <v>5580821</v>
      </c>
      <c r="AY39" s="12">
        <v>12782448</v>
      </c>
      <c r="AZ39" s="12">
        <v>19781121</v>
      </c>
      <c r="BA39" s="12">
        <v>29599007</v>
      </c>
      <c r="BB39" s="13">
        <f t="shared" si="19"/>
        <v>0.7527100570400794</v>
      </c>
      <c r="BC39" s="14">
        <f t="shared" si="20"/>
        <v>9.281811285689741</v>
      </c>
      <c r="BE39" s="12">
        <v>6354385</v>
      </c>
      <c r="BF39" s="12">
        <v>13853591</v>
      </c>
      <c r="BG39" s="12">
        <v>23252777</v>
      </c>
      <c r="BH39" s="12">
        <v>31300551</v>
      </c>
      <c r="BI39" s="13">
        <f t="shared" si="21"/>
        <v>0.7147137736534218</v>
      </c>
      <c r="BJ39" s="14">
        <f t="shared" si="22"/>
        <v>5.748652311207607</v>
      </c>
      <c r="BL39" s="12">
        <v>7600159</v>
      </c>
      <c r="BM39" s="12">
        <v>15660998</v>
      </c>
      <c r="BN39" s="12">
        <v>24544831</v>
      </c>
      <c r="BO39" s="12">
        <v>32813790</v>
      </c>
      <c r="BP39" s="13">
        <f t="shared" si="23"/>
        <v>0.7271954464721572</v>
      </c>
      <c r="BQ39" s="14">
        <f t="shared" si="24"/>
        <v>4.834544286456804</v>
      </c>
      <c r="BS39" s="12">
        <v>4579491</v>
      </c>
      <c r="BT39" s="12">
        <v>10452359</v>
      </c>
      <c r="BU39" s="12">
        <v>17152053</v>
      </c>
      <c r="BV39" s="12">
        <v>22473159</v>
      </c>
      <c r="BW39" s="13">
        <f t="shared" si="25"/>
        <v>0.5658971021714843</v>
      </c>
      <c r="BX39" s="14">
        <f t="shared" si="26"/>
        <v>-31.513065086355468</v>
      </c>
      <c r="BZ39" s="12">
        <v>5146974</v>
      </c>
      <c r="CA39" s="12">
        <v>10527998</v>
      </c>
      <c r="CB39" s="12">
        <v>16942442</v>
      </c>
      <c r="CC39" s="12">
        <v>22229918</v>
      </c>
      <c r="CD39" s="13">
        <f t="shared" si="27"/>
        <v>0.4525613308491931</v>
      </c>
      <c r="CE39" s="14">
        <f t="shared" si="28"/>
        <v>-1.082362297174157</v>
      </c>
      <c r="CG39" s="12">
        <v>4698961</v>
      </c>
      <c r="CH39" s="12">
        <v>10017066</v>
      </c>
      <c r="CI39" s="12">
        <v>16161548</v>
      </c>
      <c r="CJ39" s="12">
        <v>28612950</v>
      </c>
      <c r="CK39" s="13">
        <f t="shared" si="35"/>
        <v>0.535471072783295</v>
      </c>
      <c r="CL39" s="14">
        <f t="shared" si="29"/>
        <v>28.713700158498114</v>
      </c>
      <c r="CN39" s="12">
        <v>7574585</v>
      </c>
      <c r="CO39" s="12">
        <v>13262474</v>
      </c>
      <c r="CP39" s="12">
        <v>17728242</v>
      </c>
      <c r="CQ39" s="12">
        <v>23640297</v>
      </c>
      <c r="CR39" s="13">
        <f t="shared" si="1"/>
        <v>0.42787288095869086</v>
      </c>
      <c r="CS39" s="14">
        <f t="shared" si="30"/>
        <v>-17.379029425487417</v>
      </c>
      <c r="CU39" s="12">
        <v>4797215</v>
      </c>
      <c r="CV39" s="12">
        <v>11200492</v>
      </c>
      <c r="CW39" s="12">
        <v>16497770</v>
      </c>
      <c r="CX39" s="12">
        <v>22437420</v>
      </c>
      <c r="CY39" s="13">
        <f t="shared" si="2"/>
        <v>0.39570381854512926</v>
      </c>
      <c r="CZ39" s="14">
        <f t="shared" si="31"/>
        <v>-5.088248256779508</v>
      </c>
      <c r="DB39" s="12">
        <v>4221726</v>
      </c>
      <c r="DC39" s="12">
        <v>10404322</v>
      </c>
      <c r="DD39" s="12">
        <v>15535853</v>
      </c>
      <c r="DE39" s="12">
        <v>21483845</v>
      </c>
      <c r="DF39" s="13">
        <f t="shared" si="3"/>
        <v>0.3711966268956744</v>
      </c>
      <c r="DG39" s="14">
        <f t="shared" si="32"/>
        <v>-4.249931587499816</v>
      </c>
      <c r="DI39" s="12">
        <v>3862260</v>
      </c>
      <c r="DJ39" s="12">
        <v>11272497</v>
      </c>
      <c r="DK39" s="12">
        <v>19153526</v>
      </c>
      <c r="DL39" s="12">
        <v>26296425</v>
      </c>
      <c r="DM39" s="13">
        <f t="shared" si="4"/>
        <v>0.41907847576450225</v>
      </c>
      <c r="DN39" s="14">
        <f t="shared" si="33"/>
        <v>22.400924974090998</v>
      </c>
      <c r="DP39" s="12">
        <v>5722315</v>
      </c>
      <c r="DQ39" s="12">
        <v>11787029</v>
      </c>
      <c r="DR39" s="12">
        <v>18978055</v>
      </c>
      <c r="DS39" s="12"/>
      <c r="DT39" s="13" t="e">
        <f t="shared" si="5"/>
        <v>#DIV/0!</v>
      </c>
      <c r="DU39" s="14">
        <f t="shared" si="34"/>
        <v>-100</v>
      </c>
    </row>
    <row r="40" spans="1:125" ht="12">
      <c r="A40" s="11" t="s">
        <v>29</v>
      </c>
      <c r="B40" s="12">
        <v>7678410</v>
      </c>
      <c r="C40" s="12">
        <v>15225732</v>
      </c>
      <c r="D40" s="12">
        <v>21785093</v>
      </c>
      <c r="E40" s="12">
        <v>31549510</v>
      </c>
      <c r="F40" s="13">
        <f t="shared" si="6"/>
        <v>1.2640760089723033</v>
      </c>
      <c r="G40" s="11"/>
      <c r="H40" s="12">
        <v>8591724</v>
      </c>
      <c r="I40" s="12">
        <v>17244297</v>
      </c>
      <c r="J40" s="12">
        <v>24172919</v>
      </c>
      <c r="K40" s="12">
        <v>33689172</v>
      </c>
      <c r="L40" s="13">
        <f t="shared" si="7"/>
        <v>1.2161285318408794</v>
      </c>
      <c r="M40" s="14">
        <f t="shared" si="8"/>
        <v>6.78191832456352</v>
      </c>
      <c r="N40" s="11"/>
      <c r="O40" s="12">
        <v>11204195</v>
      </c>
      <c r="P40" s="12">
        <v>21822113</v>
      </c>
      <c r="Q40" s="12">
        <v>29469545</v>
      </c>
      <c r="R40" s="12">
        <v>38547271</v>
      </c>
      <c r="S40" s="13">
        <f t="shared" si="9"/>
        <v>1.3270347335567982</v>
      </c>
      <c r="T40" s="14">
        <f t="shared" si="10"/>
        <v>14.420357377735499</v>
      </c>
      <c r="V40" s="12">
        <v>8150066</v>
      </c>
      <c r="W40" s="12">
        <v>19675261</v>
      </c>
      <c r="X40" s="12">
        <v>29778221</v>
      </c>
      <c r="Y40" s="12">
        <v>40121477</v>
      </c>
      <c r="Z40" s="13">
        <f t="shared" si="11"/>
        <v>1.3243076594871148</v>
      </c>
      <c r="AA40" s="14">
        <f t="shared" si="12"/>
        <v>4.083832549391104</v>
      </c>
      <c r="AC40" s="12">
        <v>11396201</v>
      </c>
      <c r="AD40" s="12">
        <v>20404579</v>
      </c>
      <c r="AE40" s="12">
        <v>29045309</v>
      </c>
      <c r="AF40" s="12">
        <v>38750615</v>
      </c>
      <c r="AG40" s="13">
        <f t="shared" si="13"/>
        <v>1.211565435349099</v>
      </c>
      <c r="AH40" s="14">
        <f t="shared" si="14"/>
        <v>-3.4167784999540203</v>
      </c>
      <c r="AJ40" s="12">
        <v>10138311</v>
      </c>
      <c r="AK40" s="12">
        <v>20379159</v>
      </c>
      <c r="AL40" s="12">
        <v>31119804</v>
      </c>
      <c r="AM40" s="12">
        <v>44293572</v>
      </c>
      <c r="AN40" s="13">
        <f t="shared" si="15"/>
        <v>1.2892426666449446</v>
      </c>
      <c r="AO40" s="14">
        <f t="shared" si="16"/>
        <v>14.304178140140479</v>
      </c>
      <c r="AQ40" s="12">
        <v>13008199</v>
      </c>
      <c r="AR40" s="12">
        <v>25330881</v>
      </c>
      <c r="AS40" s="12">
        <v>37716848</v>
      </c>
      <c r="AT40" s="12">
        <v>50996515</v>
      </c>
      <c r="AU40" s="13">
        <f t="shared" si="17"/>
        <v>1.4572102695207991</v>
      </c>
      <c r="AV40" s="14">
        <f t="shared" si="18"/>
        <v>15.132992660876397</v>
      </c>
      <c r="AX40" s="12">
        <v>12871608</v>
      </c>
      <c r="AY40" s="12">
        <v>29858970</v>
      </c>
      <c r="AZ40" s="12">
        <v>39202357</v>
      </c>
      <c r="BA40" s="12">
        <v>51837446</v>
      </c>
      <c r="BB40" s="13">
        <f t="shared" si="19"/>
        <v>1.3182390522584775</v>
      </c>
      <c r="BC40" s="14">
        <f t="shared" si="20"/>
        <v>1.6489969951868346</v>
      </c>
      <c r="BE40" s="12">
        <v>11228269</v>
      </c>
      <c r="BF40" s="12">
        <v>22912863</v>
      </c>
      <c r="BG40" s="12">
        <v>32788483</v>
      </c>
      <c r="BH40" s="12">
        <v>45812164</v>
      </c>
      <c r="BI40" s="13">
        <f t="shared" si="21"/>
        <v>1.0460705503768748</v>
      </c>
      <c r="BJ40" s="14">
        <f t="shared" si="22"/>
        <v>-11.623416014747335</v>
      </c>
      <c r="BL40" s="12">
        <v>15442201</v>
      </c>
      <c r="BM40" s="12">
        <v>29055562</v>
      </c>
      <c r="BN40" s="12">
        <v>40635997</v>
      </c>
      <c r="BO40" s="12">
        <v>52241911</v>
      </c>
      <c r="BP40" s="13">
        <f t="shared" si="23"/>
        <v>1.1577473920020729</v>
      </c>
      <c r="BQ40" s="14">
        <f t="shared" si="24"/>
        <v>14.035021353717326</v>
      </c>
      <c r="BS40" s="12">
        <v>10446224</v>
      </c>
      <c r="BT40" s="12">
        <v>22211330</v>
      </c>
      <c r="BU40" s="12">
        <v>32805264</v>
      </c>
      <c r="BV40" s="12">
        <v>44839501</v>
      </c>
      <c r="BW40" s="13">
        <f t="shared" si="25"/>
        <v>1.129104443158853</v>
      </c>
      <c r="BX40" s="14">
        <f t="shared" si="26"/>
        <v>-14.169485492213326</v>
      </c>
      <c r="BZ40" s="12">
        <v>12647607</v>
      </c>
      <c r="CA40" s="12">
        <v>25771768</v>
      </c>
      <c r="CB40" s="12">
        <v>37357338</v>
      </c>
      <c r="CC40" s="12">
        <v>50292916</v>
      </c>
      <c r="CD40" s="13">
        <f t="shared" si="27"/>
        <v>1.0238737271656457</v>
      </c>
      <c r="CE40" s="14">
        <f t="shared" si="28"/>
        <v>12.162077807244103</v>
      </c>
      <c r="CG40" s="12">
        <v>12535944</v>
      </c>
      <c r="CH40" s="12">
        <v>25816748</v>
      </c>
      <c r="CI40" s="12">
        <v>36922638</v>
      </c>
      <c r="CJ40" s="12">
        <v>49179079</v>
      </c>
      <c r="CK40" s="13">
        <f t="shared" si="35"/>
        <v>0.920351595715381</v>
      </c>
      <c r="CL40" s="14">
        <f t="shared" si="29"/>
        <v>-2.214699581149759</v>
      </c>
      <c r="CN40" s="12">
        <v>12145151</v>
      </c>
      <c r="CO40" s="12">
        <v>23644419</v>
      </c>
      <c r="CP40" s="12">
        <v>35759923</v>
      </c>
      <c r="CQ40" s="12">
        <v>48881696</v>
      </c>
      <c r="CR40" s="13">
        <f t="shared" si="1"/>
        <v>0.8847245909671488</v>
      </c>
      <c r="CS40" s="14">
        <f t="shared" si="30"/>
        <v>-0.6046941220676416</v>
      </c>
      <c r="CU40" s="12">
        <v>12034114</v>
      </c>
      <c r="CV40" s="12">
        <v>23374508</v>
      </c>
      <c r="CW40" s="12">
        <v>34033027</v>
      </c>
      <c r="CX40" s="12">
        <v>48370480</v>
      </c>
      <c r="CY40" s="13">
        <f t="shared" si="2"/>
        <v>0.8530563514370548</v>
      </c>
      <c r="CZ40" s="14">
        <f t="shared" si="31"/>
        <v>-1.0458229599889535</v>
      </c>
      <c r="DB40" s="12">
        <v>13767790</v>
      </c>
      <c r="DC40" s="12">
        <v>24895893</v>
      </c>
      <c r="DD40" s="12">
        <v>37560622</v>
      </c>
      <c r="DE40" s="12">
        <v>52561589</v>
      </c>
      <c r="DF40" s="13">
        <f t="shared" si="3"/>
        <v>0.9081560838423841</v>
      </c>
      <c r="DG40" s="14">
        <f t="shared" si="32"/>
        <v>8.664600806111494</v>
      </c>
      <c r="DI40" s="12">
        <v>13132330</v>
      </c>
      <c r="DJ40" s="12">
        <v>25532011</v>
      </c>
      <c r="DK40" s="12">
        <v>36323387</v>
      </c>
      <c r="DL40" s="12">
        <v>49964568</v>
      </c>
      <c r="DM40" s="13">
        <f t="shared" si="4"/>
        <v>0.7962707858452935</v>
      </c>
      <c r="DN40" s="14">
        <f t="shared" si="33"/>
        <v>-4.9409103670743235</v>
      </c>
      <c r="DP40" s="12">
        <v>14983459</v>
      </c>
      <c r="DQ40" s="12">
        <v>29168097</v>
      </c>
      <c r="DR40" s="12">
        <v>42506310</v>
      </c>
      <c r="DS40" s="12"/>
      <c r="DT40" s="13" t="e">
        <f t="shared" si="5"/>
        <v>#DIV/0!</v>
      </c>
      <c r="DU40" s="14">
        <f t="shared" si="34"/>
        <v>-100</v>
      </c>
    </row>
    <row r="41" spans="1:125" ht="12">
      <c r="A41" s="11" t="s">
        <v>30</v>
      </c>
      <c r="B41" s="12">
        <v>0</v>
      </c>
      <c r="C41" s="12">
        <v>0</v>
      </c>
      <c r="D41" s="12">
        <v>0</v>
      </c>
      <c r="E41" s="12">
        <v>0</v>
      </c>
      <c r="F41" s="13">
        <f t="shared" si="6"/>
        <v>0</v>
      </c>
      <c r="G41" s="11"/>
      <c r="H41" s="12">
        <v>0</v>
      </c>
      <c r="I41" s="12">
        <v>0</v>
      </c>
      <c r="J41" s="12">
        <v>0</v>
      </c>
      <c r="K41" s="12">
        <v>0</v>
      </c>
      <c r="L41" s="13">
        <f t="shared" si="7"/>
        <v>0</v>
      </c>
      <c r="M41" s="14" t="e">
        <f t="shared" si="8"/>
        <v>#DIV/0!</v>
      </c>
      <c r="N41" s="11"/>
      <c r="O41" s="12">
        <v>0</v>
      </c>
      <c r="P41" s="12">
        <v>0</v>
      </c>
      <c r="Q41" s="12">
        <v>0</v>
      </c>
      <c r="R41" s="12">
        <v>0</v>
      </c>
      <c r="S41" s="13">
        <f t="shared" si="9"/>
        <v>0</v>
      </c>
      <c r="T41" s="14" t="e">
        <f t="shared" si="10"/>
        <v>#DIV/0!</v>
      </c>
      <c r="V41" s="12">
        <v>0</v>
      </c>
      <c r="W41" s="12">
        <v>0</v>
      </c>
      <c r="X41" s="12">
        <v>0</v>
      </c>
      <c r="Y41" s="12">
        <v>0</v>
      </c>
      <c r="Z41" s="13">
        <f t="shared" si="11"/>
        <v>0</v>
      </c>
      <c r="AA41" s="14" t="e">
        <f t="shared" si="12"/>
        <v>#DIV/0!</v>
      </c>
      <c r="AC41" s="12">
        <v>0</v>
      </c>
      <c r="AD41" s="12">
        <v>0</v>
      </c>
      <c r="AE41" s="12">
        <v>0</v>
      </c>
      <c r="AF41" s="12">
        <v>0</v>
      </c>
      <c r="AG41" s="13">
        <f t="shared" si="13"/>
        <v>0</v>
      </c>
      <c r="AH41" s="14" t="e">
        <f t="shared" si="14"/>
        <v>#DIV/0!</v>
      </c>
      <c r="AJ41" s="12">
        <v>0</v>
      </c>
      <c r="AK41" s="12">
        <v>0</v>
      </c>
      <c r="AL41" s="12">
        <v>0</v>
      </c>
      <c r="AM41" s="12">
        <v>0</v>
      </c>
      <c r="AN41" s="13">
        <f t="shared" si="15"/>
        <v>0</v>
      </c>
      <c r="AO41" s="14" t="e">
        <f t="shared" si="16"/>
        <v>#DIV/0!</v>
      </c>
      <c r="AQ41" s="12">
        <v>0</v>
      </c>
      <c r="AR41" s="12">
        <v>0</v>
      </c>
      <c r="AS41" s="12">
        <v>0</v>
      </c>
      <c r="AT41" s="12">
        <v>0</v>
      </c>
      <c r="AU41" s="13">
        <f t="shared" si="17"/>
        <v>0</v>
      </c>
      <c r="AV41" s="14" t="e">
        <f t="shared" si="18"/>
        <v>#DIV/0!</v>
      </c>
      <c r="AX41" s="12">
        <v>0</v>
      </c>
      <c r="AY41" s="12">
        <v>0</v>
      </c>
      <c r="AZ41" s="12">
        <v>0</v>
      </c>
      <c r="BA41" s="12">
        <v>0</v>
      </c>
      <c r="BB41" s="13">
        <f t="shared" si="19"/>
        <v>0</v>
      </c>
      <c r="BC41" s="14" t="e">
        <f t="shared" si="20"/>
        <v>#DIV/0!</v>
      </c>
      <c r="BE41" s="12">
        <v>0</v>
      </c>
      <c r="BF41" s="12">
        <v>0</v>
      </c>
      <c r="BG41" s="12">
        <v>0</v>
      </c>
      <c r="BH41" s="12">
        <v>0</v>
      </c>
      <c r="BI41" s="13">
        <f t="shared" si="21"/>
        <v>0</v>
      </c>
      <c r="BJ41" s="14" t="e">
        <f t="shared" si="22"/>
        <v>#DIV/0!</v>
      </c>
      <c r="BL41" s="12">
        <v>0</v>
      </c>
      <c r="BM41" s="12">
        <v>0</v>
      </c>
      <c r="BN41" s="12">
        <v>0</v>
      </c>
      <c r="BO41" s="12">
        <v>0</v>
      </c>
      <c r="BP41" s="13">
        <f t="shared" si="23"/>
        <v>0</v>
      </c>
      <c r="BQ41" s="14" t="e">
        <f t="shared" si="24"/>
        <v>#DIV/0!</v>
      </c>
      <c r="BS41" s="12">
        <v>0</v>
      </c>
      <c r="BT41" s="12">
        <v>0</v>
      </c>
      <c r="BU41" s="12">
        <v>0</v>
      </c>
      <c r="BV41" s="12">
        <v>0</v>
      </c>
      <c r="BW41" s="13">
        <f t="shared" si="25"/>
        <v>0</v>
      </c>
      <c r="BX41" s="14" t="e">
        <f t="shared" si="26"/>
        <v>#DIV/0!</v>
      </c>
      <c r="BZ41" s="12">
        <v>0</v>
      </c>
      <c r="CA41" s="12">
        <v>0</v>
      </c>
      <c r="CB41" s="12">
        <v>0</v>
      </c>
      <c r="CC41" s="12">
        <v>0</v>
      </c>
      <c r="CD41" s="13">
        <f t="shared" si="27"/>
        <v>0</v>
      </c>
      <c r="CE41" s="14" t="e">
        <f t="shared" si="28"/>
        <v>#DIV/0!</v>
      </c>
      <c r="CG41" s="12">
        <v>0</v>
      </c>
      <c r="CH41" s="12">
        <v>0</v>
      </c>
      <c r="CI41" s="12">
        <v>0</v>
      </c>
      <c r="CJ41" s="12">
        <v>0</v>
      </c>
      <c r="CK41" s="13">
        <f t="shared" si="35"/>
        <v>0</v>
      </c>
      <c r="CL41" s="14" t="e">
        <f t="shared" si="29"/>
        <v>#DIV/0!</v>
      </c>
      <c r="CN41" s="12">
        <v>0</v>
      </c>
      <c r="CO41" s="12">
        <v>0</v>
      </c>
      <c r="CP41" s="12">
        <v>0</v>
      </c>
      <c r="CQ41" s="12">
        <v>0</v>
      </c>
      <c r="CR41" s="13">
        <f t="shared" si="1"/>
        <v>0</v>
      </c>
      <c r="CS41" s="14" t="e">
        <f t="shared" si="30"/>
        <v>#DIV/0!</v>
      </c>
      <c r="CU41" s="12">
        <v>0</v>
      </c>
      <c r="CV41" s="12">
        <v>0</v>
      </c>
      <c r="CW41" s="12">
        <v>0</v>
      </c>
      <c r="CX41" s="12">
        <v>0</v>
      </c>
      <c r="CY41" s="13">
        <f t="shared" si="2"/>
        <v>0</v>
      </c>
      <c r="CZ41" s="14" t="e">
        <f t="shared" si="31"/>
        <v>#DIV/0!</v>
      </c>
      <c r="DB41" s="12">
        <v>0</v>
      </c>
      <c r="DC41" s="12">
        <v>0</v>
      </c>
      <c r="DD41" s="12">
        <v>289991</v>
      </c>
      <c r="DE41" s="12">
        <v>289991</v>
      </c>
      <c r="DF41" s="13">
        <f t="shared" si="3"/>
        <v>0.0050104476656810506</v>
      </c>
      <c r="DG41" s="14" t="e">
        <f t="shared" si="32"/>
        <v>#DIV/0!</v>
      </c>
      <c r="DI41" s="12">
        <v>1585</v>
      </c>
      <c r="DJ41" s="12">
        <v>1585</v>
      </c>
      <c r="DK41" s="12">
        <v>1585</v>
      </c>
      <c r="DL41" s="12">
        <v>1585</v>
      </c>
      <c r="DM41" s="13">
        <f t="shared" si="4"/>
        <v>2.5259683933718595E-05</v>
      </c>
      <c r="DN41" s="14">
        <f t="shared" si="33"/>
        <v>-99.4534313133856</v>
      </c>
      <c r="DP41" s="12">
        <v>0</v>
      </c>
      <c r="DQ41" s="12">
        <v>0</v>
      </c>
      <c r="DR41" s="12">
        <v>0</v>
      </c>
      <c r="DS41" s="12"/>
      <c r="DT41" s="13" t="e">
        <f t="shared" si="5"/>
        <v>#DIV/0!</v>
      </c>
      <c r="DU41" s="14">
        <f t="shared" si="34"/>
        <v>-100</v>
      </c>
    </row>
    <row r="42" spans="1:125" ht="24">
      <c r="A42" s="11" t="s">
        <v>74</v>
      </c>
      <c r="B42" s="12">
        <v>0</v>
      </c>
      <c r="C42" s="12">
        <v>0</v>
      </c>
      <c r="D42" s="12">
        <v>0</v>
      </c>
      <c r="E42" s="12">
        <v>0</v>
      </c>
      <c r="F42" s="13">
        <f t="shared" si="6"/>
        <v>0</v>
      </c>
      <c r="G42" s="11"/>
      <c r="H42" s="12">
        <v>0</v>
      </c>
      <c r="I42" s="12">
        <v>0</v>
      </c>
      <c r="J42" s="12">
        <v>0</v>
      </c>
      <c r="K42" s="12">
        <v>0</v>
      </c>
      <c r="L42" s="13">
        <f t="shared" si="7"/>
        <v>0</v>
      </c>
      <c r="M42" s="14" t="e">
        <f>K42*100/E42-100</f>
        <v>#DIV/0!</v>
      </c>
      <c r="N42" s="11"/>
      <c r="O42" s="12">
        <v>0</v>
      </c>
      <c r="P42" s="12">
        <v>0</v>
      </c>
      <c r="Q42" s="12">
        <v>0</v>
      </c>
      <c r="R42" s="12">
        <v>0</v>
      </c>
      <c r="S42" s="13">
        <f t="shared" si="9"/>
        <v>0</v>
      </c>
      <c r="T42" s="14" t="e">
        <f>R42*100/K42-100</f>
        <v>#DIV/0!</v>
      </c>
      <c r="V42" s="12">
        <v>0</v>
      </c>
      <c r="W42" s="12">
        <v>0</v>
      </c>
      <c r="X42" s="12">
        <v>0</v>
      </c>
      <c r="Y42" s="12">
        <v>0</v>
      </c>
      <c r="Z42" s="13">
        <f t="shared" si="11"/>
        <v>0</v>
      </c>
      <c r="AA42" s="14" t="e">
        <f>Y42*100/R42-100</f>
        <v>#DIV/0!</v>
      </c>
      <c r="AC42" s="12">
        <v>0</v>
      </c>
      <c r="AD42" s="12">
        <v>0</v>
      </c>
      <c r="AE42" s="12">
        <v>0</v>
      </c>
      <c r="AF42" s="12">
        <v>0</v>
      </c>
      <c r="AG42" s="13">
        <f t="shared" si="13"/>
        <v>0</v>
      </c>
      <c r="AH42" s="14" t="e">
        <f>AF42*100/Y42-100</f>
        <v>#DIV/0!</v>
      </c>
      <c r="AJ42" s="12">
        <v>0</v>
      </c>
      <c r="AK42" s="12">
        <v>0</v>
      </c>
      <c r="AL42" s="12">
        <v>0</v>
      </c>
      <c r="AM42" s="12">
        <v>0</v>
      </c>
      <c r="AN42" s="13">
        <f t="shared" si="15"/>
        <v>0</v>
      </c>
      <c r="AO42" s="14" t="e">
        <f>AM42*100/AF42-100</f>
        <v>#DIV/0!</v>
      </c>
      <c r="AQ42" s="12">
        <v>0</v>
      </c>
      <c r="AR42" s="12">
        <v>0</v>
      </c>
      <c r="AS42" s="12">
        <v>0</v>
      </c>
      <c r="AT42" s="12">
        <v>0</v>
      </c>
      <c r="AU42" s="13">
        <f t="shared" si="17"/>
        <v>0</v>
      </c>
      <c r="AV42" s="14" t="e">
        <f>AT42*100/AM42-100</f>
        <v>#DIV/0!</v>
      </c>
      <c r="AX42" s="12">
        <v>0</v>
      </c>
      <c r="AY42" s="12">
        <v>0</v>
      </c>
      <c r="AZ42" s="12">
        <v>0</v>
      </c>
      <c r="BA42" s="12">
        <v>0</v>
      </c>
      <c r="BB42" s="13">
        <f t="shared" si="19"/>
        <v>0</v>
      </c>
      <c r="BC42" s="14" t="e">
        <f>BA42*100/AT42-100</f>
        <v>#DIV/0!</v>
      </c>
      <c r="BE42" s="12">
        <v>0</v>
      </c>
      <c r="BF42" s="12">
        <v>0</v>
      </c>
      <c r="BG42" s="12">
        <v>0</v>
      </c>
      <c r="BH42" s="12">
        <v>0</v>
      </c>
      <c r="BI42" s="13">
        <f t="shared" si="21"/>
        <v>0</v>
      </c>
      <c r="BJ42" s="14" t="e">
        <f>BH42*100/BA42-100</f>
        <v>#DIV/0!</v>
      </c>
      <c r="BL42" s="12">
        <v>0</v>
      </c>
      <c r="BM42" s="12">
        <v>0</v>
      </c>
      <c r="BN42" s="12">
        <v>0</v>
      </c>
      <c r="BO42" s="12">
        <v>0</v>
      </c>
      <c r="BP42" s="13">
        <f t="shared" si="23"/>
        <v>0</v>
      </c>
      <c r="BQ42" s="14" t="e">
        <f>BO42*100/BH42-100</f>
        <v>#DIV/0!</v>
      </c>
      <c r="BS42" s="12">
        <v>0</v>
      </c>
      <c r="BT42" s="12">
        <v>0</v>
      </c>
      <c r="BU42" s="12">
        <v>0</v>
      </c>
      <c r="BV42" s="12">
        <v>0</v>
      </c>
      <c r="BW42" s="13">
        <f t="shared" si="25"/>
        <v>0</v>
      </c>
      <c r="BX42" s="14" t="e">
        <f>BV42*100/BO42-100</f>
        <v>#DIV/0!</v>
      </c>
      <c r="BZ42" s="12">
        <v>0</v>
      </c>
      <c r="CA42" s="12">
        <v>0</v>
      </c>
      <c r="CB42" s="12">
        <v>0</v>
      </c>
      <c r="CC42" s="12">
        <v>0</v>
      </c>
      <c r="CD42" s="13">
        <f t="shared" si="27"/>
        <v>0</v>
      </c>
      <c r="CE42" s="14" t="e">
        <f>CC42*100/BV42-100</f>
        <v>#DIV/0!</v>
      </c>
      <c r="CG42" s="12">
        <v>0</v>
      </c>
      <c r="CH42" s="12">
        <v>0</v>
      </c>
      <c r="CI42" s="12">
        <v>0</v>
      </c>
      <c r="CJ42" s="12">
        <v>0</v>
      </c>
      <c r="CK42" s="13">
        <f t="shared" si="35"/>
        <v>0</v>
      </c>
      <c r="CL42" s="14" t="e">
        <f aca="true" t="shared" si="36" ref="CL42:CL51">CJ42*100/CC42-100</f>
        <v>#DIV/0!</v>
      </c>
      <c r="CN42" s="12">
        <v>0</v>
      </c>
      <c r="CO42" s="12">
        <v>0</v>
      </c>
      <c r="CP42" s="12">
        <v>0</v>
      </c>
      <c r="CQ42" s="12">
        <v>0</v>
      </c>
      <c r="CR42" s="13">
        <f t="shared" si="1"/>
        <v>0</v>
      </c>
      <c r="CS42" s="14" t="e">
        <f t="shared" si="30"/>
        <v>#DIV/0!</v>
      </c>
      <c r="CU42" s="12">
        <v>0</v>
      </c>
      <c r="CV42" s="12">
        <v>0</v>
      </c>
      <c r="CW42" s="12">
        <v>0</v>
      </c>
      <c r="CX42" s="12">
        <v>0</v>
      </c>
      <c r="CY42" s="13">
        <f t="shared" si="2"/>
        <v>0</v>
      </c>
      <c r="CZ42" s="14" t="e">
        <f t="shared" si="31"/>
        <v>#DIV/0!</v>
      </c>
      <c r="DB42" s="12">
        <v>0</v>
      </c>
      <c r="DC42" s="12">
        <v>0</v>
      </c>
      <c r="DD42" s="12">
        <v>0</v>
      </c>
      <c r="DE42" s="12">
        <v>0</v>
      </c>
      <c r="DF42" s="13">
        <f t="shared" si="3"/>
        <v>0</v>
      </c>
      <c r="DG42" s="14" t="e">
        <f t="shared" si="32"/>
        <v>#DIV/0!</v>
      </c>
      <c r="DI42" s="12">
        <v>0</v>
      </c>
      <c r="DJ42" s="12">
        <v>0</v>
      </c>
      <c r="DK42" s="12">
        <v>0</v>
      </c>
      <c r="DL42" s="12">
        <v>0</v>
      </c>
      <c r="DM42" s="13">
        <f t="shared" si="4"/>
        <v>0</v>
      </c>
      <c r="DN42" s="14" t="e">
        <f t="shared" si="33"/>
        <v>#DIV/0!</v>
      </c>
      <c r="DP42" s="12">
        <v>0</v>
      </c>
      <c r="DQ42" s="12">
        <v>1010</v>
      </c>
      <c r="DR42" s="12">
        <v>1010</v>
      </c>
      <c r="DS42" s="12"/>
      <c r="DT42" s="13" t="e">
        <f t="shared" si="5"/>
        <v>#DIV/0!</v>
      </c>
      <c r="DU42" s="14" t="e">
        <f t="shared" si="34"/>
        <v>#DIV/0!</v>
      </c>
    </row>
    <row r="43" spans="1:125" ht="36">
      <c r="A43" s="11" t="s">
        <v>31</v>
      </c>
      <c r="B43" s="12">
        <v>58697</v>
      </c>
      <c r="C43" s="12">
        <v>90572</v>
      </c>
      <c r="D43" s="12">
        <v>1565684</v>
      </c>
      <c r="E43" s="12">
        <v>1663503</v>
      </c>
      <c r="F43" s="13">
        <f t="shared" si="6"/>
        <v>0.06665061464198503</v>
      </c>
      <c r="G43" s="11"/>
      <c r="H43" s="12">
        <v>26095</v>
      </c>
      <c r="I43" s="12">
        <v>64691</v>
      </c>
      <c r="J43" s="12">
        <v>97046</v>
      </c>
      <c r="K43" s="12">
        <v>235542</v>
      </c>
      <c r="L43" s="13">
        <f t="shared" si="7"/>
        <v>0.008502712582157389</v>
      </c>
      <c r="M43" s="14">
        <f t="shared" si="8"/>
        <v>-85.8406026319159</v>
      </c>
      <c r="N43" s="11"/>
      <c r="O43" s="12">
        <v>23025</v>
      </c>
      <c r="P43" s="12">
        <v>45679</v>
      </c>
      <c r="Q43" s="12">
        <v>88792</v>
      </c>
      <c r="R43" s="12">
        <v>127751</v>
      </c>
      <c r="S43" s="13">
        <f t="shared" si="9"/>
        <v>0.004397977077199953</v>
      </c>
      <c r="T43" s="14">
        <f t="shared" si="10"/>
        <v>-45.76296371772338</v>
      </c>
      <c r="V43" s="12">
        <v>39099</v>
      </c>
      <c r="W43" s="12">
        <v>99209</v>
      </c>
      <c r="X43" s="12">
        <v>208250</v>
      </c>
      <c r="Y43" s="12">
        <v>575975</v>
      </c>
      <c r="Z43" s="13">
        <f t="shared" si="11"/>
        <v>0.019011466207315624</v>
      </c>
      <c r="AA43" s="14">
        <f t="shared" si="12"/>
        <v>350.857527534031</v>
      </c>
      <c r="AC43" s="12">
        <v>255278</v>
      </c>
      <c r="AD43" s="12">
        <v>542229</v>
      </c>
      <c r="AE43" s="12">
        <v>946940</v>
      </c>
      <c r="AF43" s="12">
        <v>1230481</v>
      </c>
      <c r="AG43" s="13">
        <f t="shared" si="13"/>
        <v>0.0384718603421854</v>
      </c>
      <c r="AH43" s="14">
        <f t="shared" si="14"/>
        <v>113.6344459394939</v>
      </c>
      <c r="AJ43" s="12">
        <v>533392</v>
      </c>
      <c r="AK43" s="12">
        <v>876224</v>
      </c>
      <c r="AL43" s="12">
        <v>1118630</v>
      </c>
      <c r="AM43" s="12">
        <v>1425119</v>
      </c>
      <c r="AN43" s="13">
        <f t="shared" si="15"/>
        <v>0.041480606256961546</v>
      </c>
      <c r="AO43" s="14">
        <f t="shared" si="16"/>
        <v>15.818041887684572</v>
      </c>
      <c r="AQ43" s="12">
        <v>148753</v>
      </c>
      <c r="AR43" s="12">
        <v>166980</v>
      </c>
      <c r="AS43" s="12">
        <v>442224</v>
      </c>
      <c r="AT43" s="12">
        <v>847466</v>
      </c>
      <c r="AU43" s="13">
        <f t="shared" si="17"/>
        <v>0.024216089241974936</v>
      </c>
      <c r="AV43" s="14">
        <f t="shared" si="18"/>
        <v>-40.533667714766274</v>
      </c>
      <c r="AX43" s="12">
        <v>283964</v>
      </c>
      <c r="AY43" s="12">
        <v>630469</v>
      </c>
      <c r="AZ43" s="12">
        <v>676642</v>
      </c>
      <c r="BA43" s="12">
        <v>1171517</v>
      </c>
      <c r="BB43" s="13">
        <f t="shared" si="19"/>
        <v>0.029791966598522134</v>
      </c>
      <c r="BC43" s="14">
        <f t="shared" si="20"/>
        <v>38.23764021211471</v>
      </c>
      <c r="BE43" s="12">
        <v>328180</v>
      </c>
      <c r="BF43" s="12">
        <v>637072</v>
      </c>
      <c r="BG43" s="12">
        <v>1086605</v>
      </c>
      <c r="BH43" s="12">
        <v>1695377</v>
      </c>
      <c r="BI43" s="13">
        <f t="shared" si="21"/>
        <v>0.038712075497815274</v>
      </c>
      <c r="BJ43" s="14">
        <f t="shared" si="22"/>
        <v>44.71638055615071</v>
      </c>
      <c r="BL43" s="12">
        <v>471709</v>
      </c>
      <c r="BM43" s="12">
        <v>1116238</v>
      </c>
      <c r="BN43" s="12">
        <v>1584879</v>
      </c>
      <c r="BO43" s="12">
        <v>1835833</v>
      </c>
      <c r="BP43" s="13">
        <f t="shared" si="23"/>
        <v>0.040684401225317766</v>
      </c>
      <c r="BQ43" s="14">
        <f t="shared" si="24"/>
        <v>8.284647013614077</v>
      </c>
      <c r="BS43" s="12">
        <v>122493</v>
      </c>
      <c r="BT43" s="12">
        <v>447800</v>
      </c>
      <c r="BU43" s="12">
        <v>709075</v>
      </c>
      <c r="BV43" s="12">
        <v>1099765</v>
      </c>
      <c r="BW43" s="13">
        <f t="shared" si="25"/>
        <v>0.027693206218565993</v>
      </c>
      <c r="BX43" s="14">
        <f t="shared" si="26"/>
        <v>-40.09449661270933</v>
      </c>
      <c r="BZ43" s="12">
        <v>928474</v>
      </c>
      <c r="CA43" s="12">
        <v>1816488</v>
      </c>
      <c r="CB43" s="12">
        <v>2262832</v>
      </c>
      <c r="CC43" s="12">
        <v>2772643</v>
      </c>
      <c r="CD43" s="13">
        <f t="shared" si="27"/>
        <v>0.056446047441546986</v>
      </c>
      <c r="CE43" s="14">
        <f t="shared" si="28"/>
        <v>152.1123149036385</v>
      </c>
      <c r="CG43" s="12">
        <v>573378</v>
      </c>
      <c r="CH43" s="12">
        <v>1144128</v>
      </c>
      <c r="CI43" s="12">
        <v>1489046</v>
      </c>
      <c r="CJ43" s="12">
        <v>1880146</v>
      </c>
      <c r="CK43" s="13">
        <f t="shared" si="35"/>
        <v>0.035185599374032414</v>
      </c>
      <c r="CL43" s="14">
        <f t="shared" si="36"/>
        <v>-32.189394739964726</v>
      </c>
      <c r="CN43" s="12">
        <v>741981</v>
      </c>
      <c r="CO43" s="12">
        <v>1511971</v>
      </c>
      <c r="CP43" s="12">
        <v>2134556</v>
      </c>
      <c r="CQ43" s="12">
        <v>2745218</v>
      </c>
      <c r="CR43" s="13">
        <f t="shared" si="1"/>
        <v>0.04968653035618188</v>
      </c>
      <c r="CS43" s="14">
        <f t="shared" si="30"/>
        <v>46.01089489858765</v>
      </c>
      <c r="CU43" s="12">
        <v>385195</v>
      </c>
      <c r="CV43" s="12">
        <v>869078</v>
      </c>
      <c r="CW43" s="12">
        <v>1364954</v>
      </c>
      <c r="CX43" s="12">
        <v>1917781</v>
      </c>
      <c r="CY43" s="13">
        <f t="shared" si="2"/>
        <v>0.03382177027631949</v>
      </c>
      <c r="CZ43" s="14">
        <f t="shared" si="31"/>
        <v>-30.14103069410153</v>
      </c>
      <c r="DB43" s="12">
        <v>518598</v>
      </c>
      <c r="DC43" s="12">
        <v>879746</v>
      </c>
      <c r="DD43" s="12">
        <v>1773187</v>
      </c>
      <c r="DE43" s="12">
        <v>2578600</v>
      </c>
      <c r="DF43" s="13">
        <f t="shared" si="3"/>
        <v>0.04455290112701828</v>
      </c>
      <c r="DG43" s="14">
        <f t="shared" si="32"/>
        <v>34.45747976437352</v>
      </c>
      <c r="DI43" s="12">
        <v>1068141</v>
      </c>
      <c r="DJ43" s="12">
        <v>2091323</v>
      </c>
      <c r="DK43" s="12">
        <v>2669546</v>
      </c>
      <c r="DL43" s="12">
        <v>2971880</v>
      </c>
      <c r="DM43" s="13">
        <f t="shared" si="4"/>
        <v>0.0473619870592679</v>
      </c>
      <c r="DN43" s="14">
        <f t="shared" si="33"/>
        <v>15.251686961917315</v>
      </c>
      <c r="DP43" s="12">
        <v>526630</v>
      </c>
      <c r="DQ43" s="12">
        <v>1310644</v>
      </c>
      <c r="DR43" s="12">
        <v>1833296</v>
      </c>
      <c r="DS43" s="12"/>
      <c r="DT43" s="13" t="e">
        <f t="shared" si="5"/>
        <v>#DIV/0!</v>
      </c>
      <c r="DU43" s="14">
        <f t="shared" si="34"/>
        <v>-100</v>
      </c>
    </row>
    <row r="44" spans="1:125" ht="12">
      <c r="A44" s="11" t="s">
        <v>32</v>
      </c>
      <c r="B44" s="12">
        <v>480665</v>
      </c>
      <c r="C44" s="12">
        <v>999526</v>
      </c>
      <c r="D44" s="12">
        <v>1397143</v>
      </c>
      <c r="E44" s="12">
        <v>1993532</v>
      </c>
      <c r="F44" s="13">
        <f t="shared" si="6"/>
        <v>0.07987369611504501</v>
      </c>
      <c r="G44" s="11"/>
      <c r="H44" s="12">
        <v>555964</v>
      </c>
      <c r="I44" s="12">
        <v>1449168</v>
      </c>
      <c r="J44" s="12">
        <v>2061472</v>
      </c>
      <c r="K44" s="12">
        <v>3422292</v>
      </c>
      <c r="L44" s="13">
        <f t="shared" si="7"/>
        <v>0.12353960333280935</v>
      </c>
      <c r="M44" s="14">
        <f t="shared" si="8"/>
        <v>71.66978006874231</v>
      </c>
      <c r="N44" s="11"/>
      <c r="O44" s="12">
        <v>556217</v>
      </c>
      <c r="P44" s="12">
        <v>1093360</v>
      </c>
      <c r="Q44" s="12">
        <v>1540834</v>
      </c>
      <c r="R44" s="12">
        <v>2089331</v>
      </c>
      <c r="S44" s="13">
        <f t="shared" si="9"/>
        <v>0.0719276549278147</v>
      </c>
      <c r="T44" s="14">
        <f t="shared" si="10"/>
        <v>-38.94936492853328</v>
      </c>
      <c r="V44" s="12">
        <v>588305</v>
      </c>
      <c r="W44" s="12">
        <v>1783385</v>
      </c>
      <c r="X44" s="12">
        <v>2112325</v>
      </c>
      <c r="Y44" s="12">
        <v>2964825</v>
      </c>
      <c r="Z44" s="13">
        <f t="shared" si="11"/>
        <v>0.09786131394262693</v>
      </c>
      <c r="AA44" s="14">
        <f t="shared" si="12"/>
        <v>41.90307806661559</v>
      </c>
      <c r="AC44" s="12">
        <v>327588</v>
      </c>
      <c r="AD44" s="12">
        <v>743240</v>
      </c>
      <c r="AE44" s="12">
        <v>1057422</v>
      </c>
      <c r="AF44" s="12">
        <v>1573400</v>
      </c>
      <c r="AG44" s="13">
        <f t="shared" si="13"/>
        <v>0.04919346585798116</v>
      </c>
      <c r="AH44" s="14">
        <f t="shared" si="14"/>
        <v>-46.93110048653799</v>
      </c>
      <c r="AJ44" s="12">
        <v>331155</v>
      </c>
      <c r="AK44" s="12">
        <v>671801</v>
      </c>
      <c r="AL44" s="12">
        <v>1027855</v>
      </c>
      <c r="AM44" s="12">
        <v>1705706</v>
      </c>
      <c r="AN44" s="13">
        <f t="shared" si="15"/>
        <v>0.04964758660584614</v>
      </c>
      <c r="AO44" s="14">
        <f t="shared" si="16"/>
        <v>8.408923350705479</v>
      </c>
      <c r="AQ44" s="12">
        <v>394471</v>
      </c>
      <c r="AR44" s="12">
        <v>998586</v>
      </c>
      <c r="AS44" s="12">
        <v>1330914</v>
      </c>
      <c r="AT44" s="12">
        <v>2007189</v>
      </c>
      <c r="AU44" s="13">
        <f t="shared" si="17"/>
        <v>0.057354829514706704</v>
      </c>
      <c r="AV44" s="14">
        <f t="shared" si="18"/>
        <v>17.674968605375142</v>
      </c>
      <c r="AX44" s="12">
        <v>283371</v>
      </c>
      <c r="AY44" s="12">
        <v>605992</v>
      </c>
      <c r="AZ44" s="12">
        <v>927424</v>
      </c>
      <c r="BA44" s="12">
        <v>1916795</v>
      </c>
      <c r="BB44" s="13">
        <f t="shared" si="19"/>
        <v>0.04874457017372708</v>
      </c>
      <c r="BC44" s="14">
        <f t="shared" si="20"/>
        <v>-4.503512125664301</v>
      </c>
      <c r="BE44" s="12">
        <v>770425</v>
      </c>
      <c r="BF44" s="12">
        <v>1217007</v>
      </c>
      <c r="BG44" s="12">
        <v>1648737</v>
      </c>
      <c r="BH44" s="12">
        <v>2237241</v>
      </c>
      <c r="BI44" s="13">
        <f t="shared" si="21"/>
        <v>0.05108494600245712</v>
      </c>
      <c r="BJ44" s="14">
        <f t="shared" si="22"/>
        <v>16.717802373232402</v>
      </c>
      <c r="BL44" s="12">
        <v>366233</v>
      </c>
      <c r="BM44" s="12">
        <v>1049742</v>
      </c>
      <c r="BN44" s="12">
        <v>1572268</v>
      </c>
      <c r="BO44" s="12">
        <v>2309340</v>
      </c>
      <c r="BP44" s="13">
        <f t="shared" si="23"/>
        <v>0.051177920391274875</v>
      </c>
      <c r="BQ44" s="14">
        <f t="shared" si="24"/>
        <v>3.222674714078636</v>
      </c>
      <c r="BS44" s="12">
        <v>717256</v>
      </c>
      <c r="BT44" s="12">
        <v>1176224</v>
      </c>
      <c r="BU44" s="12">
        <v>1586611</v>
      </c>
      <c r="BV44" s="12">
        <v>1894217</v>
      </c>
      <c r="BW44" s="13">
        <f t="shared" si="25"/>
        <v>0.04769831918974819</v>
      </c>
      <c r="BX44" s="14">
        <f t="shared" si="26"/>
        <v>-17.97582859171885</v>
      </c>
      <c r="BZ44" s="12">
        <v>150907</v>
      </c>
      <c r="CA44" s="12">
        <v>343121</v>
      </c>
      <c r="CB44" s="12">
        <v>641046</v>
      </c>
      <c r="CC44" s="12">
        <v>851975</v>
      </c>
      <c r="CD44" s="13">
        <f t="shared" si="27"/>
        <v>0.017344685655171617</v>
      </c>
      <c r="CE44" s="14">
        <f t="shared" si="28"/>
        <v>-55.02231264950109</v>
      </c>
      <c r="CG44" s="12">
        <v>343877</v>
      </c>
      <c r="CH44" s="12">
        <v>622288</v>
      </c>
      <c r="CI44" s="12">
        <v>850599</v>
      </c>
      <c r="CJ44" s="12">
        <v>1156373</v>
      </c>
      <c r="CK44" s="13">
        <f t="shared" si="35"/>
        <v>0.02164070083118438</v>
      </c>
      <c r="CL44" s="14">
        <f t="shared" si="36"/>
        <v>35.72851316059743</v>
      </c>
      <c r="CN44" s="12">
        <v>264426</v>
      </c>
      <c r="CO44" s="12">
        <v>531677</v>
      </c>
      <c r="CP44" s="12">
        <v>824631</v>
      </c>
      <c r="CQ44" s="12">
        <v>1046411</v>
      </c>
      <c r="CR44" s="13">
        <f t="shared" si="1"/>
        <v>0.01893930897893815</v>
      </c>
      <c r="CS44" s="14">
        <f t="shared" si="30"/>
        <v>-9.509215452107583</v>
      </c>
      <c r="CU44" s="12">
        <v>304783</v>
      </c>
      <c r="CV44" s="12">
        <v>530715</v>
      </c>
      <c r="CW44" s="12">
        <v>1008832</v>
      </c>
      <c r="CX44" s="12">
        <v>1318312</v>
      </c>
      <c r="CY44" s="13">
        <f t="shared" si="2"/>
        <v>0.023249602335467554</v>
      </c>
      <c r="CZ44" s="14">
        <f t="shared" si="31"/>
        <v>25.984149631454557</v>
      </c>
      <c r="DB44" s="12">
        <v>339808</v>
      </c>
      <c r="DC44" s="12">
        <v>649586</v>
      </c>
      <c r="DD44" s="12">
        <v>878624</v>
      </c>
      <c r="DE44" s="12">
        <v>1398694</v>
      </c>
      <c r="DF44" s="13">
        <f t="shared" si="3"/>
        <v>0.024166553745813116</v>
      </c>
      <c r="DG44" s="14">
        <f t="shared" si="32"/>
        <v>6.097342662434997</v>
      </c>
      <c r="DI44" s="12">
        <v>228029</v>
      </c>
      <c r="DJ44" s="12">
        <v>479866</v>
      </c>
      <c r="DK44" s="12">
        <v>636832</v>
      </c>
      <c r="DL44" s="12">
        <v>964198</v>
      </c>
      <c r="DM44" s="13">
        <f t="shared" si="4"/>
        <v>0.015366143047018046</v>
      </c>
      <c r="DN44" s="14">
        <f t="shared" si="33"/>
        <v>-31.06440722559759</v>
      </c>
      <c r="DP44" s="12">
        <v>285160</v>
      </c>
      <c r="DQ44" s="12">
        <v>798954</v>
      </c>
      <c r="DR44" s="12">
        <v>1195777</v>
      </c>
      <c r="DS44" s="12"/>
      <c r="DT44" s="13" t="e">
        <f t="shared" si="5"/>
        <v>#DIV/0!</v>
      </c>
      <c r="DU44" s="14">
        <f t="shared" si="34"/>
        <v>-100</v>
      </c>
    </row>
    <row r="45" spans="1:125" ht="36">
      <c r="A45" s="11" t="s">
        <v>33</v>
      </c>
      <c r="B45" s="12">
        <v>13577</v>
      </c>
      <c r="C45" s="12">
        <v>22320</v>
      </c>
      <c r="D45" s="12">
        <v>32309</v>
      </c>
      <c r="E45" s="12">
        <v>44521</v>
      </c>
      <c r="F45" s="13">
        <f t="shared" si="6"/>
        <v>0.0017837972125543601</v>
      </c>
      <c r="G45" s="11"/>
      <c r="H45" s="12">
        <v>23341</v>
      </c>
      <c r="I45" s="12">
        <v>73808</v>
      </c>
      <c r="J45" s="12">
        <v>102780</v>
      </c>
      <c r="K45" s="12">
        <v>273288</v>
      </c>
      <c r="L45" s="13">
        <f t="shared" si="7"/>
        <v>0.00986528651430585</v>
      </c>
      <c r="M45" s="14">
        <f t="shared" si="8"/>
        <v>513.8406594640732</v>
      </c>
      <c r="N45" s="11"/>
      <c r="O45" s="12">
        <v>51714</v>
      </c>
      <c r="P45" s="12">
        <v>197003</v>
      </c>
      <c r="Q45" s="12">
        <v>344071</v>
      </c>
      <c r="R45" s="12">
        <v>414983</v>
      </c>
      <c r="S45" s="13">
        <f t="shared" si="9"/>
        <v>0.014286273465003548</v>
      </c>
      <c r="T45" s="14">
        <f t="shared" si="10"/>
        <v>51.84823336553379</v>
      </c>
      <c r="V45" s="12">
        <v>24092</v>
      </c>
      <c r="W45" s="12">
        <v>120266</v>
      </c>
      <c r="X45" s="12">
        <v>175471</v>
      </c>
      <c r="Y45" s="12">
        <v>214425</v>
      </c>
      <c r="Z45" s="13">
        <f t="shared" si="11"/>
        <v>0.007077622538310955</v>
      </c>
      <c r="AA45" s="14">
        <f t="shared" si="12"/>
        <v>-48.3292086663791</v>
      </c>
      <c r="AC45" s="12">
        <v>57323</v>
      </c>
      <c r="AD45" s="12">
        <v>110727</v>
      </c>
      <c r="AE45" s="12">
        <v>123037</v>
      </c>
      <c r="AF45" s="12">
        <v>227726</v>
      </c>
      <c r="AG45" s="13">
        <f t="shared" si="13"/>
        <v>0.007120014748935183</v>
      </c>
      <c r="AH45" s="14">
        <f t="shared" si="14"/>
        <v>6.203101317476978</v>
      </c>
      <c r="AJ45" s="12">
        <v>18801</v>
      </c>
      <c r="AK45" s="12">
        <v>59901</v>
      </c>
      <c r="AL45" s="12">
        <v>84176</v>
      </c>
      <c r="AM45" s="12">
        <v>93095</v>
      </c>
      <c r="AN45" s="13">
        <f t="shared" si="15"/>
        <v>0.0027096944462124462</v>
      </c>
      <c r="AO45" s="14">
        <f t="shared" si="16"/>
        <v>-59.11973160728244</v>
      </c>
      <c r="AQ45" s="12">
        <v>5866</v>
      </c>
      <c r="AR45" s="12">
        <v>16344</v>
      </c>
      <c r="AS45" s="12">
        <v>21261</v>
      </c>
      <c r="AT45" s="12">
        <v>29615</v>
      </c>
      <c r="AU45" s="13">
        <f t="shared" si="17"/>
        <v>0.0008462398289737732</v>
      </c>
      <c r="AV45" s="14">
        <f t="shared" si="18"/>
        <v>-68.18840968902734</v>
      </c>
      <c r="AX45" s="12">
        <v>12671</v>
      </c>
      <c r="AY45" s="12">
        <v>22198</v>
      </c>
      <c r="AZ45" s="12">
        <v>30393</v>
      </c>
      <c r="BA45" s="12">
        <v>76466</v>
      </c>
      <c r="BB45" s="13">
        <f t="shared" si="19"/>
        <v>0.0019445492621298652</v>
      </c>
      <c r="BC45" s="14">
        <f t="shared" si="20"/>
        <v>158.20023636670606</v>
      </c>
      <c r="BE45" s="12">
        <v>7895</v>
      </c>
      <c r="BF45" s="12">
        <v>503546</v>
      </c>
      <c r="BG45" s="12">
        <v>507367</v>
      </c>
      <c r="BH45" s="12">
        <v>507837</v>
      </c>
      <c r="BI45" s="13">
        <f t="shared" si="21"/>
        <v>0.011595901256525255</v>
      </c>
      <c r="BJ45" s="14">
        <f t="shared" si="22"/>
        <v>564.13438652473</v>
      </c>
      <c r="BL45" s="12">
        <v>5347</v>
      </c>
      <c r="BM45" s="12">
        <v>184792</v>
      </c>
      <c r="BN45" s="12">
        <v>532190</v>
      </c>
      <c r="BO45" s="12">
        <v>533770</v>
      </c>
      <c r="BP45" s="13">
        <f t="shared" si="23"/>
        <v>0.011829024122585149</v>
      </c>
      <c r="BQ45" s="14">
        <f t="shared" si="24"/>
        <v>5.106559781977282</v>
      </c>
      <c r="BS45" s="12">
        <v>195021</v>
      </c>
      <c r="BT45" s="12">
        <v>222747</v>
      </c>
      <c r="BU45" s="12">
        <v>264489</v>
      </c>
      <c r="BV45" s="12">
        <v>267778</v>
      </c>
      <c r="BW45" s="13">
        <f t="shared" si="25"/>
        <v>0.006742923601674144</v>
      </c>
      <c r="BX45" s="14">
        <f t="shared" si="26"/>
        <v>-49.83269947730296</v>
      </c>
      <c r="BZ45" s="12">
        <v>978</v>
      </c>
      <c r="CA45" s="12">
        <v>978</v>
      </c>
      <c r="CB45" s="12">
        <v>7925</v>
      </c>
      <c r="CC45" s="12">
        <v>30982</v>
      </c>
      <c r="CD45" s="13">
        <f t="shared" si="27"/>
        <v>0.0006307380509622078</v>
      </c>
      <c r="CE45" s="14">
        <f t="shared" si="28"/>
        <v>-88.42996810791028</v>
      </c>
      <c r="CG45" s="12">
        <v>8881</v>
      </c>
      <c r="CH45" s="12">
        <v>25827</v>
      </c>
      <c r="CI45" s="12">
        <v>155773</v>
      </c>
      <c r="CJ45" s="12">
        <v>178563</v>
      </c>
      <c r="CK45" s="13">
        <f t="shared" si="35"/>
        <v>0.0033416799445497056</v>
      </c>
      <c r="CL45" s="14">
        <f t="shared" si="36"/>
        <v>476.3443289652056</v>
      </c>
      <c r="CN45" s="12">
        <v>15734</v>
      </c>
      <c r="CO45" s="12">
        <v>54761</v>
      </c>
      <c r="CP45" s="12">
        <v>68894</v>
      </c>
      <c r="CQ45" s="12">
        <v>100268</v>
      </c>
      <c r="CR45" s="13">
        <f t="shared" si="1"/>
        <v>0.0018147808391732988</v>
      </c>
      <c r="CS45" s="14">
        <f t="shared" si="30"/>
        <v>-43.8472695911247</v>
      </c>
      <c r="CU45" s="12">
        <v>17702</v>
      </c>
      <c r="CV45" s="12">
        <v>38521</v>
      </c>
      <c r="CW45" s="12">
        <v>64727</v>
      </c>
      <c r="CX45" s="12">
        <v>75987</v>
      </c>
      <c r="CY45" s="13">
        <f t="shared" si="2"/>
        <v>0.0013400981957724521</v>
      </c>
      <c r="CZ45" s="14">
        <f t="shared" si="31"/>
        <v>-24.21610084972275</v>
      </c>
      <c r="DB45" s="12">
        <v>74277</v>
      </c>
      <c r="DC45" s="12">
        <v>165444</v>
      </c>
      <c r="DD45" s="12">
        <v>176415</v>
      </c>
      <c r="DE45" s="12">
        <v>184431</v>
      </c>
      <c r="DF45" s="13">
        <f t="shared" si="3"/>
        <v>0.0031865881128353016</v>
      </c>
      <c r="DG45" s="14">
        <f t="shared" si="32"/>
        <v>142.7138852698488</v>
      </c>
      <c r="DI45" s="12">
        <v>66400</v>
      </c>
      <c r="DJ45" s="12">
        <v>95916</v>
      </c>
      <c r="DK45" s="12">
        <v>192454</v>
      </c>
      <c r="DL45" s="12">
        <v>202211</v>
      </c>
      <c r="DM45" s="13">
        <f t="shared" si="4"/>
        <v>0.003222577885123767</v>
      </c>
      <c r="DN45" s="14">
        <f t="shared" si="33"/>
        <v>9.640461744500655</v>
      </c>
      <c r="DP45" s="12">
        <v>15902</v>
      </c>
      <c r="DQ45" s="12">
        <v>29169</v>
      </c>
      <c r="DR45" s="12">
        <v>64068</v>
      </c>
      <c r="DS45" s="12"/>
      <c r="DT45" s="13" t="e">
        <f t="shared" si="5"/>
        <v>#DIV/0!</v>
      </c>
      <c r="DU45" s="14">
        <f t="shared" si="34"/>
        <v>-100</v>
      </c>
    </row>
    <row r="46" spans="1:125" ht="24">
      <c r="A46" s="11" t="s">
        <v>34</v>
      </c>
      <c r="B46" s="12">
        <v>0</v>
      </c>
      <c r="C46" s="12">
        <v>686</v>
      </c>
      <c r="D46" s="12">
        <v>2154</v>
      </c>
      <c r="E46" s="12">
        <v>4840</v>
      </c>
      <c r="F46" s="13">
        <f t="shared" si="6"/>
        <v>0.0001939214866863526</v>
      </c>
      <c r="G46" s="11"/>
      <c r="H46" s="12">
        <v>6707</v>
      </c>
      <c r="I46" s="12">
        <v>137594</v>
      </c>
      <c r="J46" s="12">
        <v>146086</v>
      </c>
      <c r="K46" s="12">
        <v>154607</v>
      </c>
      <c r="L46" s="13">
        <f t="shared" si="7"/>
        <v>0.005581080589404894</v>
      </c>
      <c r="M46" s="14">
        <f t="shared" si="8"/>
        <v>3094.3595041322315</v>
      </c>
      <c r="N46" s="11"/>
      <c r="O46" s="12">
        <v>6778</v>
      </c>
      <c r="P46" s="12">
        <v>7536</v>
      </c>
      <c r="Q46" s="12">
        <v>108774</v>
      </c>
      <c r="R46" s="12">
        <v>114673</v>
      </c>
      <c r="S46" s="13">
        <f t="shared" si="9"/>
        <v>0.003947751683930069</v>
      </c>
      <c r="T46" s="14">
        <f t="shared" si="10"/>
        <v>-25.829360895690357</v>
      </c>
      <c r="V46" s="12">
        <v>1069</v>
      </c>
      <c r="W46" s="12">
        <v>3580</v>
      </c>
      <c r="X46" s="12">
        <v>32054</v>
      </c>
      <c r="Y46" s="12">
        <v>67024</v>
      </c>
      <c r="Z46" s="13">
        <f t="shared" si="11"/>
        <v>0.0022122913513244885</v>
      </c>
      <c r="AA46" s="14">
        <f t="shared" si="12"/>
        <v>-41.552065438246146</v>
      </c>
      <c r="AC46" s="12">
        <v>0</v>
      </c>
      <c r="AD46" s="12">
        <v>5051</v>
      </c>
      <c r="AE46" s="12">
        <v>17201</v>
      </c>
      <c r="AF46" s="12">
        <v>19919</v>
      </c>
      <c r="AG46" s="13">
        <f t="shared" si="13"/>
        <v>0.0006227816489291513</v>
      </c>
      <c r="AH46" s="14">
        <f t="shared" si="14"/>
        <v>-70.28079493912628</v>
      </c>
      <c r="AJ46" s="12">
        <v>3282</v>
      </c>
      <c r="AK46" s="12">
        <v>3282</v>
      </c>
      <c r="AL46" s="12">
        <v>4983</v>
      </c>
      <c r="AM46" s="12">
        <v>4983</v>
      </c>
      <c r="AN46" s="13">
        <f t="shared" si="15"/>
        <v>0.00014503901848087028</v>
      </c>
      <c r="AO46" s="14">
        <f t="shared" si="16"/>
        <v>-74.98368391987549</v>
      </c>
      <c r="AQ46" s="12">
        <v>0</v>
      </c>
      <c r="AR46" s="12">
        <v>0</v>
      </c>
      <c r="AS46" s="12">
        <v>0</v>
      </c>
      <c r="AT46" s="12">
        <v>0</v>
      </c>
      <c r="AU46" s="13">
        <f t="shared" si="17"/>
        <v>0</v>
      </c>
      <c r="AV46" s="14">
        <f t="shared" si="18"/>
        <v>-100</v>
      </c>
      <c r="AX46" s="12">
        <v>0</v>
      </c>
      <c r="AY46" s="12">
        <v>0</v>
      </c>
      <c r="AZ46" s="12">
        <v>0</v>
      </c>
      <c r="BA46" s="12">
        <v>0</v>
      </c>
      <c r="BB46" s="13">
        <f t="shared" si="19"/>
        <v>0</v>
      </c>
      <c r="BC46" s="14" t="e">
        <f t="shared" si="20"/>
        <v>#DIV/0!</v>
      </c>
      <c r="BE46" s="12">
        <v>0</v>
      </c>
      <c r="BF46" s="12">
        <v>0</v>
      </c>
      <c r="BG46" s="12">
        <v>3880</v>
      </c>
      <c r="BH46" s="12">
        <v>3880</v>
      </c>
      <c r="BI46" s="13">
        <f t="shared" si="21"/>
        <v>8.85955471446901E-05</v>
      </c>
      <c r="BJ46" s="14" t="e">
        <f t="shared" si="22"/>
        <v>#DIV/0!</v>
      </c>
      <c r="BL46" s="12">
        <v>0</v>
      </c>
      <c r="BM46" s="12">
        <v>0</v>
      </c>
      <c r="BN46" s="12">
        <v>4220</v>
      </c>
      <c r="BO46" s="12">
        <v>10360</v>
      </c>
      <c r="BP46" s="13">
        <f t="shared" si="23"/>
        <v>0.0002295908161005342</v>
      </c>
      <c r="BQ46" s="14">
        <f t="shared" si="24"/>
        <v>167.01030927835052</v>
      </c>
      <c r="BS46" s="12">
        <v>0</v>
      </c>
      <c r="BT46" s="12">
        <v>0</v>
      </c>
      <c r="BU46" s="12">
        <v>0</v>
      </c>
      <c r="BV46" s="12">
        <v>0</v>
      </c>
      <c r="BW46" s="13">
        <f t="shared" si="25"/>
        <v>0</v>
      </c>
      <c r="BX46" s="14">
        <f t="shared" si="26"/>
        <v>-100</v>
      </c>
      <c r="BZ46" s="12">
        <v>0</v>
      </c>
      <c r="CA46" s="12">
        <v>210</v>
      </c>
      <c r="CB46" s="12">
        <v>210</v>
      </c>
      <c r="CC46" s="12">
        <v>210</v>
      </c>
      <c r="CD46" s="13">
        <f t="shared" si="27"/>
        <v>4.275224023693229E-06</v>
      </c>
      <c r="CE46" s="14" t="e">
        <f t="shared" si="28"/>
        <v>#DIV/0!</v>
      </c>
      <c r="CG46" s="12">
        <v>0</v>
      </c>
      <c r="CH46" s="12">
        <v>0</v>
      </c>
      <c r="CI46" s="12">
        <v>215</v>
      </c>
      <c r="CJ46" s="12">
        <v>215</v>
      </c>
      <c r="CK46" s="13">
        <f t="shared" si="35"/>
        <v>4.023572565862954E-06</v>
      </c>
      <c r="CL46" s="14">
        <f t="shared" si="36"/>
        <v>2.3809523809523796</v>
      </c>
      <c r="CN46" s="12">
        <v>0</v>
      </c>
      <c r="CO46" s="12">
        <v>0</v>
      </c>
      <c r="CP46" s="12">
        <v>0</v>
      </c>
      <c r="CQ46" s="12">
        <v>0</v>
      </c>
      <c r="CR46" s="13">
        <f t="shared" si="1"/>
        <v>0</v>
      </c>
      <c r="CS46" s="14">
        <f t="shared" si="30"/>
        <v>-100</v>
      </c>
      <c r="CU46" s="12">
        <v>0</v>
      </c>
      <c r="CV46" s="12">
        <v>0</v>
      </c>
      <c r="CW46" s="12">
        <v>0</v>
      </c>
      <c r="CX46" s="12">
        <v>0</v>
      </c>
      <c r="CY46" s="13">
        <f t="shared" si="2"/>
        <v>0</v>
      </c>
      <c r="CZ46" s="14" t="e">
        <f t="shared" si="31"/>
        <v>#DIV/0!</v>
      </c>
      <c r="DB46" s="12">
        <v>0</v>
      </c>
      <c r="DC46" s="12">
        <v>0</v>
      </c>
      <c r="DD46" s="12">
        <v>0</v>
      </c>
      <c r="DE46" s="12">
        <v>16943</v>
      </c>
      <c r="DF46" s="13">
        <f t="shared" si="3"/>
        <v>0.00029274017055575533</v>
      </c>
      <c r="DG46" s="14" t="e">
        <f t="shared" si="32"/>
        <v>#DIV/0!</v>
      </c>
      <c r="DI46" s="12">
        <v>0</v>
      </c>
      <c r="DJ46" s="12">
        <v>0</v>
      </c>
      <c r="DK46" s="12">
        <v>0</v>
      </c>
      <c r="DL46" s="12">
        <v>0</v>
      </c>
      <c r="DM46" s="13">
        <f t="shared" si="4"/>
        <v>0</v>
      </c>
      <c r="DN46" s="14">
        <f t="shared" si="33"/>
        <v>-100</v>
      </c>
      <c r="DP46" s="12">
        <v>0</v>
      </c>
      <c r="DQ46" s="12">
        <v>0</v>
      </c>
      <c r="DR46" s="12">
        <v>0</v>
      </c>
      <c r="DS46" s="12"/>
      <c r="DT46" s="13" t="e">
        <f t="shared" si="5"/>
        <v>#DIV/0!</v>
      </c>
      <c r="DU46" s="14" t="e">
        <f t="shared" si="34"/>
        <v>#DIV/0!</v>
      </c>
    </row>
    <row r="47" spans="1:125" ht="24">
      <c r="A47" s="11" t="s">
        <v>35</v>
      </c>
      <c r="B47" s="12">
        <v>237586</v>
      </c>
      <c r="C47" s="12">
        <v>444012</v>
      </c>
      <c r="D47" s="12">
        <v>543105</v>
      </c>
      <c r="E47" s="12">
        <v>659802</v>
      </c>
      <c r="F47" s="13">
        <f t="shared" si="6"/>
        <v>0.026435905941865456</v>
      </c>
      <c r="G47" s="11"/>
      <c r="H47" s="12">
        <v>118260</v>
      </c>
      <c r="I47" s="12">
        <v>402689</v>
      </c>
      <c r="J47" s="12">
        <v>490150</v>
      </c>
      <c r="K47" s="12">
        <v>661829</v>
      </c>
      <c r="L47" s="13">
        <f t="shared" si="7"/>
        <v>0.023891033299949238</v>
      </c>
      <c r="M47" s="14">
        <f t="shared" si="8"/>
        <v>0.3072133761340581</v>
      </c>
      <c r="N47" s="11"/>
      <c r="O47" s="12">
        <v>87385</v>
      </c>
      <c r="P47" s="12">
        <v>204191</v>
      </c>
      <c r="Q47" s="12">
        <v>285515</v>
      </c>
      <c r="R47" s="12">
        <v>407711</v>
      </c>
      <c r="S47" s="13">
        <f t="shared" si="9"/>
        <v>0.014035926389008855</v>
      </c>
      <c r="T47" s="14">
        <f t="shared" si="10"/>
        <v>-38.396322917249016</v>
      </c>
      <c r="V47" s="12">
        <v>62174</v>
      </c>
      <c r="W47" s="12">
        <v>237292</v>
      </c>
      <c r="X47" s="12">
        <v>379151</v>
      </c>
      <c r="Y47" s="12">
        <v>470358</v>
      </c>
      <c r="Z47" s="13">
        <f t="shared" si="11"/>
        <v>0.01552531832517134</v>
      </c>
      <c r="AA47" s="14">
        <f t="shared" si="12"/>
        <v>15.365540787469556</v>
      </c>
      <c r="AC47" s="12">
        <v>95212</v>
      </c>
      <c r="AD47" s="12">
        <v>202526</v>
      </c>
      <c r="AE47" s="12">
        <v>448594</v>
      </c>
      <c r="AF47" s="12">
        <v>574533</v>
      </c>
      <c r="AG47" s="13">
        <f t="shared" si="13"/>
        <v>0.01796318133963613</v>
      </c>
      <c r="AH47" s="14">
        <f t="shared" si="14"/>
        <v>22.148023420458458</v>
      </c>
      <c r="AJ47" s="12">
        <v>92737</v>
      </c>
      <c r="AK47" s="12">
        <v>319145</v>
      </c>
      <c r="AL47" s="12">
        <v>364651</v>
      </c>
      <c r="AM47" s="12">
        <v>422425</v>
      </c>
      <c r="AN47" s="13">
        <f t="shared" si="15"/>
        <v>0.012295425924499625</v>
      </c>
      <c r="AO47" s="14">
        <f t="shared" si="16"/>
        <v>-26.475067576623104</v>
      </c>
      <c r="AQ47" s="12">
        <v>27540</v>
      </c>
      <c r="AR47" s="12">
        <v>70862</v>
      </c>
      <c r="AS47" s="12">
        <v>219418</v>
      </c>
      <c r="AT47" s="12">
        <v>320576</v>
      </c>
      <c r="AU47" s="13">
        <f t="shared" si="17"/>
        <v>0.009160363984909551</v>
      </c>
      <c r="AV47" s="14">
        <f t="shared" si="18"/>
        <v>-24.11055216902409</v>
      </c>
      <c r="AX47" s="12">
        <v>56021</v>
      </c>
      <c r="AY47" s="12">
        <v>143792</v>
      </c>
      <c r="AZ47" s="12">
        <v>223796</v>
      </c>
      <c r="BA47" s="12">
        <v>317614</v>
      </c>
      <c r="BB47" s="13">
        <f t="shared" si="19"/>
        <v>0.008077002450005427</v>
      </c>
      <c r="BC47" s="14">
        <f t="shared" si="20"/>
        <v>-0.9239618686364537</v>
      </c>
      <c r="BE47" s="12">
        <v>135770</v>
      </c>
      <c r="BF47" s="12">
        <v>258965</v>
      </c>
      <c r="BG47" s="12">
        <v>332623</v>
      </c>
      <c r="BH47" s="12">
        <v>540963</v>
      </c>
      <c r="BI47" s="13">
        <f t="shared" si="21"/>
        <v>0.012352297157224997</v>
      </c>
      <c r="BJ47" s="14">
        <f t="shared" si="22"/>
        <v>70.3208926558653</v>
      </c>
      <c r="BL47" s="12">
        <v>68031</v>
      </c>
      <c r="BM47" s="12">
        <v>214456</v>
      </c>
      <c r="BN47" s="12">
        <v>746296</v>
      </c>
      <c r="BO47" s="12">
        <v>1061689</v>
      </c>
      <c r="BP47" s="13">
        <f t="shared" si="23"/>
        <v>0.023528382621135144</v>
      </c>
      <c r="BQ47" s="14">
        <f t="shared" si="24"/>
        <v>96.2590787170287</v>
      </c>
      <c r="BS47" s="12">
        <v>90960</v>
      </c>
      <c r="BT47" s="12">
        <v>141525</v>
      </c>
      <c r="BU47" s="12">
        <v>177550</v>
      </c>
      <c r="BV47" s="12">
        <v>311065</v>
      </c>
      <c r="BW47" s="13">
        <f t="shared" si="25"/>
        <v>0.007832934483619892</v>
      </c>
      <c r="BX47" s="14">
        <f t="shared" si="26"/>
        <v>-70.70093031010023</v>
      </c>
      <c r="BZ47" s="12">
        <v>81901</v>
      </c>
      <c r="CA47" s="12">
        <v>154215</v>
      </c>
      <c r="CB47" s="12">
        <v>191741</v>
      </c>
      <c r="CC47" s="12">
        <v>309434</v>
      </c>
      <c r="CD47" s="13">
        <f t="shared" si="27"/>
        <v>0.0062995222407023375</v>
      </c>
      <c r="CE47" s="14">
        <f t="shared" si="28"/>
        <v>-0.524327712857442</v>
      </c>
      <c r="CG47" s="12">
        <v>184475</v>
      </c>
      <c r="CH47" s="12">
        <v>208155</v>
      </c>
      <c r="CI47" s="12">
        <v>375045</v>
      </c>
      <c r="CJ47" s="12">
        <v>478774</v>
      </c>
      <c r="CK47" s="13">
        <f t="shared" si="35"/>
        <v>0.008959915961155675</v>
      </c>
      <c r="CL47" s="14">
        <f t="shared" si="36"/>
        <v>54.72572503344816</v>
      </c>
      <c r="CN47" s="12">
        <v>244862</v>
      </c>
      <c r="CO47" s="12">
        <v>366893</v>
      </c>
      <c r="CP47" s="12">
        <v>420960</v>
      </c>
      <c r="CQ47" s="12">
        <v>636724</v>
      </c>
      <c r="CR47" s="13">
        <f t="shared" si="1"/>
        <v>0.011524260133260656</v>
      </c>
      <c r="CS47" s="14">
        <f t="shared" si="30"/>
        <v>32.99051326930868</v>
      </c>
      <c r="CU47" s="12">
        <v>371462</v>
      </c>
      <c r="CV47" s="12">
        <v>453406</v>
      </c>
      <c r="CW47" s="12">
        <v>1281275</v>
      </c>
      <c r="CX47" s="12">
        <v>1458560</v>
      </c>
      <c r="CY47" s="13">
        <f t="shared" si="2"/>
        <v>0.02572300030828784</v>
      </c>
      <c r="CZ47" s="14">
        <f t="shared" si="31"/>
        <v>129.07256519308208</v>
      </c>
      <c r="DB47" s="12">
        <v>142729</v>
      </c>
      <c r="DC47" s="12">
        <v>278049</v>
      </c>
      <c r="DD47" s="12">
        <v>321017</v>
      </c>
      <c r="DE47" s="12">
        <v>423997</v>
      </c>
      <c r="DF47" s="13">
        <f t="shared" si="3"/>
        <v>0.0073257955553991975</v>
      </c>
      <c r="DG47" s="14">
        <f t="shared" si="32"/>
        <v>-70.93043824045634</v>
      </c>
      <c r="DI47" s="12">
        <v>81482</v>
      </c>
      <c r="DJ47" s="12">
        <v>220132</v>
      </c>
      <c r="DK47" s="12">
        <v>312324</v>
      </c>
      <c r="DL47" s="12">
        <v>480138</v>
      </c>
      <c r="DM47" s="13">
        <f t="shared" si="4"/>
        <v>0.007651819636951281</v>
      </c>
      <c r="DN47" s="14">
        <f t="shared" si="33"/>
        <v>13.240895572374328</v>
      </c>
      <c r="DP47" s="12">
        <v>135852</v>
      </c>
      <c r="DQ47" s="12">
        <v>200501</v>
      </c>
      <c r="DR47" s="12">
        <v>313107</v>
      </c>
      <c r="DS47" s="12"/>
      <c r="DT47" s="13" t="e">
        <f t="shared" si="5"/>
        <v>#DIV/0!</v>
      </c>
      <c r="DU47" s="14">
        <f t="shared" si="34"/>
        <v>-100</v>
      </c>
    </row>
    <row r="48" spans="1:125" ht="24">
      <c r="A48" s="11" t="s">
        <v>36</v>
      </c>
      <c r="B48" s="12">
        <v>0</v>
      </c>
      <c r="C48" s="12" t="s">
        <v>77</v>
      </c>
      <c r="D48" s="12">
        <v>0</v>
      </c>
      <c r="E48" s="12">
        <v>5695</v>
      </c>
      <c r="F48" s="13">
        <f t="shared" si="6"/>
        <v>0.00022817827823941694</v>
      </c>
      <c r="G48" s="11"/>
      <c r="H48" s="12">
        <v>0</v>
      </c>
      <c r="I48" s="12">
        <v>0</v>
      </c>
      <c r="J48" s="12">
        <v>0</v>
      </c>
      <c r="K48" s="12">
        <v>0</v>
      </c>
      <c r="L48" s="13">
        <f t="shared" si="7"/>
        <v>0</v>
      </c>
      <c r="M48" s="14">
        <f t="shared" si="8"/>
        <v>-100</v>
      </c>
      <c r="N48" s="11"/>
      <c r="O48" s="12">
        <v>1859</v>
      </c>
      <c r="P48" s="12">
        <v>17869</v>
      </c>
      <c r="Q48" s="12">
        <v>25977</v>
      </c>
      <c r="R48" s="12">
        <v>47668</v>
      </c>
      <c r="S48" s="13">
        <f t="shared" si="9"/>
        <v>0.001641026460191837</v>
      </c>
      <c r="T48" s="14" t="e">
        <f t="shared" si="10"/>
        <v>#DIV/0!</v>
      </c>
      <c r="V48" s="12">
        <v>1398</v>
      </c>
      <c r="W48" s="12">
        <v>1398</v>
      </c>
      <c r="X48" s="12">
        <v>7031</v>
      </c>
      <c r="Y48" s="12">
        <v>58051</v>
      </c>
      <c r="Z48" s="13">
        <f t="shared" si="11"/>
        <v>0.0019161154994589682</v>
      </c>
      <c r="AA48" s="14">
        <f t="shared" si="12"/>
        <v>21.78190819837208</v>
      </c>
      <c r="AC48" s="12">
        <v>15000</v>
      </c>
      <c r="AD48" s="12">
        <v>97037</v>
      </c>
      <c r="AE48" s="12">
        <v>97037</v>
      </c>
      <c r="AF48" s="12">
        <v>97037</v>
      </c>
      <c r="AG48" s="13">
        <f t="shared" si="13"/>
        <v>0.0030339305621335435</v>
      </c>
      <c r="AH48" s="14">
        <f t="shared" si="14"/>
        <v>67.1581884894317</v>
      </c>
      <c r="AJ48" s="12">
        <v>0</v>
      </c>
      <c r="AK48" s="12">
        <v>13674</v>
      </c>
      <c r="AL48" s="12">
        <v>13674</v>
      </c>
      <c r="AM48" s="12">
        <v>16874</v>
      </c>
      <c r="AN48" s="13">
        <f t="shared" si="15"/>
        <v>0.0004911475813458168</v>
      </c>
      <c r="AO48" s="14">
        <f t="shared" si="16"/>
        <v>-82.61075672166287</v>
      </c>
      <c r="AQ48" s="12">
        <v>38758</v>
      </c>
      <c r="AR48" s="12">
        <v>38758</v>
      </c>
      <c r="AS48" s="12">
        <v>39758</v>
      </c>
      <c r="AT48" s="12">
        <v>39758</v>
      </c>
      <c r="AU48" s="13">
        <f t="shared" si="17"/>
        <v>0.00113607304137563</v>
      </c>
      <c r="AV48" s="14">
        <f t="shared" si="18"/>
        <v>135.6169254474339</v>
      </c>
      <c r="AX48" s="12">
        <v>0</v>
      </c>
      <c r="AY48" s="12">
        <v>0</v>
      </c>
      <c r="AZ48" s="12">
        <v>41300</v>
      </c>
      <c r="BA48" s="12">
        <v>41300</v>
      </c>
      <c r="BB48" s="13">
        <f t="shared" si="19"/>
        <v>0.0010502691984145037</v>
      </c>
      <c r="BC48" s="14">
        <f t="shared" si="20"/>
        <v>3.8784647115046056</v>
      </c>
      <c r="BE48" s="12">
        <v>0</v>
      </c>
      <c r="BF48" s="12">
        <v>10025</v>
      </c>
      <c r="BG48" s="12">
        <v>10025</v>
      </c>
      <c r="BH48" s="12">
        <v>10025</v>
      </c>
      <c r="BI48" s="13">
        <f t="shared" si="21"/>
        <v>0.0002289098866302882</v>
      </c>
      <c r="BJ48" s="14">
        <f t="shared" si="22"/>
        <v>-75.72639225181598</v>
      </c>
      <c r="BL48" s="12">
        <v>40000</v>
      </c>
      <c r="BM48" s="12">
        <v>40000</v>
      </c>
      <c r="BN48" s="12">
        <v>40000</v>
      </c>
      <c r="BO48" s="12">
        <v>77000</v>
      </c>
      <c r="BP48" s="13">
        <f t="shared" si="23"/>
        <v>0.0017064182277742408</v>
      </c>
      <c r="BQ48" s="14">
        <f t="shared" si="24"/>
        <v>668.0798004987531</v>
      </c>
      <c r="BS48" s="12">
        <v>0</v>
      </c>
      <c r="BT48" s="12">
        <v>0</v>
      </c>
      <c r="BU48" s="12">
        <v>0</v>
      </c>
      <c r="BV48" s="12">
        <v>0</v>
      </c>
      <c r="BW48" s="13">
        <f t="shared" si="25"/>
        <v>0</v>
      </c>
      <c r="BX48" s="14">
        <f t="shared" si="26"/>
        <v>-100</v>
      </c>
      <c r="BZ48" s="12">
        <v>0</v>
      </c>
      <c r="CA48" s="12">
        <v>0</v>
      </c>
      <c r="CB48" s="12">
        <v>0</v>
      </c>
      <c r="CC48" s="12">
        <v>0</v>
      </c>
      <c r="CD48" s="13">
        <f t="shared" si="27"/>
        <v>0</v>
      </c>
      <c r="CE48" s="14" t="e">
        <f t="shared" si="28"/>
        <v>#DIV/0!</v>
      </c>
      <c r="CG48" s="12">
        <v>0</v>
      </c>
      <c r="CH48" s="12">
        <v>0</v>
      </c>
      <c r="CI48" s="12">
        <v>0</v>
      </c>
      <c r="CJ48" s="12">
        <v>0</v>
      </c>
      <c r="CK48" s="13">
        <f t="shared" si="35"/>
        <v>0</v>
      </c>
      <c r="CL48" s="14" t="e">
        <f t="shared" si="36"/>
        <v>#DIV/0!</v>
      </c>
      <c r="CN48" s="12">
        <v>0</v>
      </c>
      <c r="CO48" s="12">
        <v>0</v>
      </c>
      <c r="CP48" s="12">
        <v>0</v>
      </c>
      <c r="CQ48" s="12">
        <v>7000</v>
      </c>
      <c r="CR48" s="13">
        <f t="shared" si="1"/>
        <v>0.00012669511583170194</v>
      </c>
      <c r="CS48" s="14" t="e">
        <f t="shared" si="30"/>
        <v>#DIV/0!</v>
      </c>
      <c r="CU48" s="12">
        <v>0</v>
      </c>
      <c r="CV48" s="12">
        <v>0</v>
      </c>
      <c r="CW48" s="12">
        <v>19396</v>
      </c>
      <c r="CX48" s="12">
        <v>35596</v>
      </c>
      <c r="CY48" s="13">
        <f t="shared" si="2"/>
        <v>0.0006277670572165792</v>
      </c>
      <c r="CZ48" s="14">
        <f t="shared" si="31"/>
        <v>408.51428571428573</v>
      </c>
      <c r="DB48" s="12">
        <v>0</v>
      </c>
      <c r="DC48" s="12">
        <v>0</v>
      </c>
      <c r="DD48" s="12">
        <v>48200</v>
      </c>
      <c r="DE48" s="12">
        <v>48200</v>
      </c>
      <c r="DF48" s="13">
        <f t="shared" si="3"/>
        <v>0.0008327968022656795</v>
      </c>
      <c r="DG48" s="14">
        <f t="shared" si="32"/>
        <v>35.40847286211934</v>
      </c>
      <c r="DI48" s="12">
        <v>0</v>
      </c>
      <c r="DJ48" s="12">
        <v>0</v>
      </c>
      <c r="DK48" s="12">
        <v>0</v>
      </c>
      <c r="DL48" s="12">
        <v>1736</v>
      </c>
      <c r="DM48" s="13">
        <f t="shared" si="4"/>
        <v>2.7666127008792104E-05</v>
      </c>
      <c r="DN48" s="14">
        <f t="shared" si="33"/>
        <v>-96.39834024896265</v>
      </c>
      <c r="DP48" s="12">
        <v>12400</v>
      </c>
      <c r="DQ48" s="12">
        <v>12400</v>
      </c>
      <c r="DR48" s="12">
        <v>12400</v>
      </c>
      <c r="DS48" s="12"/>
      <c r="DT48" s="13" t="e">
        <f t="shared" si="5"/>
        <v>#DIV/0!</v>
      </c>
      <c r="DU48" s="14">
        <f t="shared" si="34"/>
        <v>-100</v>
      </c>
    </row>
    <row r="49" spans="1:125" ht="12">
      <c r="A49" s="11" t="s">
        <v>37</v>
      </c>
      <c r="B49" s="12">
        <v>0</v>
      </c>
      <c r="C49" s="12">
        <v>0</v>
      </c>
      <c r="D49" s="12"/>
      <c r="E49" s="12">
        <v>0</v>
      </c>
      <c r="F49" s="13">
        <f t="shared" si="6"/>
        <v>0</v>
      </c>
      <c r="G49" s="11"/>
      <c r="H49" s="12">
        <v>0</v>
      </c>
      <c r="I49" s="12">
        <v>0</v>
      </c>
      <c r="J49" s="12">
        <v>0</v>
      </c>
      <c r="K49" s="12">
        <v>0</v>
      </c>
      <c r="L49" s="13">
        <f t="shared" si="7"/>
        <v>0</v>
      </c>
      <c r="M49" s="14" t="e">
        <f t="shared" si="8"/>
        <v>#DIV/0!</v>
      </c>
      <c r="N49" s="11"/>
      <c r="O49" s="12">
        <v>0</v>
      </c>
      <c r="P49" s="12">
        <v>0</v>
      </c>
      <c r="Q49" s="12">
        <v>0</v>
      </c>
      <c r="R49" s="12">
        <v>0</v>
      </c>
      <c r="S49" s="13">
        <f t="shared" si="9"/>
        <v>0</v>
      </c>
      <c r="T49" s="14" t="e">
        <f t="shared" si="10"/>
        <v>#DIV/0!</v>
      </c>
      <c r="V49" s="12">
        <v>0</v>
      </c>
      <c r="W49" s="12">
        <v>0</v>
      </c>
      <c r="X49" s="12">
        <v>0</v>
      </c>
      <c r="Y49" s="12">
        <v>0</v>
      </c>
      <c r="Z49" s="13">
        <f t="shared" si="11"/>
        <v>0</v>
      </c>
      <c r="AA49" s="14" t="e">
        <f t="shared" si="12"/>
        <v>#DIV/0!</v>
      </c>
      <c r="AC49" s="12">
        <v>0</v>
      </c>
      <c r="AD49" s="12">
        <v>0</v>
      </c>
      <c r="AE49" s="12">
        <v>0</v>
      </c>
      <c r="AF49" s="12">
        <v>0</v>
      </c>
      <c r="AG49" s="13">
        <f t="shared" si="13"/>
        <v>0</v>
      </c>
      <c r="AH49" s="14" t="e">
        <f t="shared" si="14"/>
        <v>#DIV/0!</v>
      </c>
      <c r="AJ49" s="12">
        <v>0</v>
      </c>
      <c r="AK49" s="12">
        <v>0</v>
      </c>
      <c r="AL49" s="12">
        <v>0</v>
      </c>
      <c r="AM49" s="12">
        <v>0</v>
      </c>
      <c r="AN49" s="13">
        <f t="shared" si="15"/>
        <v>0</v>
      </c>
      <c r="AO49" s="14" t="e">
        <f t="shared" si="16"/>
        <v>#DIV/0!</v>
      </c>
      <c r="AQ49" s="12">
        <v>0</v>
      </c>
      <c r="AR49" s="12">
        <v>0</v>
      </c>
      <c r="AS49" s="12">
        <v>0</v>
      </c>
      <c r="AT49" s="12">
        <v>0</v>
      </c>
      <c r="AU49" s="13">
        <f t="shared" si="17"/>
        <v>0</v>
      </c>
      <c r="AV49" s="14" t="e">
        <f t="shared" si="18"/>
        <v>#DIV/0!</v>
      </c>
      <c r="AX49" s="12">
        <v>0</v>
      </c>
      <c r="AY49" s="12">
        <v>0</v>
      </c>
      <c r="AZ49" s="12">
        <v>0</v>
      </c>
      <c r="BA49" s="12">
        <v>0</v>
      </c>
      <c r="BB49" s="13">
        <f t="shared" si="19"/>
        <v>0</v>
      </c>
      <c r="BC49" s="14" t="e">
        <f t="shared" si="20"/>
        <v>#DIV/0!</v>
      </c>
      <c r="BE49" s="12">
        <v>0</v>
      </c>
      <c r="BF49" s="12">
        <v>0</v>
      </c>
      <c r="BG49" s="12">
        <v>0</v>
      </c>
      <c r="BH49" s="12">
        <v>0</v>
      </c>
      <c r="BI49" s="13">
        <f t="shared" si="21"/>
        <v>0</v>
      </c>
      <c r="BJ49" s="14" t="e">
        <f t="shared" si="22"/>
        <v>#DIV/0!</v>
      </c>
      <c r="BL49" s="12">
        <v>0</v>
      </c>
      <c r="BM49" s="12">
        <v>0</v>
      </c>
      <c r="BN49" s="12">
        <v>0</v>
      </c>
      <c r="BO49" s="12">
        <v>0</v>
      </c>
      <c r="BP49" s="13">
        <f t="shared" si="23"/>
        <v>0</v>
      </c>
      <c r="BQ49" s="14" t="e">
        <f t="shared" si="24"/>
        <v>#DIV/0!</v>
      </c>
      <c r="BS49" s="12">
        <v>0</v>
      </c>
      <c r="BT49" s="12">
        <v>0</v>
      </c>
      <c r="BU49" s="12">
        <v>0</v>
      </c>
      <c r="BV49" s="12">
        <v>0</v>
      </c>
      <c r="BW49" s="13">
        <f t="shared" si="25"/>
        <v>0</v>
      </c>
      <c r="BX49" s="14" t="e">
        <f t="shared" si="26"/>
        <v>#DIV/0!</v>
      </c>
      <c r="BZ49" s="12">
        <v>0</v>
      </c>
      <c r="CA49" s="12">
        <v>0</v>
      </c>
      <c r="CB49" s="12">
        <v>0</v>
      </c>
      <c r="CC49" s="12">
        <v>0</v>
      </c>
      <c r="CD49" s="13">
        <f t="shared" si="27"/>
        <v>0</v>
      </c>
      <c r="CE49" s="14" t="e">
        <f t="shared" si="28"/>
        <v>#DIV/0!</v>
      </c>
      <c r="CG49" s="12">
        <v>0</v>
      </c>
      <c r="CH49" s="12">
        <v>0</v>
      </c>
      <c r="CI49" s="12">
        <v>0</v>
      </c>
      <c r="CJ49" s="12">
        <v>0</v>
      </c>
      <c r="CK49" s="13">
        <f t="shared" si="35"/>
        <v>0</v>
      </c>
      <c r="CL49" s="14" t="e">
        <f t="shared" si="36"/>
        <v>#DIV/0!</v>
      </c>
      <c r="CN49" s="12">
        <v>0</v>
      </c>
      <c r="CO49" s="12">
        <v>0</v>
      </c>
      <c r="CP49" s="12">
        <v>0</v>
      </c>
      <c r="CQ49" s="12">
        <v>0</v>
      </c>
      <c r="CR49" s="13">
        <f t="shared" si="1"/>
        <v>0</v>
      </c>
      <c r="CS49" s="14" t="e">
        <f t="shared" si="30"/>
        <v>#DIV/0!</v>
      </c>
      <c r="CU49" s="12">
        <v>0</v>
      </c>
      <c r="CV49" s="12">
        <v>0</v>
      </c>
      <c r="CW49" s="12">
        <v>0</v>
      </c>
      <c r="CX49" s="12">
        <v>0</v>
      </c>
      <c r="CY49" s="13">
        <f t="shared" si="2"/>
        <v>0</v>
      </c>
      <c r="CZ49" s="14" t="e">
        <f t="shared" si="31"/>
        <v>#DIV/0!</v>
      </c>
      <c r="DB49" s="12">
        <v>0</v>
      </c>
      <c r="DC49" s="12">
        <v>0</v>
      </c>
      <c r="DD49" s="12">
        <v>0</v>
      </c>
      <c r="DE49" s="12">
        <v>0</v>
      </c>
      <c r="DF49" s="13">
        <f t="shared" si="3"/>
        <v>0</v>
      </c>
      <c r="DG49" s="14" t="e">
        <f t="shared" si="32"/>
        <v>#DIV/0!</v>
      </c>
      <c r="DI49" s="12">
        <v>0</v>
      </c>
      <c r="DJ49" s="12">
        <v>0</v>
      </c>
      <c r="DK49" s="12">
        <v>0</v>
      </c>
      <c r="DL49" s="12">
        <v>0</v>
      </c>
      <c r="DM49" s="13">
        <f t="shared" si="4"/>
        <v>0</v>
      </c>
      <c r="DN49" s="14" t="e">
        <f t="shared" si="33"/>
        <v>#DIV/0!</v>
      </c>
      <c r="DP49" s="12">
        <v>0</v>
      </c>
      <c r="DQ49" s="12">
        <v>0</v>
      </c>
      <c r="DR49" s="12">
        <v>0</v>
      </c>
      <c r="DS49" s="12"/>
      <c r="DT49" s="13" t="e">
        <f t="shared" si="5"/>
        <v>#DIV/0!</v>
      </c>
      <c r="DU49" s="14" t="e">
        <f t="shared" si="34"/>
        <v>#DIV/0!</v>
      </c>
    </row>
    <row r="50" spans="1:125" ht="24">
      <c r="A50" s="11" t="s">
        <v>38</v>
      </c>
      <c r="B50" s="12">
        <v>85867</v>
      </c>
      <c r="C50" s="12">
        <v>302358</v>
      </c>
      <c r="D50" s="12">
        <v>456192</v>
      </c>
      <c r="E50" s="12">
        <v>790151</v>
      </c>
      <c r="F50" s="13">
        <f t="shared" si="6"/>
        <v>0.03165852409642731</v>
      </c>
      <c r="G50" s="11"/>
      <c r="H50" s="12">
        <v>130484</v>
      </c>
      <c r="I50" s="12">
        <v>366703</v>
      </c>
      <c r="J50" s="12">
        <v>598609</v>
      </c>
      <c r="K50" s="12">
        <v>808691</v>
      </c>
      <c r="L50" s="13">
        <f t="shared" si="7"/>
        <v>0.029192531016877847</v>
      </c>
      <c r="M50" s="14">
        <f t="shared" si="8"/>
        <v>2.3463869564171915</v>
      </c>
      <c r="N50" s="11"/>
      <c r="O50" s="12">
        <v>131066</v>
      </c>
      <c r="P50" s="12">
        <v>179990</v>
      </c>
      <c r="Q50" s="12">
        <v>207085</v>
      </c>
      <c r="R50" s="12">
        <v>16314178</v>
      </c>
      <c r="S50" s="13">
        <f t="shared" si="9"/>
        <v>0.5616345928983709</v>
      </c>
      <c r="T50" s="14">
        <f t="shared" si="10"/>
        <v>1917.3561966189804</v>
      </c>
      <c r="V50" s="12">
        <v>71343</v>
      </c>
      <c r="W50" s="12">
        <v>99645</v>
      </c>
      <c r="X50" s="12">
        <v>117726</v>
      </c>
      <c r="Y50" s="12">
        <v>13101415</v>
      </c>
      <c r="Z50" s="13">
        <f t="shared" si="11"/>
        <v>0.4324443049446903</v>
      </c>
      <c r="AA50" s="14">
        <f t="shared" si="12"/>
        <v>-19.693073104878465</v>
      </c>
      <c r="AC50" s="12">
        <v>5449</v>
      </c>
      <c r="AD50" s="12">
        <v>42729</v>
      </c>
      <c r="AE50" s="12">
        <v>54868</v>
      </c>
      <c r="AF50" s="12">
        <v>44346305</v>
      </c>
      <c r="AG50" s="13">
        <f t="shared" si="13"/>
        <v>1.3865186481156215</v>
      </c>
      <c r="AH50" s="14">
        <f t="shared" si="14"/>
        <v>238.48485068215916</v>
      </c>
      <c r="AJ50" s="12">
        <v>41729</v>
      </c>
      <c r="AK50" s="12">
        <v>51752</v>
      </c>
      <c r="AL50" s="12">
        <v>155820</v>
      </c>
      <c r="AM50" s="12">
        <v>236512</v>
      </c>
      <c r="AN50" s="13">
        <f t="shared" si="15"/>
        <v>0.006884099606451454</v>
      </c>
      <c r="AO50" s="14">
        <f t="shared" si="16"/>
        <v>-99.46667033476633</v>
      </c>
      <c r="AQ50" s="12">
        <v>20390</v>
      </c>
      <c r="AR50" s="12">
        <v>131719</v>
      </c>
      <c r="AS50" s="12">
        <v>315245</v>
      </c>
      <c r="AT50" s="12">
        <v>363191</v>
      </c>
      <c r="AU50" s="13">
        <f t="shared" si="17"/>
        <v>0.010378074952720367</v>
      </c>
      <c r="AV50" s="14">
        <f t="shared" si="18"/>
        <v>53.56134149641457</v>
      </c>
      <c r="AX50" s="12">
        <v>43356</v>
      </c>
      <c r="AY50" s="12">
        <v>175922</v>
      </c>
      <c r="AZ50" s="12">
        <v>270892</v>
      </c>
      <c r="BA50" s="12">
        <v>418324</v>
      </c>
      <c r="BB50" s="13">
        <f t="shared" si="19"/>
        <v>0.010638082618826847</v>
      </c>
      <c r="BC50" s="14">
        <f t="shared" si="20"/>
        <v>15.180166909422312</v>
      </c>
      <c r="BE50" s="12">
        <v>16798</v>
      </c>
      <c r="BF50" s="12">
        <v>166504</v>
      </c>
      <c r="BG50" s="12">
        <v>179493</v>
      </c>
      <c r="BH50" s="12">
        <v>374657</v>
      </c>
      <c r="BI50" s="13">
        <f t="shared" si="21"/>
        <v>0.00855488193468767</v>
      </c>
      <c r="BJ50" s="14">
        <f t="shared" si="22"/>
        <v>-10.438559585393136</v>
      </c>
      <c r="BL50" s="12">
        <v>45974</v>
      </c>
      <c r="BM50" s="12">
        <v>452717</v>
      </c>
      <c r="BN50" s="12">
        <v>552155</v>
      </c>
      <c r="BO50" s="12">
        <v>14363941</v>
      </c>
      <c r="BP50" s="13">
        <f t="shared" si="23"/>
        <v>0.3183232564295293</v>
      </c>
      <c r="BQ50" s="14">
        <f t="shared" si="24"/>
        <v>3733.890998967055</v>
      </c>
      <c r="BS50" s="12">
        <v>113172</v>
      </c>
      <c r="BT50" s="12">
        <v>222943</v>
      </c>
      <c r="BU50" s="12">
        <v>305398</v>
      </c>
      <c r="BV50" s="12">
        <v>441137</v>
      </c>
      <c r="BW50" s="13">
        <f t="shared" si="25"/>
        <v>0.011108280325014477</v>
      </c>
      <c r="BX50" s="14">
        <f t="shared" si="26"/>
        <v>-96.92885817339406</v>
      </c>
      <c r="BZ50" s="12">
        <v>575902</v>
      </c>
      <c r="CA50" s="12">
        <v>1116869</v>
      </c>
      <c r="CB50" s="12">
        <v>2646910</v>
      </c>
      <c r="CC50" s="12">
        <v>3399389</v>
      </c>
      <c r="CD50" s="13">
        <f t="shared" si="27"/>
        <v>0.06920547389846907</v>
      </c>
      <c r="CE50" s="14">
        <f t="shared" si="28"/>
        <v>670.5971160886527</v>
      </c>
      <c r="CG50" s="12">
        <v>331433</v>
      </c>
      <c r="CH50" s="12">
        <v>587082</v>
      </c>
      <c r="CI50" s="12">
        <v>1206844</v>
      </c>
      <c r="CJ50" s="12">
        <v>1873310</v>
      </c>
      <c r="CK50" s="13">
        <f t="shared" si="35"/>
        <v>0.03505766848072898</v>
      </c>
      <c r="CL50" s="14">
        <f t="shared" si="36"/>
        <v>-44.892743960752945</v>
      </c>
      <c r="CN50" s="12">
        <v>178404</v>
      </c>
      <c r="CO50" s="12">
        <v>601420</v>
      </c>
      <c r="CP50" s="12">
        <v>1036086</v>
      </c>
      <c r="CQ50" s="12">
        <v>1605133</v>
      </c>
      <c r="CR50" s="13">
        <f t="shared" si="1"/>
        <v>0.02905178733718389</v>
      </c>
      <c r="CS50" s="14">
        <f t="shared" si="30"/>
        <v>-14.315676529778841</v>
      </c>
      <c r="CU50" s="12">
        <v>229320</v>
      </c>
      <c r="CV50" s="12">
        <v>615852</v>
      </c>
      <c r="CW50" s="12">
        <v>1316203</v>
      </c>
      <c r="CX50" s="12">
        <v>1869936</v>
      </c>
      <c r="CY50" s="13">
        <f t="shared" si="2"/>
        <v>0.03297798123113106</v>
      </c>
      <c r="CZ50" s="14">
        <f t="shared" si="31"/>
        <v>16.49726222063842</v>
      </c>
      <c r="DB50" s="12">
        <v>246072</v>
      </c>
      <c r="DC50" s="12">
        <v>637039</v>
      </c>
      <c r="DD50" s="12">
        <v>1409181</v>
      </c>
      <c r="DE50" s="12">
        <v>2307891</v>
      </c>
      <c r="DF50" s="13">
        <f t="shared" si="3"/>
        <v>0.039875606738127414</v>
      </c>
      <c r="DG50" s="14">
        <f t="shared" si="32"/>
        <v>23.420855045306368</v>
      </c>
      <c r="DI50" s="12">
        <v>112373</v>
      </c>
      <c r="DJ50" s="12">
        <v>284445</v>
      </c>
      <c r="DK50" s="12">
        <v>438147</v>
      </c>
      <c r="DL50" s="12">
        <v>581729</v>
      </c>
      <c r="DM50" s="13">
        <f t="shared" si="4"/>
        <v>0.009270845851784344</v>
      </c>
      <c r="DN50" s="14">
        <f t="shared" si="33"/>
        <v>-74.79391357737433</v>
      </c>
      <c r="DP50" s="12">
        <v>139489</v>
      </c>
      <c r="DQ50" s="12">
        <v>292466</v>
      </c>
      <c r="DR50" s="12">
        <v>396305</v>
      </c>
      <c r="DS50" s="12"/>
      <c r="DT50" s="13" t="e">
        <f t="shared" si="5"/>
        <v>#DIV/0!</v>
      </c>
      <c r="DU50" s="14">
        <f t="shared" si="34"/>
        <v>-100</v>
      </c>
    </row>
    <row r="51" spans="1:125" ht="18" customHeight="1">
      <c r="A51" s="15" t="s">
        <v>39</v>
      </c>
      <c r="B51" s="16">
        <f>SUM(B11:B50)</f>
        <v>568002214</v>
      </c>
      <c r="C51" s="16">
        <f>SUM(C11:C50)</f>
        <v>1242316840</v>
      </c>
      <c r="D51" s="16">
        <f>SUM(D11:D50)</f>
        <v>1820933263</v>
      </c>
      <c r="E51" s="16">
        <f>SUM(E11:E50)</f>
        <v>2495855453</v>
      </c>
      <c r="F51" s="13">
        <f t="shared" si="6"/>
        <v>100</v>
      </c>
      <c r="G51" s="15"/>
      <c r="H51" s="16">
        <f>SUM(H11:H50)</f>
        <v>641827860</v>
      </c>
      <c r="I51" s="16">
        <f>SUM(I11:I50)</f>
        <v>1376210539</v>
      </c>
      <c r="J51" s="16">
        <f>SUM(J11:J50)</f>
        <v>2039854506</v>
      </c>
      <c r="K51" s="16">
        <f>SUM(K11:K50)</f>
        <v>2770198307</v>
      </c>
      <c r="L51" s="13">
        <f t="shared" si="7"/>
        <v>100</v>
      </c>
      <c r="M51" s="14">
        <f t="shared" si="8"/>
        <v>10.991936799474587</v>
      </c>
      <c r="N51" s="15"/>
      <c r="O51" s="16">
        <f>SUM(O11:O50)</f>
        <v>710912869</v>
      </c>
      <c r="P51" s="16">
        <f>SUM(P11:P50)</f>
        <v>1499276417</v>
      </c>
      <c r="Q51" s="16">
        <f>SUM(Q11:Q50)</f>
        <v>2169430477</v>
      </c>
      <c r="R51" s="16">
        <f>SUM(R11:R50)</f>
        <v>2904767300</v>
      </c>
      <c r="S51" s="13">
        <f t="shared" si="9"/>
        <v>100</v>
      </c>
      <c r="T51" s="14">
        <f t="shared" si="10"/>
        <v>4.857738619648941</v>
      </c>
      <c r="V51" s="16">
        <f>SUM(V11:V50)</f>
        <v>744287805</v>
      </c>
      <c r="W51" s="16">
        <f>SUM(W11:W50)</f>
        <v>1554722254</v>
      </c>
      <c r="X51" s="16">
        <f>SUM(X11:X50)</f>
        <v>2243240862</v>
      </c>
      <c r="Y51" s="16">
        <f>SUM(Y11:Y50)</f>
        <v>3029619040</v>
      </c>
      <c r="Z51" s="13">
        <f t="shared" si="11"/>
        <v>100</v>
      </c>
      <c r="AA51" s="14">
        <f t="shared" si="12"/>
        <v>4.298166672421573</v>
      </c>
      <c r="AC51" s="16">
        <f>SUM(AC11:AC50)</f>
        <v>746823864</v>
      </c>
      <c r="AD51" s="16">
        <f>SUM(AD11:AD50)</f>
        <v>1609817736</v>
      </c>
      <c r="AE51" s="16">
        <f>SUM(AE11:AE50)</f>
        <v>2371902958</v>
      </c>
      <c r="AF51" s="16">
        <f>SUM(AF11:AF50)</f>
        <v>3198392251</v>
      </c>
      <c r="AG51" s="13">
        <f t="shared" si="13"/>
        <v>100</v>
      </c>
      <c r="AH51" s="14">
        <f t="shared" si="14"/>
        <v>5.570773380140892</v>
      </c>
      <c r="AJ51" s="16">
        <f>SUM(AJ11:AJ50)</f>
        <v>825178300</v>
      </c>
      <c r="AK51" s="16">
        <f>SUM(AK11:AK50)</f>
        <v>1750500171</v>
      </c>
      <c r="AL51" s="16">
        <f>SUM(AL11:AL50)</f>
        <v>2597774035</v>
      </c>
      <c r="AM51" s="16">
        <f>SUM(AM11:AM50)</f>
        <v>3435627221</v>
      </c>
      <c r="AN51" s="13">
        <f t="shared" si="15"/>
        <v>100</v>
      </c>
      <c r="AO51" s="14">
        <f t="shared" si="16"/>
        <v>7.417319433719456</v>
      </c>
      <c r="AQ51" s="16">
        <f>SUM(AQ11:AQ50)</f>
        <v>821547393</v>
      </c>
      <c r="AR51" s="16">
        <f>SUM(AR11:AR50)</f>
        <v>1717665794</v>
      </c>
      <c r="AS51" s="16">
        <f>SUM(AS11:AS50)</f>
        <v>2577674373</v>
      </c>
      <c r="AT51" s="16">
        <f>SUM(AT11:AT50)</f>
        <v>3499598930</v>
      </c>
      <c r="AU51" s="13">
        <f t="shared" si="17"/>
        <v>100</v>
      </c>
      <c r="AV51" s="14">
        <f t="shared" si="18"/>
        <v>1.8620096094529117</v>
      </c>
      <c r="AX51" s="16">
        <f>SUM(AX11:AX50)</f>
        <v>914117675</v>
      </c>
      <c r="AY51" s="16">
        <f>SUM(AY11:AY50)</f>
        <v>1935008631</v>
      </c>
      <c r="AZ51" s="16">
        <f>SUM(AZ11:AZ50)</f>
        <v>2866039909</v>
      </c>
      <c r="BA51" s="16">
        <f>SUM(BA11:BA50)</f>
        <v>3932325166</v>
      </c>
      <c r="BB51" s="13">
        <f t="shared" si="19"/>
        <v>100</v>
      </c>
      <c r="BC51" s="14">
        <f t="shared" si="20"/>
        <v>12.365023668583646</v>
      </c>
      <c r="BE51" s="16">
        <f>SUM(BE11:BE50)</f>
        <v>1057901223</v>
      </c>
      <c r="BF51" s="16">
        <f>SUM(BF11:BF50)</f>
        <v>2168842013</v>
      </c>
      <c r="BG51" s="16">
        <f>SUM(BG11:BG50)</f>
        <v>3225333157</v>
      </c>
      <c r="BH51" s="16">
        <f>SUM(BH11:BH50)</f>
        <v>4379452608</v>
      </c>
      <c r="BI51" s="13">
        <f t="shared" si="21"/>
        <v>100</v>
      </c>
      <c r="BJ51" s="14">
        <f t="shared" si="22"/>
        <v>11.370561261464104</v>
      </c>
      <c r="BL51" s="16">
        <f>SUM(BL11:BL50)</f>
        <v>1196637032</v>
      </c>
      <c r="BM51" s="16">
        <f>SUM(BM11:BM50)</f>
        <v>2409071093</v>
      </c>
      <c r="BN51" s="16">
        <f>SUM(BN11:BN50)</f>
        <v>3514138907</v>
      </c>
      <c r="BO51" s="16">
        <f>SUM(BO11:BO50)</f>
        <v>4512375615</v>
      </c>
      <c r="BP51" s="13">
        <f t="shared" si="23"/>
        <v>100</v>
      </c>
      <c r="BQ51" s="14">
        <f t="shared" si="24"/>
        <v>3.035151168371769</v>
      </c>
      <c r="BS51" s="16">
        <f>SUM(BS11:BS50)</f>
        <v>897221373</v>
      </c>
      <c r="BT51" s="16">
        <f>SUM(BT11:BT50)</f>
        <v>1893142498</v>
      </c>
      <c r="BU51" s="16">
        <f>SUM(BU11:BU50)</f>
        <v>2867061431</v>
      </c>
      <c r="BV51" s="16">
        <f>SUM(BV11:BV50)</f>
        <v>3971244757</v>
      </c>
      <c r="BW51" s="13">
        <f t="shared" si="25"/>
        <v>100</v>
      </c>
      <c r="BX51" s="14">
        <f t="shared" si="26"/>
        <v>-11.992150126004077</v>
      </c>
      <c r="BZ51" s="16">
        <f>SUM(BZ11:BZ50)</f>
        <v>1114749356</v>
      </c>
      <c r="CA51" s="16">
        <f>SUM(CA11:CA50)</f>
        <v>2350901263</v>
      </c>
      <c r="CB51" s="16">
        <f>SUM(CB11:CB50)</f>
        <v>3592714083</v>
      </c>
      <c r="CC51" s="16">
        <f>SUM(CC11:CC50)</f>
        <v>4912023296</v>
      </c>
      <c r="CD51" s="13">
        <f t="shared" si="27"/>
        <v>100</v>
      </c>
      <c r="CE51" s="14">
        <f t="shared" si="28"/>
        <v>23.68976471021375</v>
      </c>
      <c r="CG51" s="16">
        <f>SUM(CG11:CG50)</f>
        <v>1239545975</v>
      </c>
      <c r="CH51" s="16">
        <f>SUM(CH11:CH50)</f>
        <v>2596751451</v>
      </c>
      <c r="CI51" s="16">
        <f>SUM(CI11:CI50)</f>
        <v>3970959245</v>
      </c>
      <c r="CJ51" s="16">
        <f>SUM(CJ11:CJ50)</f>
        <v>5343509940</v>
      </c>
      <c r="CK51" s="13">
        <f t="shared" si="35"/>
        <v>100</v>
      </c>
      <c r="CL51" s="14">
        <f t="shared" si="36"/>
        <v>8.78429555395985</v>
      </c>
      <c r="CN51" s="16">
        <f>SUM(CN11:CN50)</f>
        <v>1376545950</v>
      </c>
      <c r="CO51" s="16">
        <f>SUM(CO11:CO50)</f>
        <v>2733900901</v>
      </c>
      <c r="CP51" s="16">
        <f>SUM(CP11:CP50)</f>
        <v>4056975123</v>
      </c>
      <c r="CQ51" s="16">
        <f>SUM(CQ11:CQ50)</f>
        <v>5525074865</v>
      </c>
      <c r="CR51" s="13">
        <f t="shared" si="1"/>
        <v>100</v>
      </c>
      <c r="CS51" s="14">
        <f t="shared" si="30"/>
        <v>3.397858842571935</v>
      </c>
      <c r="CU51" s="16">
        <f>SUM(CU11:CU50)</f>
        <v>1363375054</v>
      </c>
      <c r="CV51" s="16">
        <f>SUM(CV11:CV50)</f>
        <v>2812861985</v>
      </c>
      <c r="CW51" s="16">
        <f>SUM(CW11:CW50)</f>
        <v>4210735008</v>
      </c>
      <c r="CX51" s="16">
        <f>SUM(CX11:CX50)</f>
        <v>5670256123</v>
      </c>
      <c r="CY51" s="13">
        <f t="shared" si="2"/>
        <v>100</v>
      </c>
      <c r="CZ51" s="14">
        <f t="shared" si="31"/>
        <v>2.6276794712717475</v>
      </c>
      <c r="DB51" s="16">
        <f>SUM(DB11:DB50)</f>
        <v>1419324286</v>
      </c>
      <c r="DC51" s="16">
        <f>SUM(DC11:DC50)</f>
        <v>2898824889</v>
      </c>
      <c r="DD51" s="16">
        <f>SUM(DD11:DD50)</f>
        <v>4313858164</v>
      </c>
      <c r="DE51" s="16">
        <f>SUM(DE11:DE50)</f>
        <v>5787726354</v>
      </c>
      <c r="DF51" s="13">
        <f t="shared" si="3"/>
        <v>100</v>
      </c>
      <c r="DG51" s="14">
        <f t="shared" si="32"/>
        <v>2.0716917975452844</v>
      </c>
      <c r="DI51" s="16">
        <f>SUM(DI11:DI50)</f>
        <v>1469646866</v>
      </c>
      <c r="DJ51" s="16">
        <f>SUM(DJ11:DJ50)</f>
        <v>3092454053</v>
      </c>
      <c r="DK51" s="16">
        <f>SUM(DK11:DK50)</f>
        <v>4650197354</v>
      </c>
      <c r="DL51" s="16">
        <f>SUM(DL11:DL50)</f>
        <v>6274821190</v>
      </c>
      <c r="DM51" s="13">
        <f t="shared" si="4"/>
        <v>100</v>
      </c>
      <c r="DN51" s="14">
        <f t="shared" si="33"/>
        <v>8.415996303338702</v>
      </c>
      <c r="DP51" s="16">
        <f>SUM(DP11:DP50)</f>
        <v>1491134456</v>
      </c>
      <c r="DQ51" s="16">
        <f>SUM(DQ11:DQ50)</f>
        <v>3134901221</v>
      </c>
      <c r="DR51" s="16">
        <f>SUM(DR11:DR50)</f>
        <v>4665228994</v>
      </c>
      <c r="DS51" s="16">
        <f>SUM(DS11:DS50)</f>
        <v>0</v>
      </c>
      <c r="DT51" s="13" t="e">
        <f t="shared" si="5"/>
        <v>#DIV/0!</v>
      </c>
      <c r="DU51" s="14">
        <f t="shared" si="34"/>
        <v>-100</v>
      </c>
    </row>
    <row r="52" spans="1:125" ht="12.75" thickBo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</row>
    <row r="54" spans="1:125" ht="12">
      <c r="A54" s="2" t="s">
        <v>47</v>
      </c>
      <c r="B54" s="20">
        <f>B11+B12+B13</f>
        <v>11280394</v>
      </c>
      <c r="C54" s="20">
        <f>C11+C12+C13</f>
        <v>13647789</v>
      </c>
      <c r="D54" s="20">
        <f>D11+D12+D13</f>
        <v>16668521</v>
      </c>
      <c r="E54" s="20">
        <f>E11+E12+E13</f>
        <v>20214978</v>
      </c>
      <c r="F54" s="13">
        <f aca="true" t="shared" si="37" ref="F54:F66">E54*100/E$51</f>
        <v>0.8099418568371716</v>
      </c>
      <c r="H54" s="20">
        <f>H11+H12+H13</f>
        <v>12698362</v>
      </c>
      <c r="I54" s="20">
        <f>I11+I12+I13</f>
        <v>15445455</v>
      </c>
      <c r="J54" s="20">
        <f>J11+J12+J13</f>
        <v>18339066</v>
      </c>
      <c r="K54" s="20">
        <f>K11+K12+K13</f>
        <v>22018309</v>
      </c>
      <c r="L54" s="13">
        <f aca="true" t="shared" si="38" ref="L54:L66">K54*100/K$51</f>
        <v>0.7948278989400163</v>
      </c>
      <c r="M54" s="14">
        <f aca="true" t="shared" si="39" ref="M54:M66">K54*100/E54-100</f>
        <v>8.920766572192164</v>
      </c>
      <c r="O54" s="20">
        <f>O11+O12+O13</f>
        <v>10336588</v>
      </c>
      <c r="P54" s="20">
        <f>P11+P12+P13</f>
        <v>16000018</v>
      </c>
      <c r="Q54" s="20">
        <f>Q11+Q12+Q13</f>
        <v>19845940</v>
      </c>
      <c r="R54" s="20">
        <f>R11+R12+R13</f>
        <v>22602035</v>
      </c>
      <c r="S54" s="13">
        <f aca="true" t="shared" si="40" ref="S54:S66">R54*100/R$51</f>
        <v>0.7781013990346146</v>
      </c>
      <c r="T54" s="14">
        <f aca="true" t="shared" si="41" ref="T54:T66">R54*100/K54-100</f>
        <v>2.6510936875306754</v>
      </c>
      <c r="V54" s="20">
        <f>V11+V12+V13</f>
        <v>12063669</v>
      </c>
      <c r="W54" s="20">
        <f>W11+W12+W13</f>
        <v>17692070</v>
      </c>
      <c r="X54" s="20">
        <f>X11+X12+X13</f>
        <v>20811769</v>
      </c>
      <c r="Y54" s="20">
        <f>Y11+Y12+Y13</f>
        <v>23860707</v>
      </c>
      <c r="Z54" s="13">
        <f aca="true" t="shared" si="42" ref="Z54:Z66">Y54*100/Y$51</f>
        <v>0.7875811012859227</v>
      </c>
      <c r="AA54" s="14">
        <f aca="true" t="shared" si="43" ref="AA54:AA66">Y54*100/R54-100</f>
        <v>5.568843690402218</v>
      </c>
      <c r="AC54" s="20">
        <f>AC11+AC12+AC13</f>
        <v>6315873</v>
      </c>
      <c r="AD54" s="20">
        <f>AD11+AD12+AD13</f>
        <v>8758421</v>
      </c>
      <c r="AE54" s="20">
        <f>AE11+AE12+AE13</f>
        <v>11638098</v>
      </c>
      <c r="AF54" s="20">
        <f>AF11+AF12+AF13</f>
        <v>14798991</v>
      </c>
      <c r="AG54" s="13">
        <f aca="true" t="shared" si="44" ref="AG54:AG66">AF54*100/AF$51</f>
        <v>0.46270093967908377</v>
      </c>
      <c r="AH54" s="14">
        <f aca="true" t="shared" si="45" ref="AH54:AH66">AF54*100/Y54-100</f>
        <v>-37.97756705197377</v>
      </c>
      <c r="AJ54" s="20">
        <f>AJ11+AJ12+AJ13</f>
        <v>5792826</v>
      </c>
      <c r="AK54" s="20">
        <f>AK11+AK12+AK13</f>
        <v>8444165</v>
      </c>
      <c r="AL54" s="20">
        <f>AL11+AL12+AL13</f>
        <v>11856722</v>
      </c>
      <c r="AM54" s="20">
        <f>AM11+AM12+AM13</f>
        <v>15631303</v>
      </c>
      <c r="AN54" s="13">
        <f aca="true" t="shared" si="46" ref="AN54:AN66">AM54*100/AM$51</f>
        <v>0.45497668968434335</v>
      </c>
      <c r="AO54" s="14">
        <f aca="true" t="shared" si="47" ref="AO54:AO66">AM54*100/AF54-100</f>
        <v>5.624113157444313</v>
      </c>
      <c r="AQ54" s="20">
        <f>AQ11+AQ12+AQ13</f>
        <v>13621606</v>
      </c>
      <c r="AR54" s="20">
        <f>AR11+AR12+AR13</f>
        <v>17838326</v>
      </c>
      <c r="AS54" s="20">
        <f>AS11+AS12+AS13</f>
        <v>21059037</v>
      </c>
      <c r="AT54" s="20">
        <f>AT11+AT12+AT13</f>
        <v>27192769</v>
      </c>
      <c r="AU54" s="13">
        <f aca="true" t="shared" si="48" ref="AU54:AU66">AT54*100/AT$51</f>
        <v>0.7770252975817432</v>
      </c>
      <c r="AV54" s="14">
        <f aca="true" t="shared" si="49" ref="AV54:AV66">AT54*100/AM54-100</f>
        <v>73.96354609721274</v>
      </c>
      <c r="AX54" s="20">
        <f>AX11+AX12+AX13</f>
        <v>10936173</v>
      </c>
      <c r="AY54" s="20">
        <f>AY11+AY12+AY13</f>
        <v>14233236</v>
      </c>
      <c r="AZ54" s="20">
        <f>AZ11+AZ12+AZ13</f>
        <v>18842983</v>
      </c>
      <c r="BA54" s="20">
        <f>BA11+BA12+BA13</f>
        <v>25846272</v>
      </c>
      <c r="BB54" s="13">
        <f aca="true" t="shared" si="50" ref="BB54:BB66">BA54*100/BA$51</f>
        <v>0.6572770793085528</v>
      </c>
      <c r="BC54" s="14">
        <f aca="true" t="shared" si="51" ref="BC54:BC66">BA54*100/AT54-100</f>
        <v>-4.951672998067977</v>
      </c>
      <c r="BE54" s="20">
        <f>BE11+BE12+BE13</f>
        <v>11277113</v>
      </c>
      <c r="BF54" s="20">
        <f>BF11+BF12+BF13</f>
        <v>15571242</v>
      </c>
      <c r="BG54" s="20">
        <f>BG11+BG12+BG13</f>
        <v>21388889</v>
      </c>
      <c r="BH54" s="20">
        <f>BH11+BH12+BH13</f>
        <v>30555868</v>
      </c>
      <c r="BI54" s="13">
        <f aca="true" t="shared" si="52" ref="BI54:BI66">BH54*100/BH$51</f>
        <v>0.6977097535930226</v>
      </c>
      <c r="BJ54" s="14">
        <f aca="true" t="shared" si="53" ref="BJ54:BJ66">BH54*100/BA54-100</f>
        <v>18.221567891880113</v>
      </c>
      <c r="BL54" s="20">
        <f>BL11+BL12+BL13</f>
        <v>13658286</v>
      </c>
      <c r="BM54" s="20">
        <f>BM11+BM12+BM13</f>
        <v>18361636</v>
      </c>
      <c r="BN54" s="20">
        <f>BN11+BN12+BN13</f>
        <v>25491486</v>
      </c>
      <c r="BO54" s="20">
        <f>BO11+BO12+BO13</f>
        <v>32132850</v>
      </c>
      <c r="BP54" s="13">
        <f aca="true" t="shared" si="54" ref="BP54:BP66">BO54*100/BO$51</f>
        <v>0.7121049474069547</v>
      </c>
      <c r="BQ54" s="14">
        <f aca="true" t="shared" si="55" ref="BQ54:BQ66">BO54*100/BH54-100</f>
        <v>5.160979226641501</v>
      </c>
      <c r="BS54" s="20">
        <f>BS11+BS12+BS13</f>
        <v>9550258</v>
      </c>
      <c r="BT54" s="20">
        <f>BT11+BT12+BT13</f>
        <v>13850558</v>
      </c>
      <c r="BU54" s="20">
        <f>BU11+BU12+BU13</f>
        <v>19408412</v>
      </c>
      <c r="BV54" s="20">
        <f>BV11+BV12+BV13</f>
        <v>28690715</v>
      </c>
      <c r="BW54" s="13">
        <f aca="true" t="shared" si="56" ref="BW54:BW66">BV54*100/BV$51</f>
        <v>0.7224615140990163</v>
      </c>
      <c r="BX54" s="14">
        <f aca="true" t="shared" si="57" ref="BX54:BX66">BV54*100/BO54-100</f>
        <v>-10.712199509224988</v>
      </c>
      <c r="BZ54" s="20">
        <f>BZ11+BZ12+BZ13</f>
        <v>15981223</v>
      </c>
      <c r="CA54" s="20">
        <f>CA11+CA12+CA13</f>
        <v>22088301</v>
      </c>
      <c r="CB54" s="20">
        <f>CB11+CB12+CB13</f>
        <v>29421236</v>
      </c>
      <c r="CC54" s="20">
        <f>CC11+CC12+CC13</f>
        <v>37828282</v>
      </c>
      <c r="CD54" s="13">
        <f aca="true" t="shared" si="58" ref="CD54:CD66">CC54*100/CC$51</f>
        <v>0.7701160951497247</v>
      </c>
      <c r="CE54" s="14">
        <f aca="true" t="shared" si="59" ref="CE54:CE66">CC54*100/BV54-100</f>
        <v>31.84851614886557</v>
      </c>
      <c r="CG54" s="20">
        <f>CG11+CG12+CG13</f>
        <v>17312989</v>
      </c>
      <c r="CH54" s="20">
        <f>CH11+CH12+CH13</f>
        <v>26210920</v>
      </c>
      <c r="CI54" s="20">
        <f>CI11+CI12+CI13</f>
        <v>34778665</v>
      </c>
      <c r="CJ54" s="20">
        <f>CJ11+CJ12+CJ13</f>
        <v>46915731</v>
      </c>
      <c r="CK54" s="13">
        <f aca="true" t="shared" si="60" ref="CK54:CK59">CJ54*100/CJ$51</f>
        <v>0.8779946426000286</v>
      </c>
      <c r="CL54" s="14">
        <f aca="true" t="shared" si="61" ref="CL54:CL66">CJ54*100/CC54-100</f>
        <v>24.022896413852465</v>
      </c>
      <c r="CN54" s="20">
        <f>CN11+CN12+CN13</f>
        <v>32142105</v>
      </c>
      <c r="CO54" s="20">
        <f>CO11+CO12+CO13</f>
        <v>40562987</v>
      </c>
      <c r="CP54" s="20">
        <f>CP11+CP12+CP13</f>
        <v>48919897</v>
      </c>
      <c r="CQ54" s="20">
        <f>CQ11+CQ12+CQ13</f>
        <v>63836686</v>
      </c>
      <c r="CR54" s="13">
        <f aca="true" t="shared" si="62" ref="CR54:CR66">CQ54*100/CQ$51</f>
        <v>1.1553994752974266</v>
      </c>
      <c r="CS54" s="14">
        <f aca="true" t="shared" si="63" ref="CS54:CS66">CQ54*100/CJ54-100</f>
        <v>36.0666979696</v>
      </c>
      <c r="CU54" s="20">
        <f>CU11+CU12+CU13</f>
        <v>32472828</v>
      </c>
      <c r="CV54" s="20">
        <f>CV11+CV12+CV13</f>
        <v>43641658</v>
      </c>
      <c r="CW54" s="20">
        <f>CW11+CW12+CW13</f>
        <v>54264017</v>
      </c>
      <c r="CX54" s="20">
        <f>CX11+CX12+CX13</f>
        <v>68039432</v>
      </c>
      <c r="CY54" s="13">
        <f aca="true" t="shared" si="64" ref="CY54:CY66">CX54*100/CX$51</f>
        <v>1.19993577933834</v>
      </c>
      <c r="CZ54" s="14">
        <f aca="true" t="shared" si="65" ref="CZ54:CZ66">CX54*100/CQ54-100</f>
        <v>6.583590507815515</v>
      </c>
      <c r="DB54" s="20">
        <f>DB11+DB12+DB13</f>
        <v>27327754</v>
      </c>
      <c r="DC54" s="20">
        <f>DC11+DC12+DC13</f>
        <v>37911045</v>
      </c>
      <c r="DD54" s="20">
        <f>DD11+DD12+DD13</f>
        <v>46612265</v>
      </c>
      <c r="DE54" s="20">
        <f>DE11+DE12+DE13</f>
        <v>66144044</v>
      </c>
      <c r="DF54" s="13">
        <f aca="true" t="shared" si="66" ref="DF54:DF66">DE54*100/DE$51</f>
        <v>1.1428329529485561</v>
      </c>
      <c r="DG54" s="14">
        <f aca="true" t="shared" si="67" ref="DG54:DG66">DE54*100/CX54-100</f>
        <v>-2.785719904304898</v>
      </c>
      <c r="DI54" s="20">
        <f>DI11+DI12+DI13</f>
        <v>35323198</v>
      </c>
      <c r="DJ54" s="20">
        <f>DJ11+DJ12+DJ13</f>
        <v>47894132</v>
      </c>
      <c r="DK54" s="20">
        <f>DK11+DK12+DK13</f>
        <v>59847159</v>
      </c>
      <c r="DL54" s="20">
        <f>DL11+DL12+DL13</f>
        <v>80208799</v>
      </c>
      <c r="DM54" s="13">
        <f aca="true" t="shared" si="68" ref="DM54:DM66">DL54*100/DL$51</f>
        <v>1.278264297440482</v>
      </c>
      <c r="DN54" s="14">
        <f aca="true" t="shared" si="69" ref="DN54:DN66">DL54*100/DE54-100</f>
        <v>21.263826868523495</v>
      </c>
      <c r="DP54" s="20">
        <f>DP11+DP12+DP13</f>
        <v>50038681</v>
      </c>
      <c r="DQ54" s="20">
        <f>DQ11+DQ12+DQ13</f>
        <v>63423888</v>
      </c>
      <c r="DR54" s="20">
        <f>DR11+DR12+DR13</f>
        <v>72376174</v>
      </c>
      <c r="DS54" s="20">
        <f>DS11+DS12+DS13</f>
        <v>0</v>
      </c>
      <c r="DT54" s="13" t="e">
        <f aca="true" t="shared" si="70" ref="DT54:DT66">DS54*100/DS$51</f>
        <v>#DIV/0!</v>
      </c>
      <c r="DU54" s="14">
        <f aca="true" t="shared" si="71" ref="DU54:DU66">DS54*100/DL54-100</f>
        <v>-100</v>
      </c>
    </row>
    <row r="55" spans="1:125" ht="12">
      <c r="A55" s="2" t="s">
        <v>48</v>
      </c>
      <c r="B55" s="20">
        <f>B11+B12+B13+B18+B19+B20</f>
        <v>143350111</v>
      </c>
      <c r="C55" s="20">
        <f>C11+C12+C13+C18+C19+C20</f>
        <v>284783230</v>
      </c>
      <c r="D55" s="20">
        <f>D11+D12+D13+D18+D19+D20</f>
        <v>427438113</v>
      </c>
      <c r="E55" s="20">
        <f>E11+E12+E13+E18+E19+E20</f>
        <v>586100183</v>
      </c>
      <c r="F55" s="13">
        <f t="shared" si="37"/>
        <v>23.482937775723826</v>
      </c>
      <c r="H55" s="20">
        <f>H11+H12+H13+H18+H19+H20</f>
        <v>148686177</v>
      </c>
      <c r="I55" s="20">
        <f>I11+I12+I13+I18+I19+I20</f>
        <v>301254348</v>
      </c>
      <c r="J55" s="20">
        <f>J11+J12+J13+J18+J19+J20</f>
        <v>452504687</v>
      </c>
      <c r="K55" s="20">
        <f>K11+K12+K13+K18+K19+K20</f>
        <v>618410392</v>
      </c>
      <c r="L55" s="13">
        <f t="shared" si="38"/>
        <v>22.323686735254366</v>
      </c>
      <c r="M55" s="14">
        <f t="shared" si="39"/>
        <v>5.51274507962404</v>
      </c>
      <c r="O55" s="20">
        <f>O11+O12+O13+O18+O19+O20</f>
        <v>165279699</v>
      </c>
      <c r="P55" s="20">
        <f>P11+P12+P13+P18+P19+P20</f>
        <v>347099997</v>
      </c>
      <c r="Q55" s="20">
        <f>Q11+Q12+Q13+Q18+Q19+Q20</f>
        <v>515080446</v>
      </c>
      <c r="R55" s="20">
        <f>R11+R12+R13+R18+R19+R20</f>
        <v>693899319</v>
      </c>
      <c r="S55" s="13">
        <f t="shared" si="40"/>
        <v>23.88829284190854</v>
      </c>
      <c r="T55" s="14">
        <f t="shared" si="41"/>
        <v>12.206930539420824</v>
      </c>
      <c r="V55" s="20">
        <f>V11+V12+V13+V18+V19+V20</f>
        <v>176903022</v>
      </c>
      <c r="W55" s="20">
        <f>W11+W12+W13+W18+W19+W20</f>
        <v>364960232</v>
      </c>
      <c r="X55" s="20">
        <f>X11+X12+X13+X18+X19+X20</f>
        <v>548354623</v>
      </c>
      <c r="Y55" s="20">
        <f>Y11+Y12+Y13+Y18+Y19+Y20</f>
        <v>733344371</v>
      </c>
      <c r="Z55" s="13">
        <f t="shared" si="42"/>
        <v>24.205827905016072</v>
      </c>
      <c r="AA55" s="14">
        <f t="shared" si="43"/>
        <v>5.684549749500476</v>
      </c>
      <c r="AC55" s="20">
        <f>AC11+AC12+AC13+AC18+AC19+AC20</f>
        <v>178992937</v>
      </c>
      <c r="AD55" s="20">
        <f>AD11+AD12+AD13+AD18+AD19+AD20</f>
        <v>377295973</v>
      </c>
      <c r="AE55" s="20">
        <f>AE11+AE12+AE13+AE18+AE19+AE20</f>
        <v>569194151</v>
      </c>
      <c r="AF55" s="20">
        <f>AF11+AF12+AF13+AF18+AF19+AF20</f>
        <v>758353809</v>
      </c>
      <c r="AG55" s="13">
        <f t="shared" si="44"/>
        <v>23.71046918222414</v>
      </c>
      <c r="AH55" s="14">
        <f t="shared" si="45"/>
        <v>3.410326579025451</v>
      </c>
      <c r="AJ55" s="20">
        <f>AJ11+AJ12+AJ13+AJ18+AJ19+AJ20</f>
        <v>183790457</v>
      </c>
      <c r="AK55" s="20">
        <f>AK11+AK12+AK13+AK18+AK19+AK20</f>
        <v>387330042</v>
      </c>
      <c r="AL55" s="20">
        <f>AL11+AL12+AL13+AL18+AL19+AL20</f>
        <v>586140334</v>
      </c>
      <c r="AM55" s="20">
        <f>AM11+AM12+AM13+AM18+AM19+AM20</f>
        <v>789229252</v>
      </c>
      <c r="AN55" s="13">
        <f t="shared" si="46"/>
        <v>22.97191171311889</v>
      </c>
      <c r="AO55" s="14">
        <f t="shared" si="47"/>
        <v>4.071377058251187</v>
      </c>
      <c r="AQ55" s="20">
        <f>AQ11+AQ12+AQ13+AQ18+AQ19+AQ20</f>
        <v>188321912</v>
      </c>
      <c r="AR55" s="20">
        <f>AR11+AR12+AR13+AR18+AR19+AR20</f>
        <v>382032904</v>
      </c>
      <c r="AS55" s="20">
        <f>AS11+AS12+AS13+AS18+AS19+AS20</f>
        <v>584066931</v>
      </c>
      <c r="AT55" s="20">
        <f>AT11+AT12+AT13+AT18+AT19+AT20</f>
        <v>794778561</v>
      </c>
      <c r="AU55" s="13">
        <f t="shared" si="48"/>
        <v>22.71056132137976</v>
      </c>
      <c r="AV55" s="14">
        <f t="shared" si="49"/>
        <v>0.7031301723722692</v>
      </c>
      <c r="AX55" s="20">
        <f>AX11+AX12+AX13+AX18+AX19+AX20</f>
        <v>190607142</v>
      </c>
      <c r="AY55" s="20">
        <f>AY11+AY12+AY13+AY18+AY19+AY20</f>
        <v>393775854</v>
      </c>
      <c r="AZ55" s="20">
        <f>AZ11+AZ12+AZ13+AZ18+AZ19+AZ20</f>
        <v>589877598</v>
      </c>
      <c r="BA55" s="20">
        <f>BA11+BA12+BA13+BA18+BA19+BA20</f>
        <v>795273527</v>
      </c>
      <c r="BB55" s="13">
        <f t="shared" si="50"/>
        <v>20.224002172459205</v>
      </c>
      <c r="BC55" s="14">
        <f t="shared" si="51"/>
        <v>0.062277220887438034</v>
      </c>
      <c r="BE55" s="20">
        <f>BE11+BE12+BE13+BE18+BE19+BE20</f>
        <v>202965965</v>
      </c>
      <c r="BF55" s="20">
        <f>BF11+BF12+BF13+BF18+BF19+BF20</f>
        <v>414625111</v>
      </c>
      <c r="BG55" s="20">
        <f>BG11+BG12+BG13+BG18+BG19+BG20</f>
        <v>637067781</v>
      </c>
      <c r="BH55" s="20">
        <f>BH11+BH12+BH13+BH18+BH19+BH20</f>
        <v>869589993</v>
      </c>
      <c r="BI55" s="13">
        <f t="shared" si="52"/>
        <v>19.85613433540779</v>
      </c>
      <c r="BJ55" s="14">
        <f t="shared" si="53"/>
        <v>9.344767992006851</v>
      </c>
      <c r="BL55" s="20">
        <f>BL11+BL12+BL13+BL18+BL19+BL20</f>
        <v>250002993</v>
      </c>
      <c r="BM55" s="20">
        <f>BM11+BM12+BM13+BM18+BM19+BM20</f>
        <v>503062012</v>
      </c>
      <c r="BN55" s="20">
        <f>BN11+BN12+BN13+BN18+BN19+BN20</f>
        <v>758742172</v>
      </c>
      <c r="BO55" s="20">
        <f>BO11+BO12+BO13+BO18+BO19+BO20</f>
        <v>999131670</v>
      </c>
      <c r="BP55" s="13">
        <f t="shared" si="54"/>
        <v>22.142032384863864</v>
      </c>
      <c r="BQ55" s="14">
        <f t="shared" si="55"/>
        <v>14.896868414169987</v>
      </c>
      <c r="BS55" s="20">
        <f>BS11+BS12+BS13+BS18+BS19+BS20</f>
        <v>239603971</v>
      </c>
      <c r="BT55" s="20">
        <f>BT11+BT12+BT13+BT18+BT19+BT20</f>
        <v>495891257</v>
      </c>
      <c r="BU55" s="20">
        <f>BU11+BU12+BU13+BU18+BU19+BU20</f>
        <v>761305439</v>
      </c>
      <c r="BV55" s="20">
        <f>BV11+BV12+BV13+BV18+BV19+BV20</f>
        <v>1030614844</v>
      </c>
      <c r="BW55" s="13">
        <f t="shared" si="56"/>
        <v>25.951934646772013</v>
      </c>
      <c r="BX55" s="14">
        <f t="shared" si="57"/>
        <v>3.151053554332833</v>
      </c>
      <c r="BZ55" s="20">
        <f>BZ11+BZ12+BZ13+BZ18+BZ19+BZ20</f>
        <v>272072573</v>
      </c>
      <c r="CA55" s="20">
        <f>CA11+CA12+CA13+CA18+CA19+CA20</f>
        <v>548760543</v>
      </c>
      <c r="CB55" s="20">
        <f>CB11+CB12+CB13+CB18+CB19+CB20</f>
        <v>832129651</v>
      </c>
      <c r="CC55" s="20">
        <f>CC11+CC12+CC13+CC18+CC19+CC20</f>
        <v>1120928793</v>
      </c>
      <c r="CD55" s="13">
        <f t="shared" si="58"/>
        <v>22.820103355633595</v>
      </c>
      <c r="CE55" s="14">
        <f t="shared" si="59"/>
        <v>8.763113545839829</v>
      </c>
      <c r="CG55" s="20">
        <f>CG11+CG12+CG13+CG18+CG19+CG20</f>
        <v>289288948</v>
      </c>
      <c r="CH55" s="20">
        <f>CH11+CH12+CH13+CH18+CH19+CH20</f>
        <v>589246773</v>
      </c>
      <c r="CI55" s="20">
        <f>CI11+CI12+CI13+CI18+CI19+CI20</f>
        <v>891272806</v>
      </c>
      <c r="CJ55" s="20">
        <f>CJ11+CJ12+CJ13+CJ18+CJ19+CJ20</f>
        <v>1197049243</v>
      </c>
      <c r="CK55" s="13">
        <f t="shared" si="60"/>
        <v>22.401927879636357</v>
      </c>
      <c r="CL55" s="14">
        <f t="shared" si="61"/>
        <v>6.7908372481248165</v>
      </c>
      <c r="CN55" s="20">
        <f>CN11+CN12+CN13+CN18+CN19+CN20</f>
        <v>338057729</v>
      </c>
      <c r="CO55" s="20">
        <f>CO11+CO12+CO13+CO18+CO19+CO20</f>
        <v>645064564</v>
      </c>
      <c r="CP55" s="20">
        <f>CP11+CP12+CP13+CP18+CP19+CP20</f>
        <v>971487351</v>
      </c>
      <c r="CQ55" s="20">
        <f>CQ11+CQ12+CQ13+CQ18+CQ19+CQ20</f>
        <v>1299541558</v>
      </c>
      <c r="CR55" s="13">
        <f t="shared" si="62"/>
        <v>23.520795459845772</v>
      </c>
      <c r="CS55" s="14">
        <f t="shared" si="63"/>
        <v>8.562080098153487</v>
      </c>
      <c r="CU55" s="20">
        <f>CU11+CU12+CU13+CU18+CU19+CU20</f>
        <v>342865580</v>
      </c>
      <c r="CV55" s="20">
        <f>CV11+CV12+CV13+CV18+CV19+CV20</f>
        <v>679111486</v>
      </c>
      <c r="CW55" s="20">
        <f>CW11+CW12+CW13+CW18+CW19+CW20</f>
        <v>1027322370</v>
      </c>
      <c r="CX55" s="20">
        <f>CX11+CX12+CX13+CX18+CX19+CX20</f>
        <v>1389131633</v>
      </c>
      <c r="CY55" s="13">
        <f t="shared" si="64"/>
        <v>24.498569427319676</v>
      </c>
      <c r="CZ55" s="14">
        <f t="shared" si="65"/>
        <v>6.893975375276142</v>
      </c>
      <c r="DB55" s="20">
        <f>DB11+DB12+DB13+DB18+DB19+DB20</f>
        <v>364942369</v>
      </c>
      <c r="DC55" s="20">
        <f>DC11+DC12+DC13+DC18+DC19+DC20</f>
        <v>726026094</v>
      </c>
      <c r="DD55" s="20">
        <f>DD11+DD12+DD13+DD18+DD19+DD20</f>
        <v>1094042759</v>
      </c>
      <c r="DE55" s="20">
        <f>DE11+DE12+DE13+DE18+DE19+DE20</f>
        <v>1465304256</v>
      </c>
      <c r="DF55" s="13">
        <f t="shared" si="66"/>
        <v>25.317441882636732</v>
      </c>
      <c r="DG55" s="14">
        <f t="shared" si="67"/>
        <v>5.4834704782797274</v>
      </c>
      <c r="DI55" s="20">
        <f>DI11+DI12+DI13+DI18+DI19+DI20</f>
        <v>392036310</v>
      </c>
      <c r="DJ55" s="20">
        <f>DJ11+DJ12+DJ13+DJ18+DJ19+DJ20</f>
        <v>756860442</v>
      </c>
      <c r="DK55" s="20">
        <f>DK11+DK12+DK13+DK18+DK19+DK20</f>
        <v>1170569744</v>
      </c>
      <c r="DL55" s="20">
        <f>DL11+DL12+DL13+DL18+DL19+DL20</f>
        <v>1586334236</v>
      </c>
      <c r="DM55" s="13">
        <f t="shared" si="68"/>
        <v>25.280947264729946</v>
      </c>
      <c r="DN55" s="14">
        <f t="shared" si="69"/>
        <v>8.259716676889255</v>
      </c>
      <c r="DP55" s="20">
        <f>DP11+DP12+DP13+DP18+DP19+DP20</f>
        <v>416403953</v>
      </c>
      <c r="DQ55" s="20">
        <f>DQ11+DQ12+DQ13+DQ18+DQ19+DQ20</f>
        <v>798389102</v>
      </c>
      <c r="DR55" s="20">
        <f>DR11+DR12+DR13+DR18+DR19+DR20</f>
        <v>1208342533</v>
      </c>
      <c r="DS55" s="20">
        <f>DS11+DS12+DS13+DS18+DS19+DS20</f>
        <v>0</v>
      </c>
      <c r="DT55" s="13" t="e">
        <f t="shared" si="70"/>
        <v>#DIV/0!</v>
      </c>
      <c r="DU55" s="14">
        <f t="shared" si="71"/>
        <v>-100</v>
      </c>
    </row>
    <row r="56" spans="1:125" ht="12">
      <c r="A56" s="2" t="s">
        <v>49</v>
      </c>
      <c r="B56" s="20">
        <f>SUM(B14:B17)</f>
        <v>200557</v>
      </c>
      <c r="C56" s="20">
        <f>SUM(C14:C17)</f>
        <v>251624</v>
      </c>
      <c r="D56" s="20">
        <f>SUM(D14:D17)</f>
        <v>337696</v>
      </c>
      <c r="E56" s="20">
        <f>SUM(E14:E17)</f>
        <v>392819</v>
      </c>
      <c r="F56" s="13">
        <f t="shared" si="37"/>
        <v>0.015738852165009573</v>
      </c>
      <c r="H56" s="20">
        <f>SUM(H14:H17)</f>
        <v>32823</v>
      </c>
      <c r="I56" s="20">
        <f>SUM(I14:I17)</f>
        <v>238058</v>
      </c>
      <c r="J56" s="20">
        <f>SUM(J14:J17)</f>
        <v>339530</v>
      </c>
      <c r="K56" s="20">
        <f>SUM(K14:K17)</f>
        <v>513420</v>
      </c>
      <c r="L56" s="13">
        <f t="shared" si="38"/>
        <v>0.01853369120552278</v>
      </c>
      <c r="M56" s="14">
        <f t="shared" si="39"/>
        <v>30.701417192141918</v>
      </c>
      <c r="O56" s="20">
        <f>SUM(O14:O17)</f>
        <v>73840</v>
      </c>
      <c r="P56" s="20">
        <f>SUM(P14:P17)</f>
        <v>207208</v>
      </c>
      <c r="Q56" s="20">
        <f>SUM(Q14:Q17)</f>
        <v>353330</v>
      </c>
      <c r="R56" s="20">
        <f>SUM(R14:R17)</f>
        <v>607093</v>
      </c>
      <c r="S56" s="13">
        <f t="shared" si="40"/>
        <v>0.020899884131854556</v>
      </c>
      <c r="T56" s="14">
        <f t="shared" si="41"/>
        <v>18.244906704062956</v>
      </c>
      <c r="V56" s="20">
        <f>SUM(V14:V17)</f>
        <v>92179</v>
      </c>
      <c r="W56" s="20">
        <f>SUM(W14:W17)</f>
        <v>188323</v>
      </c>
      <c r="X56" s="20">
        <f>SUM(X14:X17)</f>
        <v>238404</v>
      </c>
      <c r="Y56" s="20">
        <f>SUM(Y14:Y17)</f>
        <v>411468</v>
      </c>
      <c r="Z56" s="13">
        <f t="shared" si="42"/>
        <v>0.013581509574880411</v>
      </c>
      <c r="AA56" s="14">
        <f t="shared" si="43"/>
        <v>-32.22323433147804</v>
      </c>
      <c r="AC56" s="20">
        <f>SUM(AC14:AC17)</f>
        <v>32956</v>
      </c>
      <c r="AD56" s="20">
        <f>SUM(AD14:AD17)</f>
        <v>84068</v>
      </c>
      <c r="AE56" s="20">
        <f>SUM(AE14:AE17)</f>
        <v>287138</v>
      </c>
      <c r="AF56" s="20">
        <f>SUM(AF14:AF17)</f>
        <v>441388</v>
      </c>
      <c r="AG56" s="13">
        <f t="shared" si="44"/>
        <v>0.013800308572596025</v>
      </c>
      <c r="AH56" s="14">
        <f t="shared" si="45"/>
        <v>7.271525367707824</v>
      </c>
      <c r="AJ56" s="20">
        <f>SUM(AJ14:AJ17)</f>
        <v>68169</v>
      </c>
      <c r="AK56" s="20">
        <f>SUM(AK14:AK17)</f>
        <v>230212</v>
      </c>
      <c r="AL56" s="20">
        <f>SUM(AL14:AL17)</f>
        <v>522174</v>
      </c>
      <c r="AM56" s="20">
        <f>SUM(AM14:AM17)</f>
        <v>629344</v>
      </c>
      <c r="AN56" s="13">
        <f t="shared" si="46"/>
        <v>0.01831816898391026</v>
      </c>
      <c r="AO56" s="14">
        <f t="shared" si="47"/>
        <v>42.5829428983117</v>
      </c>
      <c r="AQ56" s="20">
        <f>SUM(AQ14:AQ17)</f>
        <v>130298</v>
      </c>
      <c r="AR56" s="20">
        <f>SUM(AR14:AR17)</f>
        <v>171535</v>
      </c>
      <c r="AS56" s="20">
        <f>SUM(AS14:AS17)</f>
        <v>200079</v>
      </c>
      <c r="AT56" s="20">
        <f>SUM(AT14:AT17)</f>
        <v>372281</v>
      </c>
      <c r="AU56" s="13">
        <f t="shared" si="48"/>
        <v>0.010637819002876425</v>
      </c>
      <c r="AV56" s="14">
        <f t="shared" si="49"/>
        <v>-40.84618269181878</v>
      </c>
      <c r="AX56" s="20">
        <f>SUM(AX14:AX17)</f>
        <v>6637</v>
      </c>
      <c r="AY56" s="20">
        <f>SUM(AY14:AY17)</f>
        <v>127630</v>
      </c>
      <c r="AZ56" s="20">
        <f>SUM(AZ14:AZ17)</f>
        <v>241914</v>
      </c>
      <c r="BA56" s="20">
        <f>SUM(BA14:BA17)</f>
        <v>378376</v>
      </c>
      <c r="BB56" s="13">
        <f t="shared" si="50"/>
        <v>0.009622195114268432</v>
      </c>
      <c r="BC56" s="14">
        <f t="shared" si="51"/>
        <v>1.637204154925982</v>
      </c>
      <c r="BE56" s="20">
        <f>SUM(BE14:BE17)</f>
        <v>49159</v>
      </c>
      <c r="BF56" s="20">
        <f>SUM(BF14:BF17)</f>
        <v>193929</v>
      </c>
      <c r="BG56" s="20">
        <f>SUM(BG14:BG17)</f>
        <v>240830</v>
      </c>
      <c r="BH56" s="20">
        <f>SUM(BH14:BH17)</f>
        <v>271095</v>
      </c>
      <c r="BI56" s="13">
        <f t="shared" si="52"/>
        <v>0.006190157178657155</v>
      </c>
      <c r="BJ56" s="14">
        <f t="shared" si="53"/>
        <v>-28.353013933230443</v>
      </c>
      <c r="BL56" s="20">
        <f>SUM(BL14:BL17)</f>
        <v>40857</v>
      </c>
      <c r="BM56" s="20">
        <f>SUM(BM14:BM17)</f>
        <v>159817</v>
      </c>
      <c r="BN56" s="20">
        <f>SUM(BN14:BN17)</f>
        <v>187934</v>
      </c>
      <c r="BO56" s="20">
        <f>SUM(BO14:BO17)</f>
        <v>304165</v>
      </c>
      <c r="BP56" s="13">
        <f t="shared" si="54"/>
        <v>0.006740684418843532</v>
      </c>
      <c r="BQ56" s="14">
        <f t="shared" si="55"/>
        <v>12.198675740976412</v>
      </c>
      <c r="BS56" s="20">
        <f>SUM(BS14:BS17)</f>
        <v>43948</v>
      </c>
      <c r="BT56" s="20">
        <f>SUM(BT14:BT17)</f>
        <v>93089</v>
      </c>
      <c r="BU56" s="20">
        <f>SUM(BU14:BU17)</f>
        <v>112287</v>
      </c>
      <c r="BV56" s="20">
        <f>SUM(BV14:BV17)</f>
        <v>283129</v>
      </c>
      <c r="BW56" s="13">
        <f t="shared" si="56"/>
        <v>0.007129477464236788</v>
      </c>
      <c r="BX56" s="14">
        <f t="shared" si="57"/>
        <v>-6.915983101277263</v>
      </c>
      <c r="BZ56" s="20">
        <f>SUM(BZ14:BZ17)</f>
        <v>50130</v>
      </c>
      <c r="CA56" s="20">
        <f>SUM(CA14:CA17)</f>
        <v>104167</v>
      </c>
      <c r="CB56" s="20">
        <f>SUM(CB14:CB17)</f>
        <v>190064</v>
      </c>
      <c r="CC56" s="20">
        <f>SUM(CC14:CC17)</f>
        <v>308595</v>
      </c>
      <c r="CD56" s="13">
        <f t="shared" si="58"/>
        <v>0.006282441702817201</v>
      </c>
      <c r="CE56" s="14">
        <f t="shared" si="59"/>
        <v>8.994486612109668</v>
      </c>
      <c r="CG56" s="20">
        <f>SUM(CG14:CG17)</f>
        <v>41254</v>
      </c>
      <c r="CH56" s="20">
        <f>SUM(CH14:CH17)</f>
        <v>205945</v>
      </c>
      <c r="CI56" s="20">
        <f>SUM(CI14:CI17)</f>
        <v>316228</v>
      </c>
      <c r="CJ56" s="20">
        <f>SUM(CJ14:CJ17)</f>
        <v>504822</v>
      </c>
      <c r="CK56" s="13">
        <f t="shared" si="60"/>
        <v>0.009447385813228223</v>
      </c>
      <c r="CL56" s="14">
        <f t="shared" si="61"/>
        <v>63.58722597579353</v>
      </c>
      <c r="CN56" s="20">
        <f>SUM(CN14:CN17)</f>
        <v>1012603</v>
      </c>
      <c r="CO56" s="20">
        <f>SUM(CO14:CO17)</f>
        <v>2173530</v>
      </c>
      <c r="CP56" s="20">
        <f>SUM(CP14:CP17)</f>
        <v>3204847</v>
      </c>
      <c r="CQ56" s="20">
        <f>SUM(CQ14:CQ17)</f>
        <v>4829961</v>
      </c>
      <c r="CR56" s="13">
        <f t="shared" si="62"/>
        <v>0.08741892405108614</v>
      </c>
      <c r="CS56" s="14">
        <f t="shared" si="63"/>
        <v>856.7651568275551</v>
      </c>
      <c r="CU56" s="20">
        <f>SUM(CU14:CU17)</f>
        <v>455813</v>
      </c>
      <c r="CV56" s="20">
        <f>SUM(CV14:CV17)</f>
        <v>941778</v>
      </c>
      <c r="CW56" s="20">
        <f>SUM(CW14:CW17)</f>
        <v>1445484</v>
      </c>
      <c r="CX56" s="20">
        <f>SUM(CX14:CX17)</f>
        <v>2342675</v>
      </c>
      <c r="CY56" s="13">
        <f t="shared" si="64"/>
        <v>0.04131515312857765</v>
      </c>
      <c r="CZ56" s="14">
        <f t="shared" si="65"/>
        <v>-51.497020369315614</v>
      </c>
      <c r="DB56" s="20">
        <f>SUM(DB14:DB17)</f>
        <v>291267</v>
      </c>
      <c r="DC56" s="20">
        <f>SUM(DC14:DC17)</f>
        <v>574018</v>
      </c>
      <c r="DD56" s="20">
        <f>SUM(DD14:DD17)</f>
        <v>620062</v>
      </c>
      <c r="DE56" s="20">
        <f>SUM(DE14:DE17)</f>
        <v>1986418</v>
      </c>
      <c r="DF56" s="13">
        <f t="shared" si="66"/>
        <v>0.0343212149037964</v>
      </c>
      <c r="DG56" s="14">
        <f t="shared" si="67"/>
        <v>-15.207273736220344</v>
      </c>
      <c r="DI56" s="20">
        <f>SUM(DI14:DI17)</f>
        <v>35011</v>
      </c>
      <c r="DJ56" s="20">
        <f>SUM(DJ14:DJ17)</f>
        <v>96813</v>
      </c>
      <c r="DK56" s="20">
        <f>SUM(DK14:DK17)</f>
        <v>190661</v>
      </c>
      <c r="DL56" s="20">
        <f>SUM(DL14:DL17)</f>
        <v>264818</v>
      </c>
      <c r="DM56" s="13">
        <f t="shared" si="68"/>
        <v>0.004220327432151098</v>
      </c>
      <c r="DN56" s="14">
        <f t="shared" si="69"/>
        <v>-86.66856623329028</v>
      </c>
      <c r="DP56" s="20">
        <f>SUM(DP14:DP17)</f>
        <v>74919</v>
      </c>
      <c r="DQ56" s="20">
        <f>SUM(DQ14:DQ17)</f>
        <v>179987</v>
      </c>
      <c r="DR56" s="20">
        <f>SUM(DR14:DR17)</f>
        <v>289155</v>
      </c>
      <c r="DS56" s="20">
        <f>SUM(DS14:DS17)</f>
        <v>0</v>
      </c>
      <c r="DT56" s="13" t="e">
        <f t="shared" si="70"/>
        <v>#DIV/0!</v>
      </c>
      <c r="DU56" s="14">
        <f t="shared" si="71"/>
        <v>-100</v>
      </c>
    </row>
    <row r="57" spans="1:125" ht="12">
      <c r="A57" s="2" t="s">
        <v>50</v>
      </c>
      <c r="B57" s="20">
        <f>SUM(B18:B40)</f>
        <v>555644871</v>
      </c>
      <c r="C57" s="20">
        <f>SUM(C18:C40)</f>
        <v>1226557953</v>
      </c>
      <c r="D57" s="20">
        <f>SUM(D18:D40)</f>
        <v>1799930459</v>
      </c>
      <c r="E57" s="20">
        <f>SUM(E18:E40)</f>
        <v>2470085612</v>
      </c>
      <c r="F57" s="13">
        <f t="shared" si="37"/>
        <v>98.96749465322502</v>
      </c>
      <c r="H57" s="20">
        <f>SUM(H18:H40)</f>
        <v>628235824</v>
      </c>
      <c r="I57" s="20">
        <f>SUM(I18:I40)</f>
        <v>1358032373</v>
      </c>
      <c r="J57" s="20">
        <f>SUM(J18:J40)</f>
        <v>2017679767</v>
      </c>
      <c r="K57" s="20">
        <f>SUM(K18:K40)</f>
        <v>2742110329</v>
      </c>
      <c r="L57" s="13">
        <f t="shared" si="38"/>
        <v>98.98606616251895</v>
      </c>
      <c r="M57" s="14">
        <f t="shared" si="39"/>
        <v>11.012764726796036</v>
      </c>
      <c r="O57" s="20">
        <f>SUM(O18:O40)</f>
        <v>699644397</v>
      </c>
      <c r="P57" s="20">
        <f>SUM(P18:P40)</f>
        <v>1481323563</v>
      </c>
      <c r="Q57" s="20">
        <f>SUM(Q18:Q40)</f>
        <v>2146630159</v>
      </c>
      <c r="R57" s="20">
        <f>SUM(R18:R40)</f>
        <v>2862041877</v>
      </c>
      <c r="S57" s="13">
        <f t="shared" si="40"/>
        <v>98.52912751393201</v>
      </c>
      <c r="T57" s="14">
        <f t="shared" si="41"/>
        <v>4.373695205901399</v>
      </c>
      <c r="V57" s="20">
        <f>SUM(V18:V40)</f>
        <v>731344477</v>
      </c>
      <c r="W57" s="20">
        <f>SUM(W18:W40)</f>
        <v>1534497086</v>
      </c>
      <c r="X57" s="20">
        <f>SUM(X18:X40)</f>
        <v>2219158681</v>
      </c>
      <c r="Y57" s="20">
        <f>SUM(Y18:Y40)</f>
        <v>2987894792</v>
      </c>
      <c r="Z57" s="13">
        <f t="shared" si="42"/>
        <v>98.6227889563303</v>
      </c>
      <c r="AA57" s="14">
        <f t="shared" si="43"/>
        <v>4.397312143172385</v>
      </c>
      <c r="AC57" s="20">
        <f>SUM(AC18:AC40)</f>
        <v>739719185</v>
      </c>
      <c r="AD57" s="20">
        <f>SUM(AD18:AD40)</f>
        <v>1599231708</v>
      </c>
      <c r="AE57" s="20">
        <f>SUM(AE18:AE40)</f>
        <v>2357232623</v>
      </c>
      <c r="AF57" s="20">
        <f>SUM(AF18:AF40)</f>
        <v>3135082471</v>
      </c>
      <c r="AG57" s="13">
        <f t="shared" si="44"/>
        <v>98.0205748691329</v>
      </c>
      <c r="AH57" s="14">
        <f t="shared" si="45"/>
        <v>4.926133255899458</v>
      </c>
      <c r="AJ57" s="20">
        <f>SUM(AJ18:AJ40)</f>
        <v>818296209</v>
      </c>
      <c r="AK57" s="20">
        <f>SUM(AK18:AK40)</f>
        <v>1739830015</v>
      </c>
      <c r="AL57" s="20">
        <f>SUM(AL18:AL40)</f>
        <v>2582625350</v>
      </c>
      <c r="AM57" s="20">
        <f>SUM(AM18:AM40)</f>
        <v>3415461860</v>
      </c>
      <c r="AN57" s="13">
        <f t="shared" si="46"/>
        <v>99.41305154189195</v>
      </c>
      <c r="AO57" s="14">
        <f t="shared" si="47"/>
        <v>8.943285913322953</v>
      </c>
      <c r="AQ57" s="20">
        <f>SUM(AQ18:AQ40)</f>
        <v>807159711</v>
      </c>
      <c r="AR57" s="20">
        <f>SUM(AR18:AR40)</f>
        <v>1698232684</v>
      </c>
      <c r="AS57" s="20">
        <f>SUM(AS18:AS40)</f>
        <v>2554046437</v>
      </c>
      <c r="AT57" s="20">
        <f>SUM(AT18:AT40)</f>
        <v>3468426085</v>
      </c>
      <c r="AU57" s="13">
        <f t="shared" si="48"/>
        <v>99.10924521285072</v>
      </c>
      <c r="AV57" s="14">
        <f t="shared" si="49"/>
        <v>1.5507192634849076</v>
      </c>
      <c r="AX57" s="20">
        <f>SUM(AX18:AX40)</f>
        <v>902495482</v>
      </c>
      <c r="AY57" s="20">
        <f>SUM(AY18:AY40)</f>
        <v>1919069392</v>
      </c>
      <c r="AZ57" s="20">
        <f>SUM(AZ18:AZ40)</f>
        <v>2844784565</v>
      </c>
      <c r="BA57" s="20">
        <f>SUM(BA18:BA40)</f>
        <v>3902158502</v>
      </c>
      <c r="BB57" s="13">
        <f t="shared" si="50"/>
        <v>99.23285428527555</v>
      </c>
      <c r="BC57" s="14">
        <f t="shared" si="51"/>
        <v>12.505165350813584</v>
      </c>
      <c r="BE57" s="20">
        <f>SUM(BE18:BE40)</f>
        <v>1045315883</v>
      </c>
      <c r="BF57" s="20">
        <f>SUM(BF18:BF40)</f>
        <v>2150283723</v>
      </c>
      <c r="BG57" s="20">
        <f>SUM(BG18:BG40)</f>
        <v>3199934708</v>
      </c>
      <c r="BH57" s="20">
        <f>SUM(BH18:BH40)</f>
        <v>4343255665</v>
      </c>
      <c r="BI57" s="13">
        <f t="shared" si="52"/>
        <v>99.17348248194584</v>
      </c>
      <c r="BJ57" s="14">
        <f t="shared" si="53"/>
        <v>11.303927371835911</v>
      </c>
      <c r="BL57" s="20">
        <f>SUM(BL18:BL40)</f>
        <v>1181940595</v>
      </c>
      <c r="BM57" s="20">
        <f>SUM(BM18:BM40)</f>
        <v>2387491695</v>
      </c>
      <c r="BN57" s="20">
        <f>SUM(BN18:BN40)</f>
        <v>3483427479</v>
      </c>
      <c r="BO57" s="20">
        <f>SUM(BO18:BO40)</f>
        <v>4459746667</v>
      </c>
      <c r="BP57" s="13">
        <f t="shared" si="54"/>
        <v>98.83367537434049</v>
      </c>
      <c r="BQ57" s="14">
        <f t="shared" si="55"/>
        <v>2.682112474721194</v>
      </c>
      <c r="BS57" s="20">
        <f>SUM(BS18:BS40)</f>
        <v>886388265</v>
      </c>
      <c r="BT57" s="20">
        <f>SUM(BT18:BT40)</f>
        <v>1876987612</v>
      </c>
      <c r="BU57" s="20">
        <f>SUM(BU18:BU40)</f>
        <v>2844497609</v>
      </c>
      <c r="BV57" s="20">
        <f>SUM(BV18:BV40)</f>
        <v>3938256951</v>
      </c>
      <c r="BW57" s="13">
        <f t="shared" si="56"/>
        <v>99.16933334461812</v>
      </c>
      <c r="BX57" s="14">
        <f t="shared" si="57"/>
        <v>-11.693258719352272</v>
      </c>
      <c r="BZ57" s="20">
        <f>SUM(BZ18:BZ40)</f>
        <v>1096979841</v>
      </c>
      <c r="CA57" s="20">
        <f>SUM(CA18:CA40)</f>
        <v>2325276914</v>
      </c>
      <c r="CB57" s="20">
        <f>SUM(CB18:CB40)</f>
        <v>3557352119</v>
      </c>
      <c r="CC57" s="20">
        <f>SUM(CC18:CC40)</f>
        <v>4866521786</v>
      </c>
      <c r="CD57" s="13">
        <f t="shared" si="58"/>
        <v>99.07367072063658</v>
      </c>
      <c r="CE57" s="14">
        <f t="shared" si="59"/>
        <v>23.5704487175296</v>
      </c>
      <c r="CG57" s="20">
        <f>SUM(CG18:CG40)</f>
        <v>1220749688</v>
      </c>
      <c r="CH57" s="20">
        <f>SUM(CH18:CH40)</f>
        <v>2567747106</v>
      </c>
      <c r="CI57" s="20">
        <f>SUM(CI18:CI40)</f>
        <v>3931786830</v>
      </c>
      <c r="CJ57" s="20">
        <f>SUM(CJ18:CJ40)</f>
        <v>5290522006</v>
      </c>
      <c r="CK57" s="13">
        <f t="shared" si="60"/>
        <v>99.00836838342252</v>
      </c>
      <c r="CL57" s="14">
        <f t="shared" si="61"/>
        <v>8.712592661554766</v>
      </c>
      <c r="CN57" s="20">
        <f>SUM(CN18:CN40)</f>
        <v>1341945835</v>
      </c>
      <c r="CO57" s="20">
        <f>SUM(CO18:CO40)</f>
        <v>2688097662</v>
      </c>
      <c r="CP57" s="20">
        <f>SUM(CP18:CP40)</f>
        <v>4000365252</v>
      </c>
      <c r="CQ57" s="20">
        <f>SUM(CQ18:CQ40)</f>
        <v>5450267464</v>
      </c>
      <c r="CR57" s="13">
        <f t="shared" si="62"/>
        <v>98.64603823789092</v>
      </c>
      <c r="CS57" s="14">
        <f t="shared" si="63"/>
        <v>3.0194649567440024</v>
      </c>
      <c r="CU57" s="20">
        <f>SUM(CU18:CU40)</f>
        <v>1329137951</v>
      </c>
      <c r="CV57" s="20">
        <f>SUM(CV18:CV40)</f>
        <v>2765770977</v>
      </c>
      <c r="CW57" s="20">
        <f>SUM(CW18:CW40)</f>
        <v>4149970120</v>
      </c>
      <c r="CX57" s="20">
        <f>SUM(CX18:CX40)</f>
        <v>5593197844</v>
      </c>
      <c r="CY57" s="13">
        <f t="shared" si="64"/>
        <v>98.64100884812889</v>
      </c>
      <c r="CZ57" s="14">
        <f t="shared" si="65"/>
        <v>2.622447080699814</v>
      </c>
      <c r="DB57" s="20">
        <f>SUM(DB18:DB40)</f>
        <v>1390383781</v>
      </c>
      <c r="DC57" s="20">
        <f>SUM(DC18:DC40)</f>
        <v>2857729962</v>
      </c>
      <c r="DD57" s="20">
        <f>SUM(DD18:DD40)</f>
        <v>4261729222</v>
      </c>
      <c r="DE57" s="20">
        <f>SUM(DE18:DE40)</f>
        <v>5712347145</v>
      </c>
      <c r="DF57" s="13">
        <f t="shared" si="66"/>
        <v>98.69760240222995</v>
      </c>
      <c r="DG57" s="14">
        <f t="shared" si="67"/>
        <v>2.13025364600351</v>
      </c>
      <c r="DI57" s="20">
        <f>SUM(DI18:DI40)</f>
        <v>1432730647</v>
      </c>
      <c r="DJ57" s="20">
        <f>SUM(DJ18:DJ40)</f>
        <v>3041289841</v>
      </c>
      <c r="DK57" s="20">
        <f>SUM(DK18:DK40)</f>
        <v>4585908646</v>
      </c>
      <c r="DL57" s="20">
        <f>SUM(DL18:DL40)</f>
        <v>6189144096</v>
      </c>
      <c r="DM57" s="13">
        <f t="shared" si="68"/>
        <v>98.63458907583627</v>
      </c>
      <c r="DN57" s="14">
        <f t="shared" si="69"/>
        <v>8.346778283902779</v>
      </c>
      <c r="DP57" s="20">
        <f>SUM(DP18:DP40)</f>
        <v>1439905423</v>
      </c>
      <c r="DQ57" s="20">
        <f>SUM(DQ18:DQ40)</f>
        <v>3068652202</v>
      </c>
      <c r="DR57" s="20">
        <f>SUM(DR18:DR40)</f>
        <v>4588747702</v>
      </c>
      <c r="DS57" s="20">
        <f>SUM(DS18:DS40)</f>
        <v>0</v>
      </c>
      <c r="DT57" s="13" t="e">
        <f t="shared" si="70"/>
        <v>#DIV/0!</v>
      </c>
      <c r="DU57" s="14">
        <f t="shared" si="71"/>
        <v>-100</v>
      </c>
    </row>
    <row r="58" spans="1:125" ht="12">
      <c r="A58" s="18" t="s">
        <v>51</v>
      </c>
      <c r="B58" s="20">
        <f>B18+B19+B20</f>
        <v>132069717</v>
      </c>
      <c r="C58" s="20">
        <f>C18+C19+C20</f>
        <v>271135441</v>
      </c>
      <c r="D58" s="20">
        <f>D18+D19+D20</f>
        <v>410769592</v>
      </c>
      <c r="E58" s="20">
        <f>E18+E19+E20</f>
        <v>565885205</v>
      </c>
      <c r="F58" s="13">
        <f t="shared" si="37"/>
        <v>22.672995918886652</v>
      </c>
      <c r="H58" s="20">
        <f>H18+H19+H20</f>
        <v>135987815</v>
      </c>
      <c r="I58" s="20">
        <f>I18+I19+I20</f>
        <v>285808893</v>
      </c>
      <c r="J58" s="20">
        <f>J18+J19+J20</f>
        <v>434165621</v>
      </c>
      <c r="K58" s="20">
        <f>K18+K19+K20</f>
        <v>596392083</v>
      </c>
      <c r="L58" s="13">
        <f t="shared" si="38"/>
        <v>21.52885883631435</v>
      </c>
      <c r="M58" s="14">
        <f t="shared" si="39"/>
        <v>5.3910011660403825</v>
      </c>
      <c r="O58" s="20">
        <f>O18+O19+O20</f>
        <v>154943111</v>
      </c>
      <c r="P58" s="20">
        <f>P18+P19+P20</f>
        <v>331099979</v>
      </c>
      <c r="Q58" s="20">
        <f>Q18+Q19+Q20</f>
        <v>495234506</v>
      </c>
      <c r="R58" s="20">
        <f>R18+R19+R20</f>
        <v>671297284</v>
      </c>
      <c r="S58" s="13">
        <f t="shared" si="40"/>
        <v>23.110191442873926</v>
      </c>
      <c r="T58" s="14">
        <f t="shared" si="41"/>
        <v>12.55972423765391</v>
      </c>
      <c r="V58" s="20">
        <f>V18+V19+V20</f>
        <v>164839353</v>
      </c>
      <c r="W58" s="20">
        <f>W18+W19+W20</f>
        <v>347268162</v>
      </c>
      <c r="X58" s="20">
        <f>X18+X19+X20</f>
        <v>527542854</v>
      </c>
      <c r="Y58" s="20">
        <f>Y18+Y19+Y20</f>
        <v>709483664</v>
      </c>
      <c r="Z58" s="13">
        <f t="shared" si="42"/>
        <v>23.41824680373015</v>
      </c>
      <c r="AA58" s="14">
        <f t="shared" si="43"/>
        <v>5.688445478650266</v>
      </c>
      <c r="AC58" s="20">
        <f>AC18+AC19+AC20</f>
        <v>172677064</v>
      </c>
      <c r="AD58" s="20">
        <f>AD18+AD19+AD20</f>
        <v>368537552</v>
      </c>
      <c r="AE58" s="20">
        <f>AE18+AE19+AE20</f>
        <v>557556053</v>
      </c>
      <c r="AF58" s="20">
        <f>AF18+AF19+AF20</f>
        <v>743554818</v>
      </c>
      <c r="AG58" s="13">
        <f t="shared" si="44"/>
        <v>23.247768242545057</v>
      </c>
      <c r="AH58" s="14">
        <f t="shared" si="45"/>
        <v>4.802246440447988</v>
      </c>
      <c r="AJ58" s="20">
        <f>AJ18+AJ19+AJ20</f>
        <v>177997631</v>
      </c>
      <c r="AK58" s="20">
        <f>AK18+AK19+AK20</f>
        <v>378885877</v>
      </c>
      <c r="AL58" s="20">
        <f>AL18+AL19+AL20</f>
        <v>574283612</v>
      </c>
      <c r="AM58" s="20">
        <f>AM18+AM19+AM20</f>
        <v>773597949</v>
      </c>
      <c r="AN58" s="13">
        <f t="shared" si="46"/>
        <v>22.516935023434545</v>
      </c>
      <c r="AO58" s="14">
        <f t="shared" si="47"/>
        <v>4.040472911036943</v>
      </c>
      <c r="AQ58" s="20">
        <f>AQ18+AQ19+AQ20</f>
        <v>174700306</v>
      </c>
      <c r="AR58" s="20">
        <f>AR18+AR19+AR20</f>
        <v>364194578</v>
      </c>
      <c r="AS58" s="20">
        <f>AS18+AS19+AS20</f>
        <v>563007894</v>
      </c>
      <c r="AT58" s="20">
        <f>AT18+AT19+AT20</f>
        <v>767585792</v>
      </c>
      <c r="AU58" s="13">
        <f t="shared" si="48"/>
        <v>21.93353602379802</v>
      </c>
      <c r="AV58" s="14">
        <f t="shared" si="49"/>
        <v>-0.7771681669750592</v>
      </c>
      <c r="AX58" s="20">
        <f>AX18+AX19+AX20</f>
        <v>179670969</v>
      </c>
      <c r="AY58" s="20">
        <f>AY18+AY19+AY20</f>
        <v>379542618</v>
      </c>
      <c r="AZ58" s="20">
        <f>AZ18+AZ19+AZ20</f>
        <v>571034615</v>
      </c>
      <c r="BA58" s="20">
        <f>BA18+BA19+BA20</f>
        <v>769427255</v>
      </c>
      <c r="BB58" s="13">
        <f t="shared" si="50"/>
        <v>19.56672509315065</v>
      </c>
      <c r="BC58" s="14">
        <f t="shared" si="51"/>
        <v>0.23990321592611963</v>
      </c>
      <c r="BE58" s="20">
        <f>BE18+BE19+BE20</f>
        <v>191688852</v>
      </c>
      <c r="BF58" s="20">
        <f>BF18+BF19+BF20</f>
        <v>399053869</v>
      </c>
      <c r="BG58" s="20">
        <f>BG18+BG19+BG20</f>
        <v>615678892</v>
      </c>
      <c r="BH58" s="20">
        <f>BH18+BH19+BH20</f>
        <v>839034125</v>
      </c>
      <c r="BI58" s="13">
        <f t="shared" si="52"/>
        <v>19.15842458181477</v>
      </c>
      <c r="BJ58" s="14">
        <f t="shared" si="53"/>
        <v>9.046582317908658</v>
      </c>
      <c r="BL58" s="20">
        <f>BL18+BL19+BL20</f>
        <v>236344707</v>
      </c>
      <c r="BM58" s="20">
        <f>BM18+BM19+BM20</f>
        <v>484700376</v>
      </c>
      <c r="BN58" s="20">
        <f>BN18+BN19+BN20</f>
        <v>733250686</v>
      </c>
      <c r="BO58" s="20">
        <f>BO18+BO19+BO20</f>
        <v>966998820</v>
      </c>
      <c r="BP58" s="13">
        <f t="shared" si="54"/>
        <v>21.42992743745691</v>
      </c>
      <c r="BQ58" s="14">
        <f t="shared" si="55"/>
        <v>15.251429135853087</v>
      </c>
      <c r="BS58" s="20">
        <f>BS18+BS19+BS20</f>
        <v>230053713</v>
      </c>
      <c r="BT58" s="20">
        <f>BT18+BT19+BT20</f>
        <v>482040699</v>
      </c>
      <c r="BU58" s="20">
        <f>BU18+BU19+BU20</f>
        <v>741897027</v>
      </c>
      <c r="BV58" s="20">
        <f>BV18+BV19+BV20</f>
        <v>1001924129</v>
      </c>
      <c r="BW58" s="13">
        <f t="shared" si="56"/>
        <v>25.229473132672997</v>
      </c>
      <c r="BX58" s="14">
        <f t="shared" si="57"/>
        <v>3.6117219874167006</v>
      </c>
      <c r="BZ58" s="20">
        <f>BZ18+BZ19+BZ20</f>
        <v>256091350</v>
      </c>
      <c r="CA58" s="20">
        <f>CA18+CA19+CA20</f>
        <v>526672242</v>
      </c>
      <c r="CB58" s="20">
        <f>CB18+CB19+CB20</f>
        <v>802708415</v>
      </c>
      <c r="CC58" s="20">
        <f>CC18+CC19+CC20</f>
        <v>1083100511</v>
      </c>
      <c r="CD58" s="13">
        <f t="shared" si="58"/>
        <v>22.04998726048387</v>
      </c>
      <c r="CE58" s="14">
        <f t="shared" si="59"/>
        <v>8.102048812919648</v>
      </c>
      <c r="CG58" s="20">
        <f>CG18+CG19+CG20</f>
        <v>271975959</v>
      </c>
      <c r="CH58" s="20">
        <f>CH18+CH19+CH20</f>
        <v>563035853</v>
      </c>
      <c r="CI58" s="20">
        <f>CI18+CI19+CI20</f>
        <v>856494141</v>
      </c>
      <c r="CJ58" s="20">
        <f>CJ18+CJ19+CJ20</f>
        <v>1150133512</v>
      </c>
      <c r="CK58" s="13">
        <f t="shared" si="60"/>
        <v>21.523933237036328</v>
      </c>
      <c r="CL58" s="14">
        <f t="shared" si="61"/>
        <v>6.188991725071759</v>
      </c>
      <c r="CN58" s="20">
        <f>CN18+CN19+CN20</f>
        <v>305915624</v>
      </c>
      <c r="CO58" s="20">
        <f>CO18+CO19+CO20</f>
        <v>604501577</v>
      </c>
      <c r="CP58" s="20">
        <f>CP18+CP19+CP20</f>
        <v>922567454</v>
      </c>
      <c r="CQ58" s="20">
        <f>CQ18+CQ19+CQ20</f>
        <v>1235704872</v>
      </c>
      <c r="CR58" s="13">
        <f t="shared" si="62"/>
        <v>22.365395984548346</v>
      </c>
      <c r="CS58" s="14">
        <f t="shared" si="63"/>
        <v>7.440124047094102</v>
      </c>
      <c r="CU58" s="20">
        <f>CU18+CU19+CU20</f>
        <v>310392752</v>
      </c>
      <c r="CV58" s="20">
        <f>CV18+CV19+CV20</f>
        <v>635469828</v>
      </c>
      <c r="CW58" s="20">
        <f>CW18+CW19+CW20</f>
        <v>973058353</v>
      </c>
      <c r="CX58" s="20">
        <f>CX18+CX19+CX20</f>
        <v>1321092201</v>
      </c>
      <c r="CY58" s="13">
        <f t="shared" si="64"/>
        <v>23.298633647981337</v>
      </c>
      <c r="CZ58" s="14">
        <f t="shared" si="65"/>
        <v>6.910009900810678</v>
      </c>
      <c r="DB58" s="20">
        <f>DB18+DB19+DB20</f>
        <v>337614615</v>
      </c>
      <c r="DC58" s="20">
        <f>DC18+DC19+DC20</f>
        <v>688115049</v>
      </c>
      <c r="DD58" s="20">
        <f>DD18+DD19+DD20</f>
        <v>1047430494</v>
      </c>
      <c r="DE58" s="20">
        <f>DE18+DE19+DE20</f>
        <v>1399160212</v>
      </c>
      <c r="DF58" s="13">
        <f t="shared" si="66"/>
        <v>24.174608929688176</v>
      </c>
      <c r="DG58" s="14">
        <f t="shared" si="67"/>
        <v>5.909353710581783</v>
      </c>
      <c r="DI58" s="20">
        <f>DI18+DI19+DI20</f>
        <v>356713112</v>
      </c>
      <c r="DJ58" s="20">
        <f>DJ18+DJ19+DJ20</f>
        <v>708966310</v>
      </c>
      <c r="DK58" s="20">
        <f>DK18+DK19+DK20</f>
        <v>1110722585</v>
      </c>
      <c r="DL58" s="20">
        <f>DL18+DL19+DL20</f>
        <v>1506125437</v>
      </c>
      <c r="DM58" s="13">
        <f t="shared" si="68"/>
        <v>24.002682967289463</v>
      </c>
      <c r="DN58" s="14">
        <f t="shared" si="69"/>
        <v>7.644959032039708</v>
      </c>
      <c r="DP58" s="20">
        <f>DP18+DP19+DP20</f>
        <v>366365272</v>
      </c>
      <c r="DQ58" s="20">
        <f>DQ18+DQ19+DQ20</f>
        <v>734965214</v>
      </c>
      <c r="DR58" s="20">
        <f>DR18+DR19+DR20</f>
        <v>1135966359</v>
      </c>
      <c r="DS58" s="20">
        <f>DS18+DS19+DS20</f>
        <v>0</v>
      </c>
      <c r="DT58" s="13" t="e">
        <f t="shared" si="70"/>
        <v>#DIV/0!</v>
      </c>
      <c r="DU58" s="14">
        <f t="shared" si="71"/>
        <v>-100</v>
      </c>
    </row>
    <row r="59" spans="1:125" ht="12">
      <c r="A59" s="18" t="s">
        <v>52</v>
      </c>
      <c r="B59" s="20">
        <f>B21+B22+B23</f>
        <v>34742591</v>
      </c>
      <c r="C59" s="20">
        <f>C21+C22+C23</f>
        <v>63543586</v>
      </c>
      <c r="D59" s="20">
        <f>D21+D22+D23</f>
        <v>102180380</v>
      </c>
      <c r="E59" s="20">
        <f>E21+E22+E23</f>
        <v>140862114</v>
      </c>
      <c r="F59" s="13">
        <f>E59*100/E$51</f>
        <v>5.643841025756711</v>
      </c>
      <c r="H59" s="20">
        <f>H21+H22+H23</f>
        <v>38369117</v>
      </c>
      <c r="I59" s="20">
        <f>I21+I22+I23</f>
        <v>68038331</v>
      </c>
      <c r="J59" s="20">
        <f>J21+J22+J23</f>
        <v>119829114</v>
      </c>
      <c r="K59" s="20">
        <f>K21+K22+K23</f>
        <v>159813431</v>
      </c>
      <c r="L59" s="13">
        <f>K59*100/K$51</f>
        <v>5.769024932120139</v>
      </c>
      <c r="M59" s="14">
        <f t="shared" si="39"/>
        <v>13.453807032883233</v>
      </c>
      <c r="O59" s="20">
        <f>O21+O22+O23</f>
        <v>44870655</v>
      </c>
      <c r="P59" s="20">
        <f>P21+P22+P23</f>
        <v>83162322</v>
      </c>
      <c r="Q59" s="20">
        <f>Q21+Q22+Q23</f>
        <v>135420317</v>
      </c>
      <c r="R59" s="20">
        <f>R21+R22+R23</f>
        <v>174640479</v>
      </c>
      <c r="S59" s="13">
        <f>R59*100/R$51</f>
        <v>6.012202044549317</v>
      </c>
      <c r="T59" s="14">
        <f t="shared" si="41"/>
        <v>9.27772334729488</v>
      </c>
      <c r="V59" s="20">
        <f>V21+V22+V23</f>
        <v>46582659</v>
      </c>
      <c r="W59" s="20">
        <f>W21+W22+W23</f>
        <v>80974505</v>
      </c>
      <c r="X59" s="20">
        <f>X21+X22+X23</f>
        <v>137962690</v>
      </c>
      <c r="Y59" s="20">
        <f>Y21+Y22+Y23</f>
        <v>177616216</v>
      </c>
      <c r="Z59" s="13">
        <f>Y59*100/Y$51</f>
        <v>5.862658428499974</v>
      </c>
      <c r="AA59" s="14">
        <f t="shared" si="43"/>
        <v>1.7039216893123665</v>
      </c>
      <c r="AC59" s="20">
        <f>AC21+AC22+AC23</f>
        <v>43559204</v>
      </c>
      <c r="AD59" s="20">
        <f>AD21+AD22+AD23</f>
        <v>81659340</v>
      </c>
      <c r="AE59" s="20">
        <f>AE21+AE22+AE23</f>
        <v>163689793</v>
      </c>
      <c r="AF59" s="20">
        <f>AF21+AF22+AF23</f>
        <v>233561621</v>
      </c>
      <c r="AG59" s="13">
        <f>AF59*100/AF$51</f>
        <v>7.30246957442369</v>
      </c>
      <c r="AH59" s="14">
        <f t="shared" si="45"/>
        <v>31.497915145315346</v>
      </c>
      <c r="AJ59" s="20">
        <f>AJ21+AJ22+AJ23</f>
        <v>117735291</v>
      </c>
      <c r="AK59" s="20">
        <f>AK21+AK22+AK23</f>
        <v>176644281</v>
      </c>
      <c r="AL59" s="20">
        <f>AL21+AL22+AL23</f>
        <v>300073194</v>
      </c>
      <c r="AM59" s="20">
        <f>AM21+AM22+AM23</f>
        <v>344707160</v>
      </c>
      <c r="AN59" s="13">
        <f>AM59*100/AM$51</f>
        <v>10.03331088696133</v>
      </c>
      <c r="AO59" s="14">
        <f t="shared" si="47"/>
        <v>47.587244224512375</v>
      </c>
      <c r="AQ59" s="20">
        <f>AQ21+AQ22+AQ23</f>
        <v>51389812</v>
      </c>
      <c r="AR59" s="20">
        <f>AR21+AR22+AR23</f>
        <v>89679678</v>
      </c>
      <c r="AS59" s="20">
        <f>AS21+AS22+AS23</f>
        <v>158322559</v>
      </c>
      <c r="AT59" s="20">
        <f>AT21+AT22+AT23</f>
        <v>204748310</v>
      </c>
      <c r="AU59" s="13">
        <f>AT59*100/AT$51</f>
        <v>5.850622145435391</v>
      </c>
      <c r="AV59" s="14">
        <f t="shared" si="49"/>
        <v>-40.60224626607698</v>
      </c>
      <c r="AX59" s="20">
        <f>AX21+AX22+AX23</f>
        <v>79903432</v>
      </c>
      <c r="AY59" s="20">
        <f>AY21+AY22+AY23</f>
        <v>125274361</v>
      </c>
      <c r="AZ59" s="20">
        <f>AZ21+AZ22+AZ23</f>
        <v>199393261</v>
      </c>
      <c r="BA59" s="20">
        <f>BA21+BA22+BA23</f>
        <v>248921625</v>
      </c>
      <c r="BB59" s="13">
        <f>BA59*100/BA$51</f>
        <v>6.330138391205464</v>
      </c>
      <c r="BC59" s="14">
        <f t="shared" si="51"/>
        <v>21.57444669506674</v>
      </c>
      <c r="BE59" s="20">
        <f>BE21+BE22+BE23</f>
        <v>68781434</v>
      </c>
      <c r="BF59" s="20">
        <f>BF21+BF22+BF23</f>
        <v>118486162</v>
      </c>
      <c r="BG59" s="20">
        <f>BG21+BG22+BG23</f>
        <v>193036920</v>
      </c>
      <c r="BH59" s="20">
        <f>BH21+BH22+BH23</f>
        <v>241579857</v>
      </c>
      <c r="BI59" s="13">
        <f>BH59*100/BH$51</f>
        <v>5.516211239703864</v>
      </c>
      <c r="BJ59" s="14">
        <f t="shared" si="53"/>
        <v>-2.949429564426154</v>
      </c>
      <c r="BL59" s="20">
        <f>BL21+BL22+BL23</f>
        <v>62565524</v>
      </c>
      <c r="BM59" s="20">
        <f>BM21+BM22+BM23</f>
        <v>101384719</v>
      </c>
      <c r="BN59" s="20">
        <f>BN21+BN22+BN23</f>
        <v>160695148</v>
      </c>
      <c r="BO59" s="20">
        <f>BO21+BO22+BO23</f>
        <v>199169426</v>
      </c>
      <c r="BP59" s="13">
        <f>BO59*100/BO$51</f>
        <v>4.413848557684841</v>
      </c>
      <c r="BQ59" s="14">
        <f t="shared" si="55"/>
        <v>-17.555449997637837</v>
      </c>
      <c r="BS59" s="20">
        <f>BS21+BS22+BS23</f>
        <v>45855311</v>
      </c>
      <c r="BT59" s="20">
        <f>BT21+BT22+BT23</f>
        <v>78013730</v>
      </c>
      <c r="BU59" s="20">
        <f>BU21+BU22+BU23</f>
        <v>124843184</v>
      </c>
      <c r="BV59" s="20">
        <f>BV21+BV22+BV23</f>
        <v>157720411</v>
      </c>
      <c r="BW59" s="13">
        <f>BV59*100/BV$51</f>
        <v>3.9715610759571223</v>
      </c>
      <c r="BX59" s="14">
        <f t="shared" si="57"/>
        <v>-20.81093259765683</v>
      </c>
      <c r="BZ59" s="20">
        <f>BZ21+BZ22+BZ23</f>
        <v>41357454</v>
      </c>
      <c r="CA59" s="20">
        <f>CA21+CA22+CA23</f>
        <v>76462044</v>
      </c>
      <c r="CB59" s="20">
        <f>CB21+CB22+CB23</f>
        <v>131532037</v>
      </c>
      <c r="CC59" s="20">
        <f>CC21+CC22+CC23</f>
        <v>176135253</v>
      </c>
      <c r="CD59" s="13">
        <f>CC59*100/CC$51</f>
        <v>3.585798404975643</v>
      </c>
      <c r="CE59" s="14">
        <f t="shared" si="59"/>
        <v>11.675623898798989</v>
      </c>
      <c r="CG59" s="20">
        <f>CG21+CG22+CG23</f>
        <v>50680832</v>
      </c>
      <c r="CH59" s="20">
        <f>CH21+CH22+CH23</f>
        <v>98584096</v>
      </c>
      <c r="CI59" s="20">
        <f>CI21+CI22+CI23</f>
        <v>157731656</v>
      </c>
      <c r="CJ59" s="20">
        <f>CJ21+CJ22+CJ23</f>
        <v>205536446</v>
      </c>
      <c r="CK59" s="13">
        <f t="shared" si="60"/>
        <v>3.846468862374756</v>
      </c>
      <c r="CL59" s="14">
        <f t="shared" si="61"/>
        <v>16.692395474062195</v>
      </c>
      <c r="CN59" s="20">
        <f>CN21+CN22+CN23</f>
        <v>55133091</v>
      </c>
      <c r="CO59" s="20">
        <f>CO21+CO22+CO23</f>
        <v>103548323</v>
      </c>
      <c r="CP59" s="20">
        <f>CP21+CP22+CP23</f>
        <v>166609925</v>
      </c>
      <c r="CQ59" s="20">
        <f>CQ21+CQ22+CQ23</f>
        <v>220556665</v>
      </c>
      <c r="CR59" s="13">
        <f t="shared" si="62"/>
        <v>3.991921745661269</v>
      </c>
      <c r="CS59" s="14">
        <f t="shared" si="63"/>
        <v>7.307812941360282</v>
      </c>
      <c r="CU59" s="20">
        <f>CU21+CU22+CU23</f>
        <v>63165627</v>
      </c>
      <c r="CV59" s="20">
        <f>CV21+CV22+CV23</f>
        <v>115288821</v>
      </c>
      <c r="CW59" s="20">
        <f>CW21+CW22+CW23</f>
        <v>185915673</v>
      </c>
      <c r="CX59" s="20">
        <f>CX21+CX22+CX23</f>
        <v>245252401</v>
      </c>
      <c r="CY59" s="13">
        <f t="shared" si="64"/>
        <v>4.325243792871964</v>
      </c>
      <c r="CZ59" s="14">
        <f t="shared" si="65"/>
        <v>11.197002820114278</v>
      </c>
      <c r="DB59" s="20">
        <f>DB21+DB22+DB23</f>
        <v>65065294</v>
      </c>
      <c r="DC59" s="20">
        <f>DC21+DC22+DC23</f>
        <v>123322036</v>
      </c>
      <c r="DD59" s="20">
        <f>DD21+DD22+DD23</f>
        <v>193910368</v>
      </c>
      <c r="DE59" s="20">
        <f>DE21+DE22+DE23</f>
        <v>253795526</v>
      </c>
      <c r="DF59" s="13">
        <f t="shared" si="66"/>
        <v>4.385064366849297</v>
      </c>
      <c r="DG59" s="14">
        <f t="shared" si="67"/>
        <v>3.483401167599581</v>
      </c>
      <c r="DI59" s="20">
        <f>DI21+DI22+DI23</f>
        <v>56168163</v>
      </c>
      <c r="DJ59" s="20">
        <f>DJ21+DJ22+DJ23</f>
        <v>107706520</v>
      </c>
      <c r="DK59" s="20">
        <f>DK21+DK22+DK23</f>
        <v>174576052</v>
      </c>
      <c r="DL59" s="20">
        <f>DL21+DL22+DL23</f>
        <v>237478794</v>
      </c>
      <c r="DM59" s="13">
        <f t="shared" si="68"/>
        <v>3.7846304589278663</v>
      </c>
      <c r="DN59" s="14">
        <f t="shared" si="69"/>
        <v>-6.429085751495876</v>
      </c>
      <c r="DP59" s="20">
        <f>DP21+DP22+DP23</f>
        <v>63632316</v>
      </c>
      <c r="DQ59" s="20">
        <f>DQ21+DQ22+DQ23</f>
        <v>122742339</v>
      </c>
      <c r="DR59" s="20">
        <f>DR21+DR22+DR23</f>
        <v>193298809</v>
      </c>
      <c r="DS59" s="20">
        <f>DS21+DS22+DS23</f>
        <v>0</v>
      </c>
      <c r="DT59" s="13" t="e">
        <f t="shared" si="70"/>
        <v>#DIV/0!</v>
      </c>
      <c r="DU59" s="14">
        <f t="shared" si="71"/>
        <v>-100</v>
      </c>
    </row>
    <row r="60" spans="1:125" ht="12">
      <c r="A60" s="18" t="s">
        <v>53</v>
      </c>
      <c r="B60" s="20">
        <f>B25+B26</f>
        <v>1757265</v>
      </c>
      <c r="C60" s="20">
        <f>C25+C26</f>
        <v>3401045</v>
      </c>
      <c r="D60" s="20">
        <f>D25+D26</f>
        <v>5626174</v>
      </c>
      <c r="E60" s="20">
        <f>E25+E26</f>
        <v>8528059</v>
      </c>
      <c r="F60" s="13">
        <f t="shared" si="37"/>
        <v>0.341688818146473</v>
      </c>
      <c r="H60" s="20">
        <f>H25+H26</f>
        <v>1841601</v>
      </c>
      <c r="I60" s="20">
        <f>I25+I26</f>
        <v>3947333</v>
      </c>
      <c r="J60" s="20">
        <f>J25+J26</f>
        <v>6127068</v>
      </c>
      <c r="K60" s="20">
        <f>K25+K26</f>
        <v>9591048</v>
      </c>
      <c r="L60" s="13">
        <f t="shared" si="38"/>
        <v>0.34622243381509654</v>
      </c>
      <c r="M60" s="14">
        <f t="shared" si="39"/>
        <v>12.464606541769939</v>
      </c>
      <c r="O60" s="20">
        <f>O25+O26</f>
        <v>1654434</v>
      </c>
      <c r="P60" s="20">
        <f>P25+P26</f>
        <v>3702457</v>
      </c>
      <c r="Q60" s="20">
        <f>Q25+Q26</f>
        <v>5129730</v>
      </c>
      <c r="R60" s="20">
        <f>R25+R26</f>
        <v>6787018</v>
      </c>
      <c r="S60" s="13">
        <f t="shared" si="40"/>
        <v>0.23365100536624742</v>
      </c>
      <c r="T60" s="14">
        <f t="shared" si="41"/>
        <v>-29.235908317839716</v>
      </c>
      <c r="V60" s="20">
        <f>V25+V26</f>
        <v>1514104</v>
      </c>
      <c r="W60" s="20">
        <f>W25+W26</f>
        <v>3549983</v>
      </c>
      <c r="X60" s="20">
        <f>X25+X26</f>
        <v>5971016</v>
      </c>
      <c r="Y60" s="20">
        <f>Y25+Y26</f>
        <v>7471472</v>
      </c>
      <c r="Z60" s="13">
        <f t="shared" si="42"/>
        <v>0.24661424097730783</v>
      </c>
      <c r="AA60" s="14">
        <f t="shared" si="43"/>
        <v>10.084752979880122</v>
      </c>
      <c r="AC60" s="20">
        <f>AC25+AC26</f>
        <v>1741943</v>
      </c>
      <c r="AD60" s="20">
        <f>AD25+AD26</f>
        <v>7104527</v>
      </c>
      <c r="AE60" s="20">
        <f>AE25+AE26</f>
        <v>14117649</v>
      </c>
      <c r="AF60" s="20">
        <f>AF25+AF26</f>
        <v>21449748</v>
      </c>
      <c r="AG60" s="13">
        <f t="shared" si="44"/>
        <v>0.670641569785369</v>
      </c>
      <c r="AH60" s="14">
        <f t="shared" si="45"/>
        <v>187.0886486625393</v>
      </c>
      <c r="AJ60" s="20">
        <f>AJ25+AJ26</f>
        <v>6093024</v>
      </c>
      <c r="AK60" s="20">
        <f>AK25+AK26</f>
        <v>13185187</v>
      </c>
      <c r="AL60" s="20">
        <f>AL25+AL26</f>
        <v>16500826</v>
      </c>
      <c r="AM60" s="20">
        <f>AM25+AM26</f>
        <v>21930902</v>
      </c>
      <c r="AN60" s="13">
        <f t="shared" si="46"/>
        <v>0.6383376480995695</v>
      </c>
      <c r="AO60" s="14">
        <f t="shared" si="47"/>
        <v>2.243168544450967</v>
      </c>
      <c r="AQ60" s="20">
        <f>AQ25+AQ26</f>
        <v>4345326</v>
      </c>
      <c r="AR60" s="20">
        <f>AR25+AR26</f>
        <v>7700559</v>
      </c>
      <c r="AS60" s="20">
        <f>AS25+AS26</f>
        <v>9648661</v>
      </c>
      <c r="AT60" s="20">
        <f>AT25+AT26</f>
        <v>11440462</v>
      </c>
      <c r="AU60" s="13">
        <f t="shared" si="48"/>
        <v>0.3269078036893788</v>
      </c>
      <c r="AV60" s="14">
        <f t="shared" si="49"/>
        <v>-47.834056255415305</v>
      </c>
      <c r="AX60" s="20">
        <f>AX25+AX26</f>
        <v>3059801</v>
      </c>
      <c r="AY60" s="20">
        <f>AY25+AY26</f>
        <v>5358695</v>
      </c>
      <c r="AZ60" s="20">
        <f>AZ25+AZ26</f>
        <v>7386495</v>
      </c>
      <c r="BA60" s="20">
        <f>BA25+BA26</f>
        <v>9942646</v>
      </c>
      <c r="BB60" s="13">
        <f t="shared" si="50"/>
        <v>0.25284394296705015</v>
      </c>
      <c r="BC60" s="14">
        <f t="shared" si="51"/>
        <v>-13.092268476570268</v>
      </c>
      <c r="BE60" s="20">
        <f>BE25+BE26</f>
        <v>1979296</v>
      </c>
      <c r="BF60" s="20">
        <f>BF25+BF26</f>
        <v>3656744</v>
      </c>
      <c r="BG60" s="20">
        <f>BG25+BG26</f>
        <v>5337514</v>
      </c>
      <c r="BH60" s="20">
        <f>BH25+BH26</f>
        <v>8629197</v>
      </c>
      <c r="BI60" s="13">
        <f t="shared" si="52"/>
        <v>0.19703825506039133</v>
      </c>
      <c r="BJ60" s="14">
        <f t="shared" si="53"/>
        <v>-13.210256102852298</v>
      </c>
      <c r="BL60" s="20">
        <f>BL25+BL26</f>
        <v>4513959</v>
      </c>
      <c r="BM60" s="20">
        <f>BM25+BM26</f>
        <v>10130222</v>
      </c>
      <c r="BN60" s="20">
        <f>BN25+BN26</f>
        <v>14718438</v>
      </c>
      <c r="BO60" s="20">
        <f>BO25+BO26</f>
        <v>19193268</v>
      </c>
      <c r="BP60" s="13">
        <f t="shared" si="54"/>
        <v>0.4253473034513772</v>
      </c>
      <c r="BQ60" s="14">
        <f t="shared" si="55"/>
        <v>122.42241079905813</v>
      </c>
      <c r="BS60" s="20">
        <f>BS25+BS26</f>
        <v>3068182</v>
      </c>
      <c r="BT60" s="20">
        <f>BT25+BT26</f>
        <v>8368347</v>
      </c>
      <c r="BU60" s="20">
        <f>BU25+BU26</f>
        <v>11627587</v>
      </c>
      <c r="BV60" s="20">
        <f>BV25+BV26</f>
        <v>17304047</v>
      </c>
      <c r="BW60" s="13">
        <f t="shared" si="56"/>
        <v>0.4357335812530479</v>
      </c>
      <c r="BX60" s="14">
        <f t="shared" si="57"/>
        <v>-9.843143960684543</v>
      </c>
      <c r="BZ60" s="20">
        <f>BZ25+BZ26</f>
        <v>4283981</v>
      </c>
      <c r="CA60" s="20">
        <f>CA25+CA26</f>
        <v>10611433</v>
      </c>
      <c r="CB60" s="20">
        <f>CB25+CB26</f>
        <v>18113056</v>
      </c>
      <c r="CC60" s="20">
        <f>CC25+CC26</f>
        <v>25746129</v>
      </c>
      <c r="CD60" s="13">
        <f t="shared" si="58"/>
        <v>0.524145091513833</v>
      </c>
      <c r="CE60" s="14">
        <f t="shared" si="59"/>
        <v>48.78674913446548</v>
      </c>
      <c r="CG60" s="20">
        <f>CG25+CG26</f>
        <v>6286798</v>
      </c>
      <c r="CH60" s="20">
        <f>CH25+CH26</f>
        <v>14099015</v>
      </c>
      <c r="CI60" s="20">
        <f>CI25+CI26</f>
        <v>20921473</v>
      </c>
      <c r="CJ60" s="20">
        <f>CJ25+CJ26</f>
        <v>28634587</v>
      </c>
      <c r="CK60" s="13">
        <f aca="true" t="shared" si="72" ref="CK60:CK66">CJ60*100/CJ$51</f>
        <v>0.5358759938977488</v>
      </c>
      <c r="CL60" s="14">
        <f t="shared" si="61"/>
        <v>11.218999174594359</v>
      </c>
      <c r="CN60" s="20">
        <f>CN25+CN26</f>
        <v>5394455</v>
      </c>
      <c r="CO60" s="20">
        <f>CO25+CO26</f>
        <v>10956338</v>
      </c>
      <c r="CP60" s="20">
        <f>CP25+CP26</f>
        <v>15732728</v>
      </c>
      <c r="CQ60" s="20">
        <f>CQ25+CQ26</f>
        <v>20563540</v>
      </c>
      <c r="CR60" s="13">
        <f t="shared" si="62"/>
        <v>0.3721857260299766</v>
      </c>
      <c r="CS60" s="14">
        <f t="shared" si="63"/>
        <v>-28.18635728882697</v>
      </c>
      <c r="CU60" s="20">
        <f>CU25+CU26</f>
        <v>4948395</v>
      </c>
      <c r="CV60" s="20">
        <f>CV25+CV26</f>
        <v>10445702</v>
      </c>
      <c r="CW60" s="20">
        <f>CW25+CW26</f>
        <v>14678406</v>
      </c>
      <c r="CX60" s="20">
        <f>CX25+CX26</f>
        <v>19013337</v>
      </c>
      <c r="CY60" s="13">
        <f t="shared" si="64"/>
        <v>0.33531707541176264</v>
      </c>
      <c r="CZ60" s="14">
        <f t="shared" si="65"/>
        <v>-7.538599871422917</v>
      </c>
      <c r="DB60" s="20">
        <f>DB25+DB26</f>
        <v>5434187</v>
      </c>
      <c r="DC60" s="20">
        <f>DC25+DC26</f>
        <v>11352452</v>
      </c>
      <c r="DD60" s="20">
        <f>DD25+DD26</f>
        <v>15968713</v>
      </c>
      <c r="DE60" s="20">
        <f>DE25+DE26</f>
        <v>20177268</v>
      </c>
      <c r="DF60" s="13">
        <f t="shared" si="66"/>
        <v>0.3486216653289963</v>
      </c>
      <c r="DG60" s="14">
        <f t="shared" si="67"/>
        <v>6.121655551574136</v>
      </c>
      <c r="DI60" s="20">
        <f>DI25+DI26</f>
        <v>5876001</v>
      </c>
      <c r="DJ60" s="20">
        <f>DJ25+DJ26</f>
        <v>11354762</v>
      </c>
      <c r="DK60" s="20">
        <f>DK25+DK26</f>
        <v>16714337</v>
      </c>
      <c r="DL60" s="20">
        <f>DL25+DL26</f>
        <v>22579732</v>
      </c>
      <c r="DM60" s="13">
        <f t="shared" si="68"/>
        <v>0.3598466205855342</v>
      </c>
      <c r="DN60" s="14">
        <f t="shared" si="69"/>
        <v>11.906785398300698</v>
      </c>
      <c r="DP60" s="20">
        <f>DP25+DP26</f>
        <v>5735932</v>
      </c>
      <c r="DQ60" s="20">
        <f>DQ25+DQ26</f>
        <v>11600797</v>
      </c>
      <c r="DR60" s="20">
        <f>DR25+DR26</f>
        <v>17821670</v>
      </c>
      <c r="DS60" s="20">
        <f>DS25+DS26</f>
        <v>0</v>
      </c>
      <c r="DT60" s="13" t="e">
        <f t="shared" si="70"/>
        <v>#DIV/0!</v>
      </c>
      <c r="DU60" s="14">
        <f t="shared" si="71"/>
        <v>-100</v>
      </c>
    </row>
    <row r="61" spans="1:125" ht="12">
      <c r="A61" s="18" t="s">
        <v>54</v>
      </c>
      <c r="B61" s="20">
        <f>SUM(B32:B38)</f>
        <v>252556253</v>
      </c>
      <c r="C61" s="20">
        <f>SUM(C32:C38)</f>
        <v>615975533</v>
      </c>
      <c r="D61" s="20">
        <f>SUM(D32:D38)</f>
        <v>878180596</v>
      </c>
      <c r="E61" s="20">
        <f>SUM(E32:E38)</f>
        <v>1191106109</v>
      </c>
      <c r="F61" s="13">
        <f t="shared" si="37"/>
        <v>47.72336104513982</v>
      </c>
      <c r="H61" s="20">
        <f>SUM(H32:H38)</f>
        <v>310208223</v>
      </c>
      <c r="I61" s="20">
        <f>SUM(I32:I38)</f>
        <v>703127197</v>
      </c>
      <c r="J61" s="20">
        <f>SUM(J32:J38)</f>
        <v>1012648451</v>
      </c>
      <c r="K61" s="20">
        <f>SUM(K32:K38)</f>
        <v>1370922944</v>
      </c>
      <c r="L61" s="13">
        <f t="shared" si="38"/>
        <v>49.48826011971135</v>
      </c>
      <c r="M61" s="14">
        <f t="shared" si="39"/>
        <v>15.096626038713396</v>
      </c>
      <c r="O61" s="20">
        <f>SUM(O32:O38)</f>
        <v>332329263</v>
      </c>
      <c r="P61" s="20">
        <f>SUM(P32:P38)</f>
        <v>717118004</v>
      </c>
      <c r="Q61" s="20">
        <f>SUM(Q32:Q38)</f>
        <v>1003270446</v>
      </c>
      <c r="R61" s="20">
        <f>SUM(R32:R38)</f>
        <v>1335429493</v>
      </c>
      <c r="S61" s="13">
        <f t="shared" si="40"/>
        <v>45.97371682750629</v>
      </c>
      <c r="T61" s="14">
        <f t="shared" si="41"/>
        <v>-2.5890186720808117</v>
      </c>
      <c r="V61" s="20">
        <f>SUM(V32:V38)</f>
        <v>360324712</v>
      </c>
      <c r="W61" s="20">
        <f>SUM(W32:W38)</f>
        <v>770086213</v>
      </c>
      <c r="X61" s="20">
        <f>SUM(X32:X38)</f>
        <v>1052535617</v>
      </c>
      <c r="Y61" s="20">
        <f>SUM(Y32:Y38)</f>
        <v>1427061238</v>
      </c>
      <c r="Z61" s="13">
        <f t="shared" si="42"/>
        <v>47.10365293980988</v>
      </c>
      <c r="AA61" s="14">
        <f t="shared" si="43"/>
        <v>6.861593628140724</v>
      </c>
      <c r="AC61" s="20">
        <f>SUM(AC32:AC38)</f>
        <v>360718720</v>
      </c>
      <c r="AD61" s="20">
        <f>SUM(AD32:AD38)</f>
        <v>808835329</v>
      </c>
      <c r="AE61" s="20">
        <f>SUM(AE32:AE38)</f>
        <v>1125120802</v>
      </c>
      <c r="AF61" s="20">
        <f>SUM(AF32:AF38)</f>
        <v>1474742369</v>
      </c>
      <c r="AG61" s="13">
        <f t="shared" si="44"/>
        <v>46.10886511930835</v>
      </c>
      <c r="AH61" s="14">
        <f t="shared" si="45"/>
        <v>3.3412112760363613</v>
      </c>
      <c r="AJ61" s="20">
        <f>SUM(AJ32:AJ38)</f>
        <v>360494241</v>
      </c>
      <c r="AK61" s="20">
        <f>SUM(AK32:AK38)</f>
        <v>832926142</v>
      </c>
      <c r="AL61" s="20">
        <f>SUM(AL32:AL38)</f>
        <v>1190888266</v>
      </c>
      <c r="AM61" s="20">
        <f>SUM(AM32:AM38)</f>
        <v>1593951865</v>
      </c>
      <c r="AN61" s="13">
        <f t="shared" si="46"/>
        <v>46.39478507030958</v>
      </c>
      <c r="AO61" s="14">
        <f t="shared" si="47"/>
        <v>8.083411618588954</v>
      </c>
      <c r="AQ61" s="20">
        <f>SUM(AQ32:AQ38)</f>
        <v>401985887</v>
      </c>
      <c r="AR61" s="20">
        <f>SUM(AR32:AR38)</f>
        <v>851636174</v>
      </c>
      <c r="AS61" s="20">
        <f>SUM(AS32:AS38)</f>
        <v>1240714290</v>
      </c>
      <c r="AT61" s="20">
        <f>SUM(AT32:AT38)</f>
        <v>1702588558</v>
      </c>
      <c r="AU61" s="13">
        <f t="shared" si="48"/>
        <v>48.650962354706174</v>
      </c>
      <c r="AV61" s="14">
        <f t="shared" si="49"/>
        <v>6.815556691857822</v>
      </c>
      <c r="AX61" s="20">
        <f>SUM(AX32:AX38)</f>
        <v>446806458</v>
      </c>
      <c r="AY61" s="20">
        <f>SUM(AY32:AY38)</f>
        <v>993182747</v>
      </c>
      <c r="AZ61" s="20">
        <f>SUM(AZ32:AZ38)</f>
        <v>1446833267</v>
      </c>
      <c r="BA61" s="20">
        <f>SUM(BA32:BA38)</f>
        <v>2005247855</v>
      </c>
      <c r="BB61" s="13">
        <f t="shared" si="50"/>
        <v>50.993948118480695</v>
      </c>
      <c r="BC61" s="14">
        <f t="shared" si="51"/>
        <v>17.776420238341572</v>
      </c>
      <c r="BE61" s="20">
        <f>SUM(BE32:BE38)</f>
        <v>555030769</v>
      </c>
      <c r="BF61" s="20">
        <f>SUM(BF32:BF38)</f>
        <v>1155635542</v>
      </c>
      <c r="BG61" s="20">
        <f>SUM(BG32:BG38)</f>
        <v>1669138891</v>
      </c>
      <c r="BH61" s="20">
        <f>SUM(BH32:BH38)</f>
        <v>2269659650</v>
      </c>
      <c r="BI61" s="13">
        <f t="shared" si="52"/>
        <v>51.825190341230886</v>
      </c>
      <c r="BJ61" s="14">
        <f t="shared" si="53"/>
        <v>13.18599066647549</v>
      </c>
      <c r="BL61" s="20">
        <f>SUM(BL32:BL38)</f>
        <v>619838179</v>
      </c>
      <c r="BM61" s="20">
        <f>SUM(BM32:BM38)</f>
        <v>1262854050</v>
      </c>
      <c r="BN61" s="20">
        <f>SUM(BN32:BN38)</f>
        <v>1805655670</v>
      </c>
      <c r="BO61" s="20">
        <f>SUM(BO32:BO38)</f>
        <v>2254070518</v>
      </c>
      <c r="BP61" s="13">
        <f t="shared" si="54"/>
        <v>49.953078163684744</v>
      </c>
      <c r="BQ61" s="14">
        <f t="shared" si="55"/>
        <v>-0.6868488850299599</v>
      </c>
      <c r="BS61" s="20">
        <f>SUM(BS32:BS38)</f>
        <v>403668824</v>
      </c>
      <c r="BT61" s="20">
        <f>SUM(BT32:BT38)</f>
        <v>873388151</v>
      </c>
      <c r="BU61" s="20">
        <f>SUM(BU32:BU38)</f>
        <v>1282452692</v>
      </c>
      <c r="BV61" s="20">
        <f>SUM(BV32:BV38)</f>
        <v>1778963966</v>
      </c>
      <c r="BW61" s="13">
        <f t="shared" si="56"/>
        <v>44.79613005127098</v>
      </c>
      <c r="BX61" s="14">
        <f t="shared" si="57"/>
        <v>-21.077714659147148</v>
      </c>
      <c r="BZ61" s="20">
        <f>SUM(BZ32:BZ38)</f>
        <v>484974444</v>
      </c>
      <c r="CA61" s="20">
        <f>SUM(CA32:CA38)</f>
        <v>1061032569</v>
      </c>
      <c r="CB61" s="20">
        <f>SUM(CB32:CB38)</f>
        <v>1611827006</v>
      </c>
      <c r="CC61" s="20">
        <f>SUM(CC32:CC38)</f>
        <v>2208038219</v>
      </c>
      <c r="CD61" s="13">
        <f t="shared" si="58"/>
        <v>44.951704948102915</v>
      </c>
      <c r="CE61" s="14">
        <f t="shared" si="59"/>
        <v>24.119333567209537</v>
      </c>
      <c r="CG61" s="20">
        <f>SUM(CG32:CG38)</f>
        <v>558708651</v>
      </c>
      <c r="CH61" s="20">
        <f>SUM(CH32:CH38)</f>
        <v>1180676010</v>
      </c>
      <c r="CI61" s="20">
        <f>SUM(CI32:CI38)</f>
        <v>1818736964</v>
      </c>
      <c r="CJ61" s="20">
        <f>SUM(CJ32:CJ38)</f>
        <v>2449277184</v>
      </c>
      <c r="CK61" s="13">
        <f t="shared" si="72"/>
        <v>45.83648597086731</v>
      </c>
      <c r="CL61" s="14">
        <f t="shared" si="61"/>
        <v>10.92548864979588</v>
      </c>
      <c r="CN61" s="20">
        <f>SUM(CN32:CN38)</f>
        <v>604728236</v>
      </c>
      <c r="CO61" s="20">
        <f>SUM(CO32:CO38)</f>
        <v>1220552556</v>
      </c>
      <c r="CP61" s="20">
        <f>SUM(CP32:CP38)</f>
        <v>1771869000</v>
      </c>
      <c r="CQ61" s="20">
        <f>SUM(CQ32:CQ38)</f>
        <v>2433243993</v>
      </c>
      <c r="CR61" s="13">
        <f t="shared" si="62"/>
        <v>44.040018505704</v>
      </c>
      <c r="CS61" s="14">
        <f t="shared" si="63"/>
        <v>-0.654609086498553</v>
      </c>
      <c r="CU61" s="20">
        <f>SUM(CU32:CU38)</f>
        <v>581742525</v>
      </c>
      <c r="CV61" s="20">
        <f>SUM(CV32:CV38)</f>
        <v>1224337330</v>
      </c>
      <c r="CW61" s="20">
        <f>SUM(CW32:CW38)</f>
        <v>1823286454</v>
      </c>
      <c r="CX61" s="20">
        <f>SUM(CX32:CX38)</f>
        <v>2473528164</v>
      </c>
      <c r="CY61" s="13">
        <f t="shared" si="64"/>
        <v>43.62286482909901</v>
      </c>
      <c r="CZ61" s="14">
        <f t="shared" si="65"/>
        <v>1.6555746614762086</v>
      </c>
      <c r="DB61" s="20">
        <f>SUM(DB32:DB38)</f>
        <v>588896952</v>
      </c>
      <c r="DC61" s="20">
        <f>SUM(DC32:DC38)</f>
        <v>1224124919</v>
      </c>
      <c r="DD61" s="20">
        <f>SUM(DD32:DD38)</f>
        <v>1812615593</v>
      </c>
      <c r="DE61" s="20">
        <f>SUM(DE32:DE38)</f>
        <v>2419350264</v>
      </c>
      <c r="DF61" s="13">
        <f t="shared" si="66"/>
        <v>41.80139343194663</v>
      </c>
      <c r="DG61" s="14">
        <f t="shared" si="67"/>
        <v>-2.1903085959768305</v>
      </c>
      <c r="DI61" s="20">
        <f>SUM(DI32:DI38)</f>
        <v>575808081</v>
      </c>
      <c r="DJ61" s="20">
        <f>SUM(DJ32:DJ38)</f>
        <v>1296564513</v>
      </c>
      <c r="DK61" s="20">
        <f>SUM(DK32:DK38)</f>
        <v>1894997310</v>
      </c>
      <c r="DL61" s="20">
        <f>SUM(DL32:DL38)</f>
        <v>2495877741</v>
      </c>
      <c r="DM61" s="13">
        <f t="shared" si="68"/>
        <v>39.77607752357323</v>
      </c>
      <c r="DN61" s="14">
        <f t="shared" si="69"/>
        <v>3.1631416971213753</v>
      </c>
      <c r="DP61" s="20">
        <f>SUM(DP32:DP38)</f>
        <v>561228024</v>
      </c>
      <c r="DQ61" s="20">
        <f>SUM(DQ32:DQ38)</f>
        <v>1263148277</v>
      </c>
      <c r="DR61" s="20">
        <f>SUM(DR32:DR38)</f>
        <v>1858890396</v>
      </c>
      <c r="DS61" s="20">
        <f>SUM(DS32:DS38)</f>
        <v>0</v>
      </c>
      <c r="DT61" s="13" t="e">
        <f t="shared" si="70"/>
        <v>#DIV/0!</v>
      </c>
      <c r="DU61" s="14">
        <f t="shared" si="71"/>
        <v>-100</v>
      </c>
    </row>
    <row r="62" spans="1:125" ht="12">
      <c r="A62" s="1" t="s">
        <v>55</v>
      </c>
      <c r="B62" s="20">
        <f>B37+B38</f>
        <v>16281091</v>
      </c>
      <c r="C62" s="20">
        <f>C37+C38</f>
        <v>30580302</v>
      </c>
      <c r="D62" s="20">
        <f>D37+D38</f>
        <v>41530580</v>
      </c>
      <c r="E62" s="20">
        <f>E37+E38</f>
        <v>55618200</v>
      </c>
      <c r="F62" s="13">
        <f t="shared" si="37"/>
        <v>2.228422320417127</v>
      </c>
      <c r="H62" s="20">
        <f>H37+H38</f>
        <v>13790311</v>
      </c>
      <c r="I62" s="20">
        <f>I37+I38</f>
        <v>29480109</v>
      </c>
      <c r="J62" s="20">
        <f>J37+J38</f>
        <v>42482097</v>
      </c>
      <c r="K62" s="20">
        <f>K37+K38</f>
        <v>54237373</v>
      </c>
      <c r="L62" s="13">
        <f t="shared" si="38"/>
        <v>1.9578877390455354</v>
      </c>
      <c r="M62" s="14">
        <f t="shared" si="39"/>
        <v>-2.4826891197485708</v>
      </c>
      <c r="O62" s="20">
        <f>O37+O38</f>
        <v>36382621</v>
      </c>
      <c r="P62" s="20">
        <f>P37+P38</f>
        <v>54539230</v>
      </c>
      <c r="Q62" s="20">
        <f>Q37+Q38</f>
        <v>65120685</v>
      </c>
      <c r="R62" s="20">
        <f>R37+R38</f>
        <v>80408793</v>
      </c>
      <c r="S62" s="13">
        <f t="shared" si="40"/>
        <v>2.768166420766304</v>
      </c>
      <c r="T62" s="14">
        <f t="shared" si="41"/>
        <v>48.253480123382815</v>
      </c>
      <c r="V62" s="20">
        <f>V37+V38</f>
        <v>27437298</v>
      </c>
      <c r="W62" s="20">
        <f>W37+W38</f>
        <v>47003415</v>
      </c>
      <c r="X62" s="20">
        <f>X37+X38</f>
        <v>61830870</v>
      </c>
      <c r="Y62" s="20">
        <f>Y37+Y38</f>
        <v>76574106</v>
      </c>
      <c r="Z62" s="13">
        <f t="shared" si="42"/>
        <v>2.527516000823655</v>
      </c>
      <c r="AA62" s="14">
        <f t="shared" si="43"/>
        <v>-4.7689896302758825</v>
      </c>
      <c r="AC62" s="20">
        <f>AC37+AC38</f>
        <v>27871515</v>
      </c>
      <c r="AD62" s="20">
        <f>AD37+AD38</f>
        <v>45908132</v>
      </c>
      <c r="AE62" s="20">
        <f>AE37+AE38</f>
        <v>58595291</v>
      </c>
      <c r="AF62" s="20">
        <f>AF37+AF38</f>
        <v>73720008</v>
      </c>
      <c r="AG62" s="13">
        <f t="shared" si="44"/>
        <v>2.3049082856222816</v>
      </c>
      <c r="AH62" s="14">
        <f t="shared" si="45"/>
        <v>-3.7272364629369577</v>
      </c>
      <c r="AJ62" s="20">
        <f>AJ37+AJ38</f>
        <v>20182892</v>
      </c>
      <c r="AK62" s="20">
        <f>AK37+AK38</f>
        <v>38340064</v>
      </c>
      <c r="AL62" s="20">
        <f>AL37+AL38</f>
        <v>54370045</v>
      </c>
      <c r="AM62" s="20">
        <f>AM37+AM38</f>
        <v>67729952</v>
      </c>
      <c r="AN62" s="13">
        <f t="shared" si="46"/>
        <v>1.9713999116669592</v>
      </c>
      <c r="AO62" s="14">
        <f t="shared" si="47"/>
        <v>-8.12541420234247</v>
      </c>
      <c r="AQ62" s="20">
        <f>AQ37+AQ38</f>
        <v>24569401</v>
      </c>
      <c r="AR62" s="20">
        <f>AR37+AR38</f>
        <v>49115334</v>
      </c>
      <c r="AS62" s="20">
        <f>AS37+AS38</f>
        <v>63110598</v>
      </c>
      <c r="AT62" s="20">
        <f>AT37+AT38</f>
        <v>83628267</v>
      </c>
      <c r="AU62" s="13">
        <f t="shared" si="48"/>
        <v>2.389652890881413</v>
      </c>
      <c r="AV62" s="14">
        <f t="shared" si="49"/>
        <v>23.473093558371346</v>
      </c>
      <c r="AX62" s="20">
        <f>AX37+AX38</f>
        <v>23703869</v>
      </c>
      <c r="AY62" s="20">
        <f>AY37+AY38</f>
        <v>48301876</v>
      </c>
      <c r="AZ62" s="20">
        <f>AZ37+AZ38</f>
        <v>65968231</v>
      </c>
      <c r="BA62" s="20">
        <f>BA37+BA38</f>
        <v>98951799</v>
      </c>
      <c r="BB62" s="13">
        <f t="shared" si="50"/>
        <v>2.516368683230099</v>
      </c>
      <c r="BC62" s="14">
        <f t="shared" si="51"/>
        <v>18.323388191220076</v>
      </c>
      <c r="BE62" s="20">
        <f>BE37+BE38</f>
        <v>25353271</v>
      </c>
      <c r="BF62" s="20">
        <f>BF37+BF38</f>
        <v>52668355</v>
      </c>
      <c r="BG62" s="20">
        <f>BG37+BG38</f>
        <v>74831469</v>
      </c>
      <c r="BH62" s="20">
        <f>BH37+BH38</f>
        <v>106589871</v>
      </c>
      <c r="BI62" s="13">
        <f t="shared" si="52"/>
        <v>2.4338628714760144</v>
      </c>
      <c r="BJ62" s="14">
        <f t="shared" si="53"/>
        <v>7.718982451243761</v>
      </c>
      <c r="BL62" s="20">
        <f>BL37+BL38</f>
        <v>44970053</v>
      </c>
      <c r="BM62" s="20">
        <f>BM37+BM38</f>
        <v>85803267</v>
      </c>
      <c r="BN62" s="20">
        <f>BN37+BN38</f>
        <v>114698681</v>
      </c>
      <c r="BO62" s="20">
        <f>BO37+BO38</f>
        <v>132582793</v>
      </c>
      <c r="BP62" s="13">
        <f t="shared" si="54"/>
        <v>2.9382038268106365</v>
      </c>
      <c r="BQ62" s="14">
        <f t="shared" si="55"/>
        <v>24.38592124762023</v>
      </c>
      <c r="BS62" s="20">
        <f>BS37+BS38</f>
        <v>19963707</v>
      </c>
      <c r="BT62" s="20">
        <f>BT37+BT38</f>
        <v>43475043</v>
      </c>
      <c r="BU62" s="20">
        <f>BU37+BU38</f>
        <v>61537666</v>
      </c>
      <c r="BV62" s="20">
        <f>BV37+BV38</f>
        <v>79407494</v>
      </c>
      <c r="BW62" s="13">
        <f t="shared" si="56"/>
        <v>1.9995618215178168</v>
      </c>
      <c r="BX62" s="14">
        <f t="shared" si="57"/>
        <v>-40.107240009644386</v>
      </c>
      <c r="BZ62" s="20">
        <f>BZ37+BZ38</f>
        <v>30968878</v>
      </c>
      <c r="CA62" s="20">
        <f>CA37+CA38</f>
        <v>54127434</v>
      </c>
      <c r="CB62" s="20">
        <f>CB37+CB38</f>
        <v>75984859</v>
      </c>
      <c r="CC62" s="20">
        <f>CC37+CC38</f>
        <v>102452207</v>
      </c>
      <c r="CD62" s="13">
        <f t="shared" si="58"/>
        <v>2.085743507841865</v>
      </c>
      <c r="CE62" s="14">
        <f t="shared" si="59"/>
        <v>29.020828940905744</v>
      </c>
      <c r="CG62" s="20">
        <f>CG37+CG38</f>
        <v>23301363</v>
      </c>
      <c r="CH62" s="20">
        <f>CH37+CH38</f>
        <v>50759456</v>
      </c>
      <c r="CI62" s="20">
        <f>CI37+CI38</f>
        <v>73635239</v>
      </c>
      <c r="CJ62" s="20">
        <f>CJ37+CJ38</f>
        <v>100929531</v>
      </c>
      <c r="CK62" s="13">
        <f t="shared" si="72"/>
        <v>1.888824614032626</v>
      </c>
      <c r="CL62" s="14">
        <f t="shared" si="61"/>
        <v>-1.4862305504067876</v>
      </c>
      <c r="CN62" s="20">
        <f>CN37+CN38</f>
        <v>35310985</v>
      </c>
      <c r="CO62" s="20">
        <f>CO37+CO38</f>
        <v>68022089</v>
      </c>
      <c r="CP62" s="20">
        <f>CP37+CP38</f>
        <v>96715929</v>
      </c>
      <c r="CQ62" s="20">
        <f>CQ37+CQ38</f>
        <v>127619202</v>
      </c>
      <c r="CR62" s="13">
        <f t="shared" si="62"/>
        <v>2.3098185113913385</v>
      </c>
      <c r="CS62" s="14">
        <f t="shared" si="63"/>
        <v>26.443867058096203</v>
      </c>
      <c r="CU62" s="20">
        <f>CU37+CU38</f>
        <v>34506480</v>
      </c>
      <c r="CV62" s="20">
        <f>CV37+CV38</f>
        <v>67411221</v>
      </c>
      <c r="CW62" s="20">
        <f>CW37+CW38</f>
        <v>93243468</v>
      </c>
      <c r="CX62" s="20">
        <f>CX37+CX38</f>
        <v>122421063</v>
      </c>
      <c r="CY62" s="13">
        <f t="shared" si="64"/>
        <v>2.1590041145307186</v>
      </c>
      <c r="CZ62" s="14">
        <f t="shared" si="65"/>
        <v>-4.073163692090787</v>
      </c>
      <c r="DB62" s="20">
        <f>DB37+DB38</f>
        <v>33967725</v>
      </c>
      <c r="DC62" s="20">
        <f>DC37+DC38</f>
        <v>67784909</v>
      </c>
      <c r="DD62" s="20">
        <f>DD37+DD38</f>
        <v>96951331</v>
      </c>
      <c r="DE62" s="20">
        <f>DE37+DE38</f>
        <v>134504905</v>
      </c>
      <c r="DF62" s="13">
        <f t="shared" si="66"/>
        <v>2.323967941349564</v>
      </c>
      <c r="DG62" s="14">
        <f t="shared" si="67"/>
        <v>9.870721348008558</v>
      </c>
      <c r="DI62" s="20">
        <f>DI37+DI38</f>
        <v>34963864</v>
      </c>
      <c r="DJ62" s="20">
        <f>DJ37+DJ38</f>
        <v>123625001</v>
      </c>
      <c r="DK62" s="20">
        <f>DK37+DK38</f>
        <v>167256793</v>
      </c>
      <c r="DL62" s="20">
        <f>DL37+DL38</f>
        <v>204222061</v>
      </c>
      <c r="DM62" s="13">
        <f t="shared" si="68"/>
        <v>3.2546275792760877</v>
      </c>
      <c r="DN62" s="14">
        <f t="shared" si="69"/>
        <v>51.83242648288552</v>
      </c>
      <c r="DP62" s="20">
        <f>DP37+DP38</f>
        <v>37812813</v>
      </c>
      <c r="DQ62" s="20">
        <f>DQ37+DQ38</f>
        <v>77904119</v>
      </c>
      <c r="DR62" s="20">
        <f>DR37+DR38</f>
        <v>111535204</v>
      </c>
      <c r="DS62" s="20">
        <f>DS37+DS38</f>
        <v>0</v>
      </c>
      <c r="DT62" s="13" t="e">
        <f t="shared" si="70"/>
        <v>#DIV/0!</v>
      </c>
      <c r="DU62" s="14">
        <f t="shared" si="71"/>
        <v>-100</v>
      </c>
    </row>
    <row r="63" spans="1:125" ht="12">
      <c r="A63" s="1" t="s">
        <v>56</v>
      </c>
      <c r="B63" s="20">
        <f>B34+B35</f>
        <v>24903715</v>
      </c>
      <c r="C63" s="20">
        <f>C34+C35</f>
        <v>57392280</v>
      </c>
      <c r="D63" s="20">
        <f>D34+D35</f>
        <v>82179257</v>
      </c>
      <c r="E63" s="20">
        <f>E34+E35</f>
        <v>110458492</v>
      </c>
      <c r="F63" s="13">
        <f t="shared" si="37"/>
        <v>4.425676649953013</v>
      </c>
      <c r="H63" s="20">
        <f>H34+H35</f>
        <v>30748701</v>
      </c>
      <c r="I63" s="20">
        <f>I34+I35</f>
        <v>63516696</v>
      </c>
      <c r="J63" s="20">
        <f>J34+J35</f>
        <v>91154835</v>
      </c>
      <c r="K63" s="20">
        <f>K34+K35</f>
        <v>123829281</v>
      </c>
      <c r="L63" s="13">
        <f t="shared" si="38"/>
        <v>4.470051139916461</v>
      </c>
      <c r="M63" s="14">
        <f t="shared" si="39"/>
        <v>12.104808564650696</v>
      </c>
      <c r="O63" s="20">
        <f>O34+O35</f>
        <v>32022136</v>
      </c>
      <c r="P63" s="20">
        <f>P34+P35</f>
        <v>69511445</v>
      </c>
      <c r="Q63" s="20">
        <f>Q34+Q35</f>
        <v>98710162</v>
      </c>
      <c r="R63" s="20">
        <f>R34+R35</f>
        <v>129185557</v>
      </c>
      <c r="S63" s="13">
        <f t="shared" si="40"/>
        <v>4.447363373995569</v>
      </c>
      <c r="T63" s="14">
        <f t="shared" si="41"/>
        <v>4.325532666219715</v>
      </c>
      <c r="V63" s="20">
        <f>V34+V35</f>
        <v>37486577</v>
      </c>
      <c r="W63" s="20">
        <f>W34+W35</f>
        <v>75447376</v>
      </c>
      <c r="X63" s="20">
        <f>X34+X35</f>
        <v>103439780</v>
      </c>
      <c r="Y63" s="20">
        <f>Y34+Y35</f>
        <v>138627741</v>
      </c>
      <c r="Z63" s="13">
        <f t="shared" si="42"/>
        <v>4.575748276258523</v>
      </c>
      <c r="AA63" s="14">
        <f t="shared" si="43"/>
        <v>7.309009009420464</v>
      </c>
      <c r="AC63" s="20">
        <f>AC34+AC35</f>
        <v>34592744</v>
      </c>
      <c r="AD63" s="20">
        <f>AD34+AD35</f>
        <v>76299144</v>
      </c>
      <c r="AE63" s="20">
        <f>AE34+AE35</f>
        <v>116407276</v>
      </c>
      <c r="AF63" s="20">
        <f>AF34+AF35</f>
        <v>154612583</v>
      </c>
      <c r="AG63" s="13">
        <f t="shared" si="44"/>
        <v>4.834071960737751</v>
      </c>
      <c r="AH63" s="14">
        <f t="shared" si="45"/>
        <v>11.530767135561987</v>
      </c>
      <c r="AJ63" s="20">
        <f>AJ34+AJ35</f>
        <v>36676043</v>
      </c>
      <c r="AK63" s="20">
        <f>AK34+AK35</f>
        <v>82137181</v>
      </c>
      <c r="AL63" s="20">
        <f>AL34+AL35</f>
        <v>119503086</v>
      </c>
      <c r="AM63" s="20">
        <f>AM34+AM35</f>
        <v>166046352</v>
      </c>
      <c r="AN63" s="13">
        <f t="shared" si="46"/>
        <v>4.833072429542262</v>
      </c>
      <c r="AO63" s="14">
        <f t="shared" si="47"/>
        <v>7.395108973763158</v>
      </c>
      <c r="AQ63" s="20">
        <f>AQ34+AQ35</f>
        <v>49936464</v>
      </c>
      <c r="AR63" s="20">
        <f>AR34+AR35</f>
        <v>109631887</v>
      </c>
      <c r="AS63" s="20">
        <f>AS34+AS35</f>
        <v>157809744</v>
      </c>
      <c r="AT63" s="20">
        <f>AT34+AT35</f>
        <v>220646123</v>
      </c>
      <c r="AU63" s="13">
        <f t="shared" si="48"/>
        <v>6.30489743006065</v>
      </c>
      <c r="AV63" s="14">
        <f t="shared" si="49"/>
        <v>32.882246639179414</v>
      </c>
      <c r="AX63" s="20">
        <f>AX34+AX35</f>
        <v>54630814</v>
      </c>
      <c r="AY63" s="20">
        <f>AY34+AY35</f>
        <v>114191969</v>
      </c>
      <c r="AZ63" s="20">
        <f>AZ34+AZ35</f>
        <v>172396884</v>
      </c>
      <c r="BA63" s="20">
        <f>BA34+BA35</f>
        <v>234425151</v>
      </c>
      <c r="BB63" s="13">
        <f t="shared" si="50"/>
        <v>5.961489477699007</v>
      </c>
      <c r="BC63" s="14">
        <f t="shared" si="51"/>
        <v>6.244853892130251</v>
      </c>
      <c r="BE63" s="20">
        <f>BE34+BE35</f>
        <v>55654535</v>
      </c>
      <c r="BF63" s="20">
        <f>BF34+BF35</f>
        <v>127078963</v>
      </c>
      <c r="BG63" s="20">
        <f>BG34+BG35</f>
        <v>182196271</v>
      </c>
      <c r="BH63" s="20">
        <f>BH34+BH35</f>
        <v>256949423</v>
      </c>
      <c r="BI63" s="13">
        <f t="shared" si="52"/>
        <v>5.86715843278284</v>
      </c>
      <c r="BJ63" s="14">
        <f t="shared" si="53"/>
        <v>9.60830009233949</v>
      </c>
      <c r="BL63" s="20">
        <f>BL34+BL35</f>
        <v>71232576</v>
      </c>
      <c r="BM63" s="20">
        <f>BM34+BM35</f>
        <v>137796036</v>
      </c>
      <c r="BN63" s="20">
        <f>BN34+BN35</f>
        <v>205289270</v>
      </c>
      <c r="BO63" s="20">
        <f>BO34+BO35</f>
        <v>266901351</v>
      </c>
      <c r="BP63" s="13">
        <f t="shared" si="54"/>
        <v>5.914874420311307</v>
      </c>
      <c r="BQ63" s="14">
        <f t="shared" si="55"/>
        <v>3.873107743853538</v>
      </c>
      <c r="BS63" s="20">
        <f>BS34+BS35</f>
        <v>44391115</v>
      </c>
      <c r="BT63" s="20">
        <f>BT34+BT35</f>
        <v>96897683</v>
      </c>
      <c r="BU63" s="20">
        <f>BU34+BU35</f>
        <v>138337356</v>
      </c>
      <c r="BV63" s="20">
        <f>BV34+BV35</f>
        <v>184581984</v>
      </c>
      <c r="BW63" s="13">
        <f t="shared" si="56"/>
        <v>4.6479629258469295</v>
      </c>
      <c r="BX63" s="14">
        <f t="shared" si="57"/>
        <v>-30.842619076888823</v>
      </c>
      <c r="BZ63" s="20">
        <f>BZ34+BZ35</f>
        <v>44096126</v>
      </c>
      <c r="CA63" s="20">
        <f>CA34+CA35</f>
        <v>95395582</v>
      </c>
      <c r="CB63" s="20">
        <f>CB34+CB35</f>
        <v>148200392</v>
      </c>
      <c r="CC63" s="20">
        <f>CC34+CC35</f>
        <v>202707249</v>
      </c>
      <c r="CD63" s="13">
        <f t="shared" si="58"/>
        <v>4.126756670007454</v>
      </c>
      <c r="CE63" s="14">
        <f t="shared" si="59"/>
        <v>9.819628442177759</v>
      </c>
      <c r="CG63" s="20">
        <f>CG34+CG35</f>
        <v>51069431</v>
      </c>
      <c r="CH63" s="20">
        <f>CH34+CH35</f>
        <v>104997119</v>
      </c>
      <c r="CI63" s="20">
        <f>CI34+CI35</f>
        <v>150051840</v>
      </c>
      <c r="CJ63" s="20">
        <f>CJ34+CJ35</f>
        <v>201655823</v>
      </c>
      <c r="CK63" s="13">
        <f t="shared" si="72"/>
        <v>3.773845754275887</v>
      </c>
      <c r="CL63" s="14">
        <f t="shared" si="61"/>
        <v>-0.5186918599048198</v>
      </c>
      <c r="CN63" s="20">
        <f>CN34+CN35</f>
        <v>59557782</v>
      </c>
      <c r="CO63" s="20">
        <f>CO34+CO35</f>
        <v>115433473</v>
      </c>
      <c r="CP63" s="20">
        <f>CP34+CP35</f>
        <v>159022597</v>
      </c>
      <c r="CQ63" s="20">
        <f>CQ34+CQ35</f>
        <v>212840612</v>
      </c>
      <c r="CR63" s="13">
        <f t="shared" si="62"/>
        <v>3.85226657014719</v>
      </c>
      <c r="CS63" s="14">
        <f t="shared" si="63"/>
        <v>5.546474598950709</v>
      </c>
      <c r="CU63" s="20">
        <f>CU34+CU35</f>
        <v>48217155</v>
      </c>
      <c r="CV63" s="20">
        <f>CV34+CV35</f>
        <v>101513955</v>
      </c>
      <c r="CW63" s="20">
        <f>CW34+CW35</f>
        <v>154565777</v>
      </c>
      <c r="CX63" s="20">
        <f>CX34+CX35</f>
        <v>206931183</v>
      </c>
      <c r="CY63" s="13">
        <f t="shared" si="64"/>
        <v>3.649415097152923</v>
      </c>
      <c r="CZ63" s="14">
        <f t="shared" si="65"/>
        <v>-2.7764574366098884</v>
      </c>
      <c r="DB63" s="20">
        <f>DB34+DB35</f>
        <v>53442172</v>
      </c>
      <c r="DC63" s="20">
        <f>DC34+DC35</f>
        <v>108812134</v>
      </c>
      <c r="DD63" s="20">
        <f>DD34+DD35</f>
        <v>154227628</v>
      </c>
      <c r="DE63" s="20">
        <f>DE34+DE35</f>
        <v>208651730</v>
      </c>
      <c r="DF63" s="13">
        <f t="shared" si="66"/>
        <v>3.605072479900455</v>
      </c>
      <c r="DG63" s="14">
        <f t="shared" si="67"/>
        <v>0.8314585433941062</v>
      </c>
      <c r="DI63" s="20">
        <f>DI34+DI35</f>
        <v>49139809</v>
      </c>
      <c r="DJ63" s="20">
        <f>DJ34+DJ35</f>
        <v>103887339</v>
      </c>
      <c r="DK63" s="20">
        <f>DK34+DK35</f>
        <v>154623945</v>
      </c>
      <c r="DL63" s="20">
        <f>DL34+DL35</f>
        <v>205805323</v>
      </c>
      <c r="DM63" s="13">
        <f t="shared" si="68"/>
        <v>3.2798595652093794</v>
      </c>
      <c r="DN63" s="14">
        <f t="shared" si="69"/>
        <v>-1.3641904622597707</v>
      </c>
      <c r="DP63" s="20">
        <f>DP34+DP35</f>
        <v>53175015</v>
      </c>
      <c r="DQ63" s="20">
        <f>DQ34+DQ35</f>
        <v>106062010</v>
      </c>
      <c r="DR63" s="20">
        <f>DR34+DR35</f>
        <v>154894193</v>
      </c>
      <c r="DS63" s="20">
        <f>DS34+DS35</f>
        <v>0</v>
      </c>
      <c r="DT63" s="13" t="e">
        <f t="shared" si="70"/>
        <v>#DIV/0!</v>
      </c>
      <c r="DU63" s="14">
        <f t="shared" si="71"/>
        <v>-100</v>
      </c>
    </row>
    <row r="64" spans="1:125" ht="12">
      <c r="A64" s="2" t="s">
        <v>57</v>
      </c>
      <c r="B64" s="20">
        <f>SUM(B14:B43)</f>
        <v>555904125</v>
      </c>
      <c r="C64" s="20">
        <f>SUM(C14:C43)</f>
        <v>1226900149</v>
      </c>
      <c r="D64" s="20">
        <f>SUM(D14:D43)</f>
        <v>1801833839</v>
      </c>
      <c r="E64" s="20">
        <f>SUM(E14:E43)</f>
        <v>2472141934</v>
      </c>
      <c r="F64" s="13">
        <f t="shared" si="37"/>
        <v>99.049884120032</v>
      </c>
      <c r="H64" s="20">
        <f>SUM(H14:H43)</f>
        <v>628294742</v>
      </c>
      <c r="I64" s="20">
        <f>SUM(I14:I43)</f>
        <v>1358335122</v>
      </c>
      <c r="J64" s="20">
        <f>SUM(J14:J43)</f>
        <v>2018116343</v>
      </c>
      <c r="K64" s="20">
        <f>SUM(K14:K43)</f>
        <v>2742859291</v>
      </c>
      <c r="L64" s="13">
        <f t="shared" si="38"/>
        <v>99.01310256630664</v>
      </c>
      <c r="M64" s="14">
        <f t="shared" si="39"/>
        <v>10.950720639327173</v>
      </c>
      <c r="O64" s="20">
        <f>SUM(O14:O43)</f>
        <v>699741262</v>
      </c>
      <c r="P64" s="20">
        <f>SUM(P14:P43)</f>
        <v>1481576450</v>
      </c>
      <c r="Q64" s="20">
        <f>SUM(Q14:Q43)</f>
        <v>2147072281</v>
      </c>
      <c r="R64" s="20">
        <f>SUM(R14:R43)</f>
        <v>2862776721</v>
      </c>
      <c r="S64" s="13">
        <f t="shared" si="40"/>
        <v>98.55442537514107</v>
      </c>
      <c r="T64" s="14">
        <f t="shared" si="41"/>
        <v>4.371986211377262</v>
      </c>
      <c r="V64" s="20">
        <f>SUM(V14:V43)</f>
        <v>731475755</v>
      </c>
      <c r="W64" s="20">
        <f>SUM(W14:W43)</f>
        <v>1534784618</v>
      </c>
      <c r="X64" s="20">
        <f>SUM(X14:X43)</f>
        <v>2219605335</v>
      </c>
      <c r="Y64" s="20">
        <f>SUM(Y14:Y43)</f>
        <v>2988882235</v>
      </c>
      <c r="Z64" s="13">
        <f t="shared" si="42"/>
        <v>98.65538193211249</v>
      </c>
      <c r="AA64" s="14">
        <f t="shared" si="43"/>
        <v>4.40500696666102</v>
      </c>
      <c r="AC64" s="20">
        <f>SUM(AC14:AC43)</f>
        <v>740007419</v>
      </c>
      <c r="AD64" s="20">
        <f>SUM(AD14:AD43)</f>
        <v>1599858005</v>
      </c>
      <c r="AE64" s="20">
        <f>SUM(AE14:AE43)</f>
        <v>2358466701</v>
      </c>
      <c r="AF64" s="20">
        <f>SUM(AF14:AF43)</f>
        <v>3136754340</v>
      </c>
      <c r="AG64" s="13">
        <f t="shared" si="44"/>
        <v>98.07284703804768</v>
      </c>
      <c r="AH64" s="14">
        <f t="shared" si="45"/>
        <v>4.9474048615368105</v>
      </c>
      <c r="AJ64" s="20">
        <f>SUM(AJ14:AJ43)</f>
        <v>818897770</v>
      </c>
      <c r="AK64" s="20">
        <f>SUM(AK14:AK43)</f>
        <v>1740936451</v>
      </c>
      <c r="AL64" s="20">
        <f>SUM(AL14:AL43)</f>
        <v>2584266154</v>
      </c>
      <c r="AM64" s="20">
        <f>SUM(AM14:AM43)</f>
        <v>3417516323</v>
      </c>
      <c r="AN64" s="13">
        <f t="shared" si="46"/>
        <v>99.47285031713282</v>
      </c>
      <c r="AO64" s="14">
        <f t="shared" si="47"/>
        <v>8.950716331837455</v>
      </c>
      <c r="AQ64" s="20">
        <f>SUM(AQ14:AQ43)</f>
        <v>807438762</v>
      </c>
      <c r="AR64" s="20">
        <f>SUM(AR14:AR43)</f>
        <v>1698571199</v>
      </c>
      <c r="AS64" s="20">
        <f>SUM(AS14:AS43)</f>
        <v>2554688740</v>
      </c>
      <c r="AT64" s="20">
        <f>SUM(AT14:AT43)</f>
        <v>3469645832</v>
      </c>
      <c r="AU64" s="13">
        <f t="shared" si="48"/>
        <v>99.14409912109556</v>
      </c>
      <c r="AV64" s="14">
        <f t="shared" si="49"/>
        <v>1.5253623998564905</v>
      </c>
      <c r="AX64" s="20">
        <f>SUM(AX14:AX43)</f>
        <v>902786083</v>
      </c>
      <c r="AY64" s="20">
        <f>SUM(AY14:AY43)</f>
        <v>1919827491</v>
      </c>
      <c r="AZ64" s="20">
        <f>SUM(AZ14:AZ43)</f>
        <v>2845703121</v>
      </c>
      <c r="BA64" s="20">
        <f>SUM(BA14:BA43)</f>
        <v>3903708395</v>
      </c>
      <c r="BB64" s="13">
        <f t="shared" si="50"/>
        <v>99.27226844698835</v>
      </c>
      <c r="BC64" s="14">
        <f t="shared" si="51"/>
        <v>12.510284450266042</v>
      </c>
      <c r="BE64" s="20">
        <f>SUM(BE14:BE43)</f>
        <v>1045693222</v>
      </c>
      <c r="BF64" s="20">
        <f>SUM(BF14:BF43)</f>
        <v>2151114724</v>
      </c>
      <c r="BG64" s="20">
        <f>SUM(BG14:BG43)</f>
        <v>3201262143</v>
      </c>
      <c r="BH64" s="20">
        <f>SUM(BH14:BH43)</f>
        <v>4345222137</v>
      </c>
      <c r="BI64" s="13">
        <f t="shared" si="52"/>
        <v>99.2183847146223</v>
      </c>
      <c r="BJ64" s="14">
        <f t="shared" si="53"/>
        <v>11.310110728698518</v>
      </c>
      <c r="BL64" s="20">
        <f>SUM(BL14:BL43)</f>
        <v>1182453161</v>
      </c>
      <c r="BM64" s="20">
        <f>SUM(BM14:BM43)</f>
        <v>2388767750</v>
      </c>
      <c r="BN64" s="20">
        <f>SUM(BN14:BN43)</f>
        <v>3485200292</v>
      </c>
      <c r="BO64" s="20">
        <f>SUM(BO14:BO43)</f>
        <v>4461886665</v>
      </c>
      <c r="BP64" s="13">
        <f t="shared" si="54"/>
        <v>98.88110045998465</v>
      </c>
      <c r="BQ64" s="14">
        <f t="shared" si="55"/>
        <v>2.6848921487025876</v>
      </c>
      <c r="BS64" s="20">
        <f>SUM(BS14:BS43)</f>
        <v>886554706</v>
      </c>
      <c r="BT64" s="20">
        <f>SUM(BT14:BT43)</f>
        <v>1877528501</v>
      </c>
      <c r="BU64" s="20">
        <f>SUM(BU14:BU43)</f>
        <v>2845318971</v>
      </c>
      <c r="BV64" s="20">
        <f>SUM(BV14:BV43)</f>
        <v>3939639845</v>
      </c>
      <c r="BW64" s="13">
        <f t="shared" si="56"/>
        <v>99.20415602830093</v>
      </c>
      <c r="BX64" s="14">
        <f t="shared" si="57"/>
        <v>-11.704618678385913</v>
      </c>
      <c r="BZ64" s="20">
        <f>SUM(BZ14:BZ43)</f>
        <v>1097958445</v>
      </c>
      <c r="CA64" s="20">
        <f>SUM(CA14:CA43)</f>
        <v>2327197569</v>
      </c>
      <c r="CB64" s="20">
        <f>SUM(CB14:CB43)</f>
        <v>3559805015</v>
      </c>
      <c r="CC64" s="20">
        <f>SUM(CC14:CC43)</f>
        <v>4869603024</v>
      </c>
      <c r="CD64" s="13">
        <f t="shared" si="58"/>
        <v>99.13639920978095</v>
      </c>
      <c r="CE64" s="14">
        <f t="shared" si="59"/>
        <v>23.605284127183964</v>
      </c>
      <c r="CG64" s="20">
        <f>SUM(CG14:CG43)</f>
        <v>1221364320</v>
      </c>
      <c r="CH64" s="20">
        <f>SUM(CH14:CH43)</f>
        <v>2569097179</v>
      </c>
      <c r="CI64" s="20">
        <f>SUM(CI14:CI43)</f>
        <v>3933592104</v>
      </c>
      <c r="CJ64" s="20">
        <f>SUM(CJ14:CJ43)</f>
        <v>5292906974</v>
      </c>
      <c r="CK64" s="13">
        <f t="shared" si="72"/>
        <v>99.05300136860978</v>
      </c>
      <c r="CL64" s="14">
        <f t="shared" si="61"/>
        <v>8.69278148370067</v>
      </c>
      <c r="CN64" s="20">
        <f>SUM(CN14:CN43)</f>
        <v>1343700419</v>
      </c>
      <c r="CO64" s="20">
        <f>SUM(CO14:CO43)</f>
        <v>2691783163</v>
      </c>
      <c r="CP64" s="20">
        <f>SUM(CP14:CP43)</f>
        <v>4005704655</v>
      </c>
      <c r="CQ64" s="20">
        <f>SUM(CQ14:CQ43)</f>
        <v>5457842643</v>
      </c>
      <c r="CR64" s="13">
        <f t="shared" si="62"/>
        <v>98.78314369229818</v>
      </c>
      <c r="CS64" s="14">
        <f t="shared" si="63"/>
        <v>3.116164138349731</v>
      </c>
      <c r="CU64" s="20">
        <f>SUM(CU14:CU43)</f>
        <v>1329978959</v>
      </c>
      <c r="CV64" s="20">
        <f>SUM(CV14:CV43)</f>
        <v>2767581833</v>
      </c>
      <c r="CW64" s="20">
        <f>SUM(CW14:CW43)</f>
        <v>4152780558</v>
      </c>
      <c r="CX64" s="20">
        <f>SUM(CX14:CX43)</f>
        <v>5597458300</v>
      </c>
      <c r="CY64" s="13">
        <f t="shared" si="64"/>
        <v>98.71614577153379</v>
      </c>
      <c r="CZ64" s="14">
        <f t="shared" si="65"/>
        <v>2.5580740620850406</v>
      </c>
      <c r="DB64" s="20">
        <f>SUM(DB14:DB43)</f>
        <v>1391193646</v>
      </c>
      <c r="DC64" s="20">
        <f>SUM(DC14:DC43)</f>
        <v>2859183726</v>
      </c>
      <c r="DD64" s="20">
        <f>SUM(DD14:DD43)</f>
        <v>4264412462</v>
      </c>
      <c r="DE64" s="20">
        <f>SUM(DE14:DE43)</f>
        <v>5717202154</v>
      </c>
      <c r="DF64" s="13">
        <f t="shared" si="66"/>
        <v>98.78148696592645</v>
      </c>
      <c r="DG64" s="14">
        <f t="shared" si="67"/>
        <v>2.139254061079825</v>
      </c>
      <c r="DI64" s="20">
        <f>SUM(DI14:DI43)</f>
        <v>1433835384</v>
      </c>
      <c r="DJ64" s="20">
        <f>SUM(DJ14:DJ43)</f>
        <v>3043479562</v>
      </c>
      <c r="DK64" s="20">
        <f>SUM(DK14:DK43)</f>
        <v>4588770438</v>
      </c>
      <c r="DL64" s="20">
        <f>SUM(DL14:DL43)</f>
        <v>6192382379</v>
      </c>
      <c r="DM64" s="13">
        <f t="shared" si="68"/>
        <v>98.68619665001164</v>
      </c>
      <c r="DN64" s="14">
        <f t="shared" si="69"/>
        <v>8.311411984401204</v>
      </c>
      <c r="DP64" s="20">
        <f>SUM(DP14:DP43)</f>
        <v>1440506972</v>
      </c>
      <c r="DQ64" s="20">
        <f>SUM(DQ14:DQ43)</f>
        <v>3070143843</v>
      </c>
      <c r="DR64" s="20">
        <f>SUM(DR14:DR43)</f>
        <v>4590871163</v>
      </c>
      <c r="DS64" s="20">
        <f>SUM(DS14:DS43)</f>
        <v>0</v>
      </c>
      <c r="DT64" s="13" t="e">
        <f t="shared" si="70"/>
        <v>#DIV/0!</v>
      </c>
      <c r="DU64" s="14">
        <f t="shared" si="71"/>
        <v>-100</v>
      </c>
    </row>
    <row r="65" spans="1:125" ht="12">
      <c r="A65" s="2" t="s">
        <v>58</v>
      </c>
      <c r="B65" s="20">
        <f>B44+B45</f>
        <v>494242</v>
      </c>
      <c r="C65" s="20">
        <f>C44+C45</f>
        <v>1021846</v>
      </c>
      <c r="D65" s="20">
        <f>D44+D45</f>
        <v>1429452</v>
      </c>
      <c r="E65" s="20">
        <f>E44+E45</f>
        <v>2038053</v>
      </c>
      <c r="F65" s="13">
        <f t="shared" si="37"/>
        <v>0.08165749332759936</v>
      </c>
      <c r="H65" s="20">
        <f>H44+H45</f>
        <v>579305</v>
      </c>
      <c r="I65" s="20">
        <f>I44+I45</f>
        <v>1522976</v>
      </c>
      <c r="J65" s="20">
        <f>J44+J45</f>
        <v>2164252</v>
      </c>
      <c r="K65" s="20">
        <f>K44+K45</f>
        <v>3695580</v>
      </c>
      <c r="L65" s="13">
        <f t="shared" si="38"/>
        <v>0.13340488984711518</v>
      </c>
      <c r="M65" s="14">
        <f t="shared" si="39"/>
        <v>81.32894483116974</v>
      </c>
      <c r="O65" s="20">
        <f>O44+O45</f>
        <v>607931</v>
      </c>
      <c r="P65" s="20">
        <f>P44+P45</f>
        <v>1290363</v>
      </c>
      <c r="Q65" s="20">
        <f>Q44+Q45</f>
        <v>1884905</v>
      </c>
      <c r="R65" s="20">
        <f>R44+R45</f>
        <v>2504314</v>
      </c>
      <c r="S65" s="13">
        <f t="shared" si="40"/>
        <v>0.08621392839281825</v>
      </c>
      <c r="T65" s="14">
        <f t="shared" si="41"/>
        <v>-32.23488599895009</v>
      </c>
      <c r="V65" s="20">
        <f>V44+V45</f>
        <v>612397</v>
      </c>
      <c r="W65" s="20">
        <f>W44+W45</f>
        <v>1903651</v>
      </c>
      <c r="X65" s="20">
        <f>X44+X45</f>
        <v>2287796</v>
      </c>
      <c r="Y65" s="20">
        <f>Y44+Y45</f>
        <v>3179250</v>
      </c>
      <c r="Z65" s="13">
        <f t="shared" si="42"/>
        <v>0.10493893648093788</v>
      </c>
      <c r="AA65" s="14">
        <f t="shared" si="43"/>
        <v>26.950933469205538</v>
      </c>
      <c r="AC65" s="20">
        <f>AC44+AC45</f>
        <v>384911</v>
      </c>
      <c r="AD65" s="20">
        <f>AD44+AD45</f>
        <v>853967</v>
      </c>
      <c r="AE65" s="20">
        <f>AE44+AE45</f>
        <v>1180459</v>
      </c>
      <c r="AF65" s="20">
        <f>AF44+AF45</f>
        <v>1801126</v>
      </c>
      <c r="AG65" s="13">
        <f t="shared" si="44"/>
        <v>0.05631348060691634</v>
      </c>
      <c r="AH65" s="14">
        <f t="shared" si="45"/>
        <v>-43.34745616104427</v>
      </c>
      <c r="AJ65" s="20">
        <f>AJ44+AJ45</f>
        <v>349956</v>
      </c>
      <c r="AK65" s="20">
        <f>AK44+AK45</f>
        <v>731702</v>
      </c>
      <c r="AL65" s="20">
        <f>AL44+AL45</f>
        <v>1112031</v>
      </c>
      <c r="AM65" s="20">
        <f>AM44+AM45</f>
        <v>1798801</v>
      </c>
      <c r="AN65" s="13">
        <f t="shared" si="46"/>
        <v>0.052357281052058585</v>
      </c>
      <c r="AO65" s="14">
        <f t="shared" si="47"/>
        <v>-0.12908591625460986</v>
      </c>
      <c r="AQ65" s="20">
        <f>AQ44+AQ45</f>
        <v>400337</v>
      </c>
      <c r="AR65" s="20">
        <f>AR44+AR45</f>
        <v>1014930</v>
      </c>
      <c r="AS65" s="20">
        <f>AS44+AS45</f>
        <v>1352175</v>
      </c>
      <c r="AT65" s="20">
        <f>AT44+AT45</f>
        <v>2036804</v>
      </c>
      <c r="AU65" s="13">
        <f t="shared" si="48"/>
        <v>0.058201069343680474</v>
      </c>
      <c r="AV65" s="14">
        <f t="shared" si="49"/>
        <v>13.23120233978078</v>
      </c>
      <c r="AX65" s="20">
        <f>AX44+AX45</f>
        <v>296042</v>
      </c>
      <c r="AY65" s="20">
        <f>AY44+AY45</f>
        <v>628190</v>
      </c>
      <c r="AZ65" s="20">
        <f>AZ44+AZ45</f>
        <v>957817</v>
      </c>
      <c r="BA65" s="20">
        <f>BA44+BA45</f>
        <v>1993261</v>
      </c>
      <c r="BB65" s="13">
        <f t="shared" si="50"/>
        <v>0.050689119435856946</v>
      </c>
      <c r="BC65" s="14">
        <f t="shared" si="51"/>
        <v>-2.1378100200117416</v>
      </c>
      <c r="BE65" s="20">
        <f>BE44+BE45</f>
        <v>778320</v>
      </c>
      <c r="BF65" s="20">
        <f>BF44+BF45</f>
        <v>1720553</v>
      </c>
      <c r="BG65" s="20">
        <f>BG44+BG45</f>
        <v>2156104</v>
      </c>
      <c r="BH65" s="20">
        <f>BH44+BH45</f>
        <v>2745078</v>
      </c>
      <c r="BI65" s="13">
        <f t="shared" si="52"/>
        <v>0.06268084725898238</v>
      </c>
      <c r="BJ65" s="14">
        <f t="shared" si="53"/>
        <v>37.717940600854575</v>
      </c>
      <c r="BL65" s="20">
        <f>BL44+BL45</f>
        <v>371580</v>
      </c>
      <c r="BM65" s="20">
        <f>BM44+BM45</f>
        <v>1234534</v>
      </c>
      <c r="BN65" s="20">
        <f>BN44+BN45</f>
        <v>2104458</v>
      </c>
      <c r="BO65" s="20">
        <f>BO44+BO45</f>
        <v>2843110</v>
      </c>
      <c r="BP65" s="13">
        <f t="shared" si="54"/>
        <v>0.06300694451386002</v>
      </c>
      <c r="BQ65" s="14">
        <f t="shared" si="55"/>
        <v>3.571191783985739</v>
      </c>
      <c r="BS65" s="20">
        <f>BS44+BS45</f>
        <v>912277</v>
      </c>
      <c r="BT65" s="20">
        <f>BT44+BT45</f>
        <v>1398971</v>
      </c>
      <c r="BU65" s="20">
        <f>BU44+BU45</f>
        <v>1851100</v>
      </c>
      <c r="BV65" s="20">
        <f>BV44+BV45</f>
        <v>2161995</v>
      </c>
      <c r="BW65" s="13">
        <f t="shared" si="56"/>
        <v>0.05444124279142234</v>
      </c>
      <c r="BX65" s="14">
        <f t="shared" si="57"/>
        <v>-23.956688274460006</v>
      </c>
      <c r="BZ65" s="20">
        <f>BZ44+BZ45</f>
        <v>151885</v>
      </c>
      <c r="CA65" s="20">
        <f>CA44+CA45</f>
        <v>344099</v>
      </c>
      <c r="CB65" s="20">
        <f>CB44+CB45</f>
        <v>648971</v>
      </c>
      <c r="CC65" s="20">
        <f>CC44+CC45</f>
        <v>882957</v>
      </c>
      <c r="CD65" s="13">
        <f t="shared" si="58"/>
        <v>0.017975423706133822</v>
      </c>
      <c r="CE65" s="14">
        <f t="shared" si="59"/>
        <v>-59.16008131378657</v>
      </c>
      <c r="CG65" s="20">
        <f>CG44+CG45</f>
        <v>352758</v>
      </c>
      <c r="CH65" s="20">
        <f>CH44+CH45</f>
        <v>648115</v>
      </c>
      <c r="CI65" s="20">
        <f>CI44+CI45</f>
        <v>1006372</v>
      </c>
      <c r="CJ65" s="20">
        <f>CJ44+CJ45</f>
        <v>1334936</v>
      </c>
      <c r="CK65" s="13">
        <f t="shared" si="72"/>
        <v>0.024982380775734087</v>
      </c>
      <c r="CL65" s="14">
        <f t="shared" si="61"/>
        <v>51.189242511243464</v>
      </c>
      <c r="CN65" s="20">
        <f>CN44+CN45</f>
        <v>280160</v>
      </c>
      <c r="CO65" s="20">
        <f>CO44+CO45</f>
        <v>586438</v>
      </c>
      <c r="CP65" s="20">
        <f>CP44+CP45</f>
        <v>893525</v>
      </c>
      <c r="CQ65" s="20">
        <f>CQ44+CQ45</f>
        <v>1146679</v>
      </c>
      <c r="CR65" s="13">
        <f t="shared" si="62"/>
        <v>0.02075408981811145</v>
      </c>
      <c r="CS65" s="14">
        <f t="shared" si="63"/>
        <v>-14.102324006544137</v>
      </c>
      <c r="CU65" s="20">
        <f>CU44+CU45</f>
        <v>322485</v>
      </c>
      <c r="CV65" s="20">
        <f>CV44+CV45</f>
        <v>569236</v>
      </c>
      <c r="CW65" s="20">
        <f>CW44+CW45</f>
        <v>1073559</v>
      </c>
      <c r="CX65" s="20">
        <f>CX44+CX45</f>
        <v>1394299</v>
      </c>
      <c r="CY65" s="13">
        <f t="shared" si="64"/>
        <v>0.024589700531240006</v>
      </c>
      <c r="CZ65" s="14">
        <f t="shared" si="65"/>
        <v>21.594535175057715</v>
      </c>
      <c r="DB65" s="20">
        <f>DB44+DB45</f>
        <v>414085</v>
      </c>
      <c r="DC65" s="20">
        <f>DC44+DC45</f>
        <v>815030</v>
      </c>
      <c r="DD65" s="20">
        <f>DD44+DD45</f>
        <v>1055039</v>
      </c>
      <c r="DE65" s="20">
        <f>DE44+DE45</f>
        <v>1583125</v>
      </c>
      <c r="DF65" s="13">
        <f t="shared" si="66"/>
        <v>0.02735314185864842</v>
      </c>
      <c r="DG65" s="14">
        <f t="shared" si="67"/>
        <v>13.5427193163016</v>
      </c>
      <c r="DI65" s="20">
        <f>DI44+DI45</f>
        <v>294429</v>
      </c>
      <c r="DJ65" s="20">
        <f>DJ44+DJ45</f>
        <v>575782</v>
      </c>
      <c r="DK65" s="20">
        <f>DK44+DK45</f>
        <v>829286</v>
      </c>
      <c r="DL65" s="20">
        <f>DL44+DL45</f>
        <v>1166409</v>
      </c>
      <c r="DM65" s="13">
        <f t="shared" si="68"/>
        <v>0.018588720932141815</v>
      </c>
      <c r="DN65" s="14">
        <f t="shared" si="69"/>
        <v>-26.322368732727995</v>
      </c>
      <c r="DP65" s="20">
        <f>DP44+DP45</f>
        <v>301062</v>
      </c>
      <c r="DQ65" s="20">
        <f>DQ44+DQ45</f>
        <v>828123</v>
      </c>
      <c r="DR65" s="20">
        <f>DR44+DR45</f>
        <v>1259845</v>
      </c>
      <c r="DS65" s="20">
        <f>DS44+DS45</f>
        <v>0</v>
      </c>
      <c r="DT65" s="13" t="e">
        <f t="shared" si="70"/>
        <v>#DIV/0!</v>
      </c>
      <c r="DU65" s="14">
        <f t="shared" si="71"/>
        <v>-100</v>
      </c>
    </row>
    <row r="66" spans="1:125" ht="12">
      <c r="A66" s="2" t="s">
        <v>59</v>
      </c>
      <c r="B66" s="20">
        <f>B47+B48</f>
        <v>237586</v>
      </c>
      <c r="C66" s="20">
        <f>C47+C48</f>
        <v>444012</v>
      </c>
      <c r="D66" s="20">
        <f>D47+D48</f>
        <v>543105</v>
      </c>
      <c r="E66" s="20">
        <f>E47+E48</f>
        <v>665497</v>
      </c>
      <c r="F66" s="13">
        <f t="shared" si="37"/>
        <v>0.026664084220104873</v>
      </c>
      <c r="H66" s="20">
        <f>H47+H48</f>
        <v>118260</v>
      </c>
      <c r="I66" s="20">
        <f>I47+I48</f>
        <v>402689</v>
      </c>
      <c r="J66" s="20">
        <f>J47+J48</f>
        <v>490150</v>
      </c>
      <c r="K66" s="20">
        <f>K47+K48</f>
        <v>661829</v>
      </c>
      <c r="L66" s="13">
        <f t="shared" si="38"/>
        <v>0.023891033299949238</v>
      </c>
      <c r="M66" s="14">
        <f t="shared" si="39"/>
        <v>-0.5511670225410512</v>
      </c>
      <c r="O66" s="20">
        <f>O47+O48</f>
        <v>89244</v>
      </c>
      <c r="P66" s="20">
        <f>P47+P48</f>
        <v>222060</v>
      </c>
      <c r="Q66" s="20">
        <f>Q47+Q48</f>
        <v>311492</v>
      </c>
      <c r="R66" s="20">
        <f>R47+R48</f>
        <v>455379</v>
      </c>
      <c r="S66" s="13">
        <f t="shared" si="40"/>
        <v>0.01567695284920069</v>
      </c>
      <c r="T66" s="14">
        <f t="shared" si="41"/>
        <v>-31.193858232262414</v>
      </c>
      <c r="V66" s="20">
        <f>V47+V48</f>
        <v>63572</v>
      </c>
      <c r="W66" s="20">
        <f>W47+W48</f>
        <v>238690</v>
      </c>
      <c r="X66" s="20">
        <f>X47+X48</f>
        <v>386182</v>
      </c>
      <c r="Y66" s="20">
        <f>Y47+Y48</f>
        <v>528409</v>
      </c>
      <c r="Z66" s="13">
        <f t="shared" si="42"/>
        <v>0.017441433824630308</v>
      </c>
      <c r="AA66" s="14">
        <f t="shared" si="43"/>
        <v>16.037190999145764</v>
      </c>
      <c r="AC66" s="20">
        <f>AC47+AC48</f>
        <v>110212</v>
      </c>
      <c r="AD66" s="20">
        <f>AD47+AD48</f>
        <v>299563</v>
      </c>
      <c r="AE66" s="20">
        <f>AE47+AE48</f>
        <v>545631</v>
      </c>
      <c r="AF66" s="20">
        <f>AF47+AF48</f>
        <v>671570</v>
      </c>
      <c r="AG66" s="13">
        <f t="shared" si="44"/>
        <v>0.020997111901769675</v>
      </c>
      <c r="AH66" s="14">
        <f t="shared" si="45"/>
        <v>27.09283906973576</v>
      </c>
      <c r="AJ66" s="20">
        <f>AJ47+AJ48</f>
        <v>92737</v>
      </c>
      <c r="AK66" s="20">
        <f>AK47+AK48</f>
        <v>332819</v>
      </c>
      <c r="AL66" s="20">
        <f>AL47+AL48</f>
        <v>378325</v>
      </c>
      <c r="AM66" s="20">
        <f>AM47+AM48</f>
        <v>439299</v>
      </c>
      <c r="AN66" s="13">
        <f t="shared" si="46"/>
        <v>0.012786573505845441</v>
      </c>
      <c r="AO66" s="14">
        <f t="shared" si="47"/>
        <v>-34.58626799886832</v>
      </c>
      <c r="AQ66" s="20">
        <f>AQ47+AQ48</f>
        <v>66298</v>
      </c>
      <c r="AR66" s="20">
        <f>AR47+AR48</f>
        <v>109620</v>
      </c>
      <c r="AS66" s="20">
        <f>AS47+AS48</f>
        <v>259176</v>
      </c>
      <c r="AT66" s="20">
        <f>AT47+AT48</f>
        <v>360334</v>
      </c>
      <c r="AU66" s="13">
        <f t="shared" si="48"/>
        <v>0.010296437026285181</v>
      </c>
      <c r="AV66" s="14">
        <f t="shared" si="49"/>
        <v>-17.975228716659956</v>
      </c>
      <c r="AX66" s="20">
        <f>AX47+AX48</f>
        <v>56021</v>
      </c>
      <c r="AY66" s="20">
        <f>AY47+AY48</f>
        <v>143792</v>
      </c>
      <c r="AZ66" s="20">
        <f>AZ47+AZ48</f>
        <v>265096</v>
      </c>
      <c r="BA66" s="20">
        <f>BA47+BA48</f>
        <v>358914</v>
      </c>
      <c r="BB66" s="13">
        <f t="shared" si="50"/>
        <v>0.009127271648419932</v>
      </c>
      <c r="BC66" s="14">
        <f t="shared" si="51"/>
        <v>-0.3940788268661919</v>
      </c>
      <c r="BE66" s="20">
        <f>BE47+BE48</f>
        <v>135770</v>
      </c>
      <c r="BF66" s="20">
        <f>BF47+BF48</f>
        <v>268990</v>
      </c>
      <c r="BG66" s="20">
        <f>BG47+BG48</f>
        <v>342648</v>
      </c>
      <c r="BH66" s="20">
        <f>BH47+BH48</f>
        <v>550988</v>
      </c>
      <c r="BI66" s="13">
        <f t="shared" si="52"/>
        <v>0.012581207043855286</v>
      </c>
      <c r="BJ66" s="14">
        <f t="shared" si="53"/>
        <v>53.5153267913762</v>
      </c>
      <c r="BL66" s="20">
        <f>BL47+BL48</f>
        <v>108031</v>
      </c>
      <c r="BM66" s="20">
        <f>BM47+BM48</f>
        <v>254456</v>
      </c>
      <c r="BN66" s="20">
        <f>BN47+BN48</f>
        <v>786296</v>
      </c>
      <c r="BO66" s="20">
        <f>BO47+BO48</f>
        <v>1138689</v>
      </c>
      <c r="BP66" s="13">
        <f t="shared" si="54"/>
        <v>0.025234800848909382</v>
      </c>
      <c r="BQ66" s="14">
        <f t="shared" si="55"/>
        <v>106.66312151988791</v>
      </c>
      <c r="BS66" s="20">
        <f>BS47+BS48</f>
        <v>90960</v>
      </c>
      <c r="BT66" s="20">
        <f>BT47+BT48</f>
        <v>141525</v>
      </c>
      <c r="BU66" s="20">
        <f>BU47+BU48</f>
        <v>177550</v>
      </c>
      <c r="BV66" s="20">
        <f>BV47+BV48</f>
        <v>311065</v>
      </c>
      <c r="BW66" s="13">
        <f t="shared" si="56"/>
        <v>0.007832934483619892</v>
      </c>
      <c r="BX66" s="14">
        <f t="shared" si="57"/>
        <v>-72.68218099937735</v>
      </c>
      <c r="BZ66" s="20">
        <f>BZ47+BZ48</f>
        <v>81901</v>
      </c>
      <c r="CA66" s="20">
        <f>CA47+CA48</f>
        <v>154215</v>
      </c>
      <c r="CB66" s="20">
        <f>CB47+CB48</f>
        <v>191741</v>
      </c>
      <c r="CC66" s="20">
        <f>CC47+CC48</f>
        <v>309434</v>
      </c>
      <c r="CD66" s="13">
        <f t="shared" si="58"/>
        <v>0.0062995222407023375</v>
      </c>
      <c r="CE66" s="14">
        <f t="shared" si="59"/>
        <v>-0.524327712857442</v>
      </c>
      <c r="CG66" s="20">
        <f>CG47+CG48</f>
        <v>184475</v>
      </c>
      <c r="CH66" s="20">
        <f>CH47+CH48</f>
        <v>208155</v>
      </c>
      <c r="CI66" s="20">
        <f>CI47+CI48</f>
        <v>375045</v>
      </c>
      <c r="CJ66" s="20">
        <f>CJ47+CJ48</f>
        <v>478774</v>
      </c>
      <c r="CK66" s="13">
        <f t="shared" si="72"/>
        <v>0.008959915961155675</v>
      </c>
      <c r="CL66" s="14">
        <f t="shared" si="61"/>
        <v>54.72572503344816</v>
      </c>
      <c r="CN66" s="20">
        <f>CN47+CN48</f>
        <v>244862</v>
      </c>
      <c r="CO66" s="20">
        <f>CO47+CO48</f>
        <v>366893</v>
      </c>
      <c r="CP66" s="20">
        <f>CP47+CP48</f>
        <v>420960</v>
      </c>
      <c r="CQ66" s="20">
        <f>CQ47+CQ48</f>
        <v>643724</v>
      </c>
      <c r="CR66" s="13">
        <f t="shared" si="62"/>
        <v>0.011650955249092357</v>
      </c>
      <c r="CS66" s="14">
        <f t="shared" si="63"/>
        <v>34.452580967220456</v>
      </c>
      <c r="CU66" s="20">
        <f>CU47+CU48</f>
        <v>371462</v>
      </c>
      <c r="CV66" s="20">
        <f>CV47+CV48</f>
        <v>453406</v>
      </c>
      <c r="CW66" s="20">
        <f>CW47+CW48</f>
        <v>1300671</v>
      </c>
      <c r="CX66" s="20">
        <f>CX47+CX48</f>
        <v>1494156</v>
      </c>
      <c r="CY66" s="13">
        <f t="shared" si="64"/>
        <v>0.026350767365504416</v>
      </c>
      <c r="CZ66" s="14">
        <f t="shared" si="65"/>
        <v>132.11127750402346</v>
      </c>
      <c r="DB66" s="20">
        <f>DB47+DB48</f>
        <v>142729</v>
      </c>
      <c r="DC66" s="20">
        <f>DC47+DC48</f>
        <v>278049</v>
      </c>
      <c r="DD66" s="20">
        <f>DD47+DD48</f>
        <v>369217</v>
      </c>
      <c r="DE66" s="20">
        <f>DE47+DE48</f>
        <v>472197</v>
      </c>
      <c r="DF66" s="13">
        <f t="shared" si="66"/>
        <v>0.008158592357664876</v>
      </c>
      <c r="DG66" s="14">
        <f t="shared" si="67"/>
        <v>-68.39707500421642</v>
      </c>
      <c r="DI66" s="20">
        <f>DI47+DI48</f>
        <v>81482</v>
      </c>
      <c r="DJ66" s="20">
        <f>DJ47+DJ48</f>
        <v>220132</v>
      </c>
      <c r="DK66" s="20">
        <f>DK47+DK48</f>
        <v>312324</v>
      </c>
      <c r="DL66" s="20">
        <f>DL47+DL48</f>
        <v>481874</v>
      </c>
      <c r="DM66" s="13">
        <f t="shared" si="68"/>
        <v>0.007679485763960072</v>
      </c>
      <c r="DN66" s="14">
        <f t="shared" si="69"/>
        <v>2.049356518571699</v>
      </c>
      <c r="DP66" s="20">
        <f>DP47+DP48</f>
        <v>148252</v>
      </c>
      <c r="DQ66" s="20">
        <f>DQ47+DQ48</f>
        <v>212901</v>
      </c>
      <c r="DR66" s="20">
        <f>DR47+DR48</f>
        <v>325507</v>
      </c>
      <c r="DS66" s="20">
        <f>DS47+DS48</f>
        <v>0</v>
      </c>
      <c r="DT66" s="13" t="e">
        <f t="shared" si="70"/>
        <v>#DIV/0!</v>
      </c>
      <c r="DU66" s="14">
        <f t="shared" si="71"/>
        <v>-100</v>
      </c>
    </row>
    <row r="67" spans="1:125" ht="12.75" thickBo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</row>
    <row r="70" ht="12.75" thickBot="1"/>
    <row r="71" spans="1:125" ht="12.75" thickTop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</row>
    <row r="72" spans="1:125" ht="12">
      <c r="A72" s="19" t="s">
        <v>69</v>
      </c>
      <c r="B72" s="5">
        <v>1999</v>
      </c>
      <c r="C72" s="5"/>
      <c r="D72" s="5"/>
      <c r="E72" s="5"/>
      <c r="F72" s="5"/>
      <c r="G72" s="5"/>
      <c r="H72" s="5">
        <v>2000</v>
      </c>
      <c r="I72" s="5"/>
      <c r="J72" s="5"/>
      <c r="K72" s="5"/>
      <c r="L72" s="5"/>
      <c r="M72" s="5"/>
      <c r="N72" s="5"/>
      <c r="O72" s="5">
        <v>2001</v>
      </c>
      <c r="P72" s="5"/>
      <c r="Q72" s="5"/>
      <c r="R72" s="5"/>
      <c r="S72" s="5"/>
      <c r="T72" s="5"/>
      <c r="V72" s="5">
        <v>2002</v>
      </c>
      <c r="W72" s="5"/>
      <c r="X72" s="5"/>
      <c r="Y72" s="5"/>
      <c r="Z72" s="5"/>
      <c r="AA72" s="5"/>
      <c r="AB72" s="5"/>
      <c r="AC72" s="5">
        <v>2003</v>
      </c>
      <c r="AD72" s="5"/>
      <c r="AE72" s="5"/>
      <c r="AF72" s="5"/>
      <c r="AG72" s="5"/>
      <c r="AH72" s="5"/>
      <c r="AI72" s="5"/>
      <c r="AJ72" s="5">
        <v>2004</v>
      </c>
      <c r="AK72" s="5"/>
      <c r="AL72" s="5"/>
      <c r="AM72" s="5"/>
      <c r="AN72" s="5"/>
      <c r="AO72" s="5"/>
      <c r="AQ72" s="5">
        <v>2005</v>
      </c>
      <c r="AR72" s="5"/>
      <c r="AS72" s="5"/>
      <c r="AT72" s="5"/>
      <c r="AU72" s="5"/>
      <c r="AV72" s="5"/>
      <c r="AW72" s="5"/>
      <c r="AX72" s="5">
        <v>2006</v>
      </c>
      <c r="AY72" s="5"/>
      <c r="AZ72" s="5"/>
      <c r="BA72" s="5"/>
      <c r="BB72" s="5"/>
      <c r="BC72" s="5"/>
      <c r="BD72" s="5"/>
      <c r="BE72" s="5">
        <v>2007</v>
      </c>
      <c r="BF72" s="5"/>
      <c r="BG72" s="5"/>
      <c r="BH72" s="5"/>
      <c r="BI72" s="5"/>
      <c r="BJ72" s="5"/>
      <c r="BK72" s="5"/>
      <c r="BL72" s="5">
        <v>2008</v>
      </c>
      <c r="BM72" s="5"/>
      <c r="BN72" s="5"/>
      <c r="BO72" s="5"/>
      <c r="BP72" s="5"/>
      <c r="BQ72" s="5"/>
      <c r="BS72" s="5">
        <v>2009</v>
      </c>
      <c r="BT72" s="5"/>
      <c r="BU72" s="5"/>
      <c r="BV72" s="5"/>
      <c r="BW72" s="5"/>
      <c r="BX72" s="5"/>
      <c r="BY72" s="5"/>
      <c r="BZ72" s="5">
        <v>2010</v>
      </c>
      <c r="CA72" s="5"/>
      <c r="CB72" s="5"/>
      <c r="CC72" s="5"/>
      <c r="CD72" s="5"/>
      <c r="CE72" s="5"/>
      <c r="CF72" s="5"/>
      <c r="CG72" s="5">
        <v>2011</v>
      </c>
      <c r="CH72" s="5"/>
      <c r="CI72" s="5"/>
      <c r="CJ72" s="5"/>
      <c r="CK72" s="5"/>
      <c r="CL72" s="5"/>
      <c r="CM72" s="5"/>
      <c r="CN72" s="5">
        <v>2012</v>
      </c>
      <c r="CO72" s="5"/>
      <c r="CP72" s="5"/>
      <c r="CQ72" s="5"/>
      <c r="CR72" s="5"/>
      <c r="CS72" s="5"/>
      <c r="CT72" s="5"/>
      <c r="CU72" s="5">
        <v>2013</v>
      </c>
      <c r="CV72" s="5"/>
      <c r="CW72" s="5"/>
      <c r="CX72" s="5"/>
      <c r="CY72" s="5"/>
      <c r="CZ72" s="5"/>
      <c r="DA72" s="5"/>
      <c r="DB72" s="5">
        <v>2014</v>
      </c>
      <c r="DC72" s="5"/>
      <c r="DD72" s="5"/>
      <c r="DE72" s="5"/>
      <c r="DF72" s="5"/>
      <c r="DG72" s="5"/>
      <c r="DH72" s="5"/>
      <c r="DI72" s="5">
        <v>2015</v>
      </c>
      <c r="DJ72" s="5"/>
      <c r="DK72" s="5"/>
      <c r="DL72" s="5"/>
      <c r="DM72" s="5"/>
      <c r="DN72" s="5"/>
      <c r="DO72" s="5"/>
      <c r="DP72" s="5">
        <v>2016</v>
      </c>
      <c r="DQ72" s="5"/>
      <c r="DR72" s="5"/>
      <c r="DS72" s="5"/>
      <c r="DT72" s="5"/>
      <c r="DU72" s="5"/>
    </row>
    <row r="73" spans="2:125" ht="12">
      <c r="B73" s="6"/>
      <c r="C73" s="6"/>
      <c r="D73" s="6"/>
      <c r="E73" s="6"/>
      <c r="F73" s="6"/>
      <c r="G73" s="5"/>
      <c r="H73" s="6"/>
      <c r="I73" s="6"/>
      <c r="J73" s="6"/>
      <c r="K73" s="6"/>
      <c r="L73" s="6"/>
      <c r="M73" s="6"/>
      <c r="N73" s="5"/>
      <c r="O73" s="6"/>
      <c r="P73" s="6"/>
      <c r="Q73" s="6"/>
      <c r="R73" s="6"/>
      <c r="S73" s="6"/>
      <c r="T73" s="6"/>
      <c r="V73" s="6"/>
      <c r="W73" s="6"/>
      <c r="X73" s="6"/>
      <c r="Y73" s="6"/>
      <c r="Z73" s="6"/>
      <c r="AA73" s="6"/>
      <c r="AB73" s="5"/>
      <c r="AC73" s="6"/>
      <c r="AD73" s="6"/>
      <c r="AE73" s="6"/>
      <c r="AF73" s="6"/>
      <c r="AG73" s="6"/>
      <c r="AH73" s="6"/>
      <c r="AI73" s="5"/>
      <c r="AJ73" s="6"/>
      <c r="AK73" s="6"/>
      <c r="AL73" s="6"/>
      <c r="AM73" s="6"/>
      <c r="AN73" s="6"/>
      <c r="AO73" s="6"/>
      <c r="AQ73" s="6"/>
      <c r="AR73" s="6"/>
      <c r="AS73" s="6"/>
      <c r="AT73" s="6"/>
      <c r="AU73" s="6"/>
      <c r="AV73" s="6"/>
      <c r="AW73" s="5"/>
      <c r="AX73" s="6"/>
      <c r="AY73" s="6"/>
      <c r="AZ73" s="6"/>
      <c r="BA73" s="6"/>
      <c r="BB73" s="6"/>
      <c r="BC73" s="6"/>
      <c r="BD73" s="5"/>
      <c r="BE73" s="6"/>
      <c r="BF73" s="6"/>
      <c r="BG73" s="6"/>
      <c r="BH73" s="6"/>
      <c r="BI73" s="6"/>
      <c r="BJ73" s="6"/>
      <c r="BK73" s="5"/>
      <c r="BL73" s="6"/>
      <c r="BM73" s="6"/>
      <c r="BN73" s="6"/>
      <c r="BO73" s="6"/>
      <c r="BP73" s="6"/>
      <c r="BQ73" s="6"/>
      <c r="BS73" s="6"/>
      <c r="BT73" s="6"/>
      <c r="BU73" s="6"/>
      <c r="BV73" s="6"/>
      <c r="BW73" s="6"/>
      <c r="BX73" s="6"/>
      <c r="BY73" s="5"/>
      <c r="BZ73" s="6"/>
      <c r="CA73" s="6"/>
      <c r="CB73" s="6"/>
      <c r="CC73" s="6"/>
      <c r="CD73" s="6"/>
      <c r="CE73" s="6"/>
      <c r="CF73" s="5"/>
      <c r="CG73" s="6"/>
      <c r="CH73" s="6"/>
      <c r="CI73" s="6"/>
      <c r="CJ73" s="6"/>
      <c r="CK73" s="6"/>
      <c r="CL73" s="6"/>
      <c r="CM73" s="5"/>
      <c r="CN73" s="6"/>
      <c r="CO73" s="6"/>
      <c r="CP73" s="6"/>
      <c r="CQ73" s="6"/>
      <c r="CR73" s="6"/>
      <c r="CS73" s="6"/>
      <c r="CT73" s="5"/>
      <c r="CU73" s="6"/>
      <c r="CV73" s="6"/>
      <c r="CW73" s="6"/>
      <c r="CX73" s="6"/>
      <c r="CY73" s="6"/>
      <c r="CZ73" s="6"/>
      <c r="DA73" s="5"/>
      <c r="DB73" s="6"/>
      <c r="DC73" s="6"/>
      <c r="DD73" s="6"/>
      <c r="DE73" s="6"/>
      <c r="DF73" s="6"/>
      <c r="DG73" s="6"/>
      <c r="DH73" s="5"/>
      <c r="DI73" s="6"/>
      <c r="DJ73" s="6"/>
      <c r="DK73" s="6"/>
      <c r="DL73" s="6"/>
      <c r="DM73" s="6"/>
      <c r="DN73" s="6"/>
      <c r="DO73" s="5"/>
      <c r="DP73" s="6"/>
      <c r="DQ73" s="6"/>
      <c r="DR73" s="6"/>
      <c r="DS73" s="6"/>
      <c r="DT73" s="6"/>
      <c r="DU73" s="6"/>
    </row>
    <row r="74" spans="1:125" ht="12">
      <c r="A74" s="5" t="s">
        <v>68</v>
      </c>
      <c r="B74" s="5" t="s">
        <v>41</v>
      </c>
      <c r="C74" s="5" t="s">
        <v>42</v>
      </c>
      <c r="D74" s="5" t="s">
        <v>43</v>
      </c>
      <c r="E74" s="5" t="s">
        <v>44</v>
      </c>
      <c r="F74" s="7" t="s">
        <v>45</v>
      </c>
      <c r="G74" s="7"/>
      <c r="H74" s="5" t="s">
        <v>41</v>
      </c>
      <c r="I74" s="5" t="s">
        <v>42</v>
      </c>
      <c r="J74" s="5" t="s">
        <v>43</v>
      </c>
      <c r="K74" s="5" t="s">
        <v>44</v>
      </c>
      <c r="L74" s="7" t="s">
        <v>45</v>
      </c>
      <c r="M74" s="7" t="s">
        <v>46</v>
      </c>
      <c r="N74" s="7"/>
      <c r="O74" s="5" t="s">
        <v>41</v>
      </c>
      <c r="P74" s="5" t="s">
        <v>42</v>
      </c>
      <c r="Q74" s="5" t="s">
        <v>43</v>
      </c>
      <c r="R74" s="5" t="s">
        <v>44</v>
      </c>
      <c r="S74" s="7" t="s">
        <v>45</v>
      </c>
      <c r="T74" s="7" t="s">
        <v>46</v>
      </c>
      <c r="V74" s="5" t="s">
        <v>41</v>
      </c>
      <c r="W74" s="5" t="s">
        <v>42</v>
      </c>
      <c r="X74" s="5" t="s">
        <v>43</v>
      </c>
      <c r="Y74" s="5" t="s">
        <v>44</v>
      </c>
      <c r="Z74" s="7" t="s">
        <v>45</v>
      </c>
      <c r="AA74" s="7" t="s">
        <v>46</v>
      </c>
      <c r="AB74" s="7"/>
      <c r="AC74" s="5" t="s">
        <v>41</v>
      </c>
      <c r="AD74" s="5" t="s">
        <v>42</v>
      </c>
      <c r="AE74" s="5" t="s">
        <v>43</v>
      </c>
      <c r="AF74" s="5" t="s">
        <v>44</v>
      </c>
      <c r="AG74" s="7" t="s">
        <v>45</v>
      </c>
      <c r="AH74" s="7" t="s">
        <v>46</v>
      </c>
      <c r="AI74" s="7"/>
      <c r="AJ74" s="5" t="s">
        <v>41</v>
      </c>
      <c r="AK74" s="5" t="s">
        <v>42</v>
      </c>
      <c r="AL74" s="5" t="s">
        <v>43</v>
      </c>
      <c r="AM74" s="5" t="s">
        <v>44</v>
      </c>
      <c r="AN74" s="7" t="s">
        <v>45</v>
      </c>
      <c r="AO74" s="7" t="s">
        <v>46</v>
      </c>
      <c r="AQ74" s="5" t="s">
        <v>41</v>
      </c>
      <c r="AR74" s="5" t="s">
        <v>42</v>
      </c>
      <c r="AS74" s="5" t="s">
        <v>43</v>
      </c>
      <c r="AT74" s="5" t="s">
        <v>44</v>
      </c>
      <c r="AU74" s="7" t="s">
        <v>45</v>
      </c>
      <c r="AV74" s="7" t="s">
        <v>46</v>
      </c>
      <c r="AW74" s="7"/>
      <c r="AX74" s="5" t="s">
        <v>41</v>
      </c>
      <c r="AY74" s="5" t="s">
        <v>42</v>
      </c>
      <c r="AZ74" s="5" t="s">
        <v>43</v>
      </c>
      <c r="BA74" s="5" t="s">
        <v>44</v>
      </c>
      <c r="BB74" s="7" t="s">
        <v>45</v>
      </c>
      <c r="BC74" s="7" t="s">
        <v>46</v>
      </c>
      <c r="BD74" s="7"/>
      <c r="BE74" s="5" t="s">
        <v>41</v>
      </c>
      <c r="BF74" s="5" t="s">
        <v>42</v>
      </c>
      <c r="BG74" s="5" t="s">
        <v>43</v>
      </c>
      <c r="BH74" s="5" t="s">
        <v>44</v>
      </c>
      <c r="BI74" s="7" t="s">
        <v>45</v>
      </c>
      <c r="BJ74" s="7" t="s">
        <v>46</v>
      </c>
      <c r="BK74" s="7"/>
      <c r="BL74" s="5" t="s">
        <v>41</v>
      </c>
      <c r="BM74" s="5" t="s">
        <v>42</v>
      </c>
      <c r="BN74" s="5" t="s">
        <v>43</v>
      </c>
      <c r="BO74" s="5" t="s">
        <v>44</v>
      </c>
      <c r="BP74" s="7" t="s">
        <v>45</v>
      </c>
      <c r="BQ74" s="7" t="s">
        <v>46</v>
      </c>
      <c r="BS74" s="5" t="s">
        <v>41</v>
      </c>
      <c r="BT74" s="5" t="s">
        <v>42</v>
      </c>
      <c r="BU74" s="5" t="s">
        <v>43</v>
      </c>
      <c r="BV74" s="5" t="s">
        <v>44</v>
      </c>
      <c r="BW74" s="7" t="s">
        <v>45</v>
      </c>
      <c r="BX74" s="7" t="s">
        <v>46</v>
      </c>
      <c r="BY74" s="7"/>
      <c r="BZ74" s="5" t="s">
        <v>41</v>
      </c>
      <c r="CA74" s="5" t="s">
        <v>42</v>
      </c>
      <c r="CB74" s="5" t="s">
        <v>43</v>
      </c>
      <c r="CC74" s="5" t="s">
        <v>44</v>
      </c>
      <c r="CD74" s="7" t="s">
        <v>45</v>
      </c>
      <c r="CE74" s="7" t="s">
        <v>46</v>
      </c>
      <c r="CF74" s="7"/>
      <c r="CG74" s="5" t="s">
        <v>41</v>
      </c>
      <c r="CH74" s="5" t="s">
        <v>42</v>
      </c>
      <c r="CI74" s="5" t="s">
        <v>43</v>
      </c>
      <c r="CJ74" s="5" t="s">
        <v>44</v>
      </c>
      <c r="CK74" s="7" t="s">
        <v>45</v>
      </c>
      <c r="CL74" s="7" t="s">
        <v>46</v>
      </c>
      <c r="CM74" s="7"/>
      <c r="CN74" s="5" t="s">
        <v>41</v>
      </c>
      <c r="CO74" s="5" t="s">
        <v>42</v>
      </c>
      <c r="CP74" s="5" t="s">
        <v>43</v>
      </c>
      <c r="CQ74" s="5" t="s">
        <v>44</v>
      </c>
      <c r="CR74" s="7" t="s">
        <v>45</v>
      </c>
      <c r="CS74" s="7" t="s">
        <v>46</v>
      </c>
      <c r="CT74" s="7"/>
      <c r="CU74" s="5" t="s">
        <v>41</v>
      </c>
      <c r="CV74" s="5" t="s">
        <v>42</v>
      </c>
      <c r="CW74" s="5" t="s">
        <v>43</v>
      </c>
      <c r="CX74" s="5" t="s">
        <v>44</v>
      </c>
      <c r="CY74" s="7" t="s">
        <v>45</v>
      </c>
      <c r="CZ74" s="7" t="s">
        <v>46</v>
      </c>
      <c r="DA74" s="7"/>
      <c r="DB74" s="5" t="s">
        <v>41</v>
      </c>
      <c r="DC74" s="5" t="s">
        <v>42</v>
      </c>
      <c r="DD74" s="5" t="s">
        <v>43</v>
      </c>
      <c r="DE74" s="5" t="s">
        <v>44</v>
      </c>
      <c r="DF74" s="7" t="s">
        <v>45</v>
      </c>
      <c r="DG74" s="7" t="s">
        <v>46</v>
      </c>
      <c r="DH74" s="7"/>
      <c r="DI74" s="5" t="s">
        <v>41</v>
      </c>
      <c r="DJ74" s="5" t="s">
        <v>42</v>
      </c>
      <c r="DK74" s="5" t="s">
        <v>43</v>
      </c>
      <c r="DL74" s="5" t="s">
        <v>44</v>
      </c>
      <c r="DM74" s="7" t="s">
        <v>45</v>
      </c>
      <c r="DN74" s="7" t="s">
        <v>46</v>
      </c>
      <c r="DO74" s="7"/>
      <c r="DP74" s="5" t="s">
        <v>41</v>
      </c>
      <c r="DQ74" s="5" t="s">
        <v>42</v>
      </c>
      <c r="DR74" s="5" t="s">
        <v>43</v>
      </c>
      <c r="DS74" s="5" t="s">
        <v>44</v>
      </c>
      <c r="DT74" s="7" t="s">
        <v>45</v>
      </c>
      <c r="DU74" s="7" t="s">
        <v>46</v>
      </c>
    </row>
    <row r="75" spans="1:125" ht="12.75" thickBo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</row>
    <row r="76" spans="1:20" ht="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125" ht="12">
      <c r="A77" s="11" t="s">
        <v>0</v>
      </c>
      <c r="B77" s="12">
        <v>37295137</v>
      </c>
      <c r="C77" s="12">
        <v>50675707</v>
      </c>
      <c r="D77" s="12">
        <v>63836258</v>
      </c>
      <c r="E77" s="12">
        <v>87582122</v>
      </c>
      <c r="F77" s="13">
        <f>E77*100/E$117</f>
        <v>4.314337934426641</v>
      </c>
      <c r="G77" s="11"/>
      <c r="H77" s="12">
        <v>61508964</v>
      </c>
      <c r="I77" s="12">
        <v>79723681</v>
      </c>
      <c r="J77" s="12">
        <v>99759833</v>
      </c>
      <c r="K77" s="12">
        <v>126397692</v>
      </c>
      <c r="L77" s="13">
        <f>K77*100/K$117</f>
        <v>5.116802169537826</v>
      </c>
      <c r="M77" s="14">
        <f>K77*100/E77-100</f>
        <v>44.31905634805241</v>
      </c>
      <c r="N77" s="11"/>
      <c r="O77" s="12">
        <v>32979454</v>
      </c>
      <c r="P77" s="12">
        <v>51597013</v>
      </c>
      <c r="Q77" s="12">
        <v>68150817</v>
      </c>
      <c r="R77" s="12">
        <v>99017195</v>
      </c>
      <c r="S77" s="13">
        <f>R77*100/R$117</f>
        <v>4.194455573777399</v>
      </c>
      <c r="T77" s="14">
        <f>R77*100/K77-100</f>
        <v>-21.662181141725284</v>
      </c>
      <c r="V77" s="12">
        <v>45640302</v>
      </c>
      <c r="W77" s="12">
        <v>62424829</v>
      </c>
      <c r="X77" s="12">
        <v>75483543</v>
      </c>
      <c r="Y77" s="12">
        <v>98599983</v>
      </c>
      <c r="Z77" s="13">
        <f>Y77*100/Y$117</f>
        <v>3.295238546647341</v>
      </c>
      <c r="AA77" s="14">
        <f>Y77*100/R77-100</f>
        <v>-0.4213530791293323</v>
      </c>
      <c r="AC77" s="12">
        <v>40542558</v>
      </c>
      <c r="AD77" s="12">
        <v>55331463</v>
      </c>
      <c r="AE77" s="12">
        <v>77743591</v>
      </c>
      <c r="AF77" s="12">
        <v>107712431</v>
      </c>
      <c r="AG77" s="13">
        <f>AF77*100/AF$117</f>
        <v>3.810430153292717</v>
      </c>
      <c r="AH77" s="14">
        <f>AF77*100/Y77-100</f>
        <v>9.241835264819471</v>
      </c>
      <c r="AJ77" s="12">
        <v>39887335</v>
      </c>
      <c r="AK77" s="12">
        <v>53583021</v>
      </c>
      <c r="AL77" s="12">
        <v>71801692</v>
      </c>
      <c r="AM77" s="12">
        <v>107409589</v>
      </c>
      <c r="AN77" s="13">
        <f>AM77*100/AM$117</f>
        <v>3.9132023977212955</v>
      </c>
      <c r="AO77" s="14">
        <f>AM77*100/AF77-100</f>
        <v>-0.28115789160862903</v>
      </c>
      <c r="AQ77" s="12">
        <v>40950747</v>
      </c>
      <c r="AR77" s="12">
        <v>61745577</v>
      </c>
      <c r="AS77" s="12">
        <v>78295898</v>
      </c>
      <c r="AT77" s="12">
        <v>107274746</v>
      </c>
      <c r="AU77" s="13">
        <f>AT77*100/AT$117</f>
        <v>2.5401131113401014</v>
      </c>
      <c r="AV77" s="14">
        <f>AT77*100/AM77-100</f>
        <v>-0.1255409328491197</v>
      </c>
      <c r="AX77" s="12">
        <v>28057188</v>
      </c>
      <c r="AY77" s="12">
        <v>48196095</v>
      </c>
      <c r="AZ77" s="12">
        <v>64019965</v>
      </c>
      <c r="BA77" s="12">
        <v>95098880</v>
      </c>
      <c r="BB77" s="13">
        <f>BA77*100/BA$117</f>
        <v>2.122679470522418</v>
      </c>
      <c r="BC77" s="14">
        <f>BA77*100/AT77-100</f>
        <v>-11.35016996451337</v>
      </c>
      <c r="BE77" s="12">
        <v>39495276</v>
      </c>
      <c r="BF77" s="12">
        <v>61351762</v>
      </c>
      <c r="BG77" s="12">
        <v>84530937</v>
      </c>
      <c r="BH77" s="12">
        <v>128108402</v>
      </c>
      <c r="BI77" s="13">
        <f>BH77*100/BH$117</f>
        <v>2.3540093867176646</v>
      </c>
      <c r="BJ77" s="14">
        <f>BH77*100/BA77-100</f>
        <v>34.7107368667223</v>
      </c>
      <c r="BL77" s="12">
        <v>54256836</v>
      </c>
      <c r="BM77" s="12">
        <v>74620545</v>
      </c>
      <c r="BN77" s="12">
        <v>106488343</v>
      </c>
      <c r="BO77" s="12">
        <v>155733831</v>
      </c>
      <c r="BP77" s="13">
        <f>BO77*100/BO$117</f>
        <v>3.33310649732674</v>
      </c>
      <c r="BQ77" s="14">
        <f>BO77*100/BH77-100</f>
        <v>21.564103968762325</v>
      </c>
      <c r="BS77" s="12">
        <v>47550496</v>
      </c>
      <c r="BT77" s="12">
        <v>63409975</v>
      </c>
      <c r="BU77" s="12">
        <v>92453357</v>
      </c>
      <c r="BV77" s="12">
        <v>122463069</v>
      </c>
      <c r="BW77" s="13">
        <f>BV77*100/BV$117</f>
        <v>3.7644428655916813</v>
      </c>
      <c r="BX77" s="14">
        <f>BV77*100/BO77-100</f>
        <v>-21.363862807690126</v>
      </c>
      <c r="BZ77" s="12">
        <v>46411687</v>
      </c>
      <c r="CA77" s="12">
        <v>79016469</v>
      </c>
      <c r="CB77" s="12">
        <v>105983134</v>
      </c>
      <c r="CC77" s="12">
        <v>142876641</v>
      </c>
      <c r="CD77" s="13">
        <f>CC77*100/CC$117</f>
        <v>4.70723618919914</v>
      </c>
      <c r="CE77" s="14">
        <f>CC77*100/BV77-100</f>
        <v>16.669165787442424</v>
      </c>
      <c r="CG77" s="12">
        <v>51520328</v>
      </c>
      <c r="CH77" s="12">
        <v>72726198</v>
      </c>
      <c r="CI77" s="12">
        <v>110264940</v>
      </c>
      <c r="CJ77" s="12">
        <v>155368265</v>
      </c>
      <c r="CK77" s="13">
        <f>CJ77*100/CJ$117</f>
        <v>3.848374616755618</v>
      </c>
      <c r="CL77" s="14">
        <f>CJ77*100/CC77-100</f>
        <v>8.742943501870258</v>
      </c>
      <c r="CN77" s="12">
        <v>65527688</v>
      </c>
      <c r="CO77" s="12">
        <v>95645238</v>
      </c>
      <c r="CP77" s="12">
        <v>119397734</v>
      </c>
      <c r="CQ77" s="12">
        <v>168180581</v>
      </c>
      <c r="CR77" s="13">
        <f>CQ77*100/CQ$117</f>
        <v>3.877383640592128</v>
      </c>
      <c r="CS77" s="14">
        <f>CQ77*100/CJ77-100</f>
        <v>8.246417632326654</v>
      </c>
      <c r="CU77" s="12">
        <v>56253715</v>
      </c>
      <c r="CV77" s="12">
        <v>86224387</v>
      </c>
      <c r="CW77" s="12">
        <v>113618872</v>
      </c>
      <c r="CX77" s="12">
        <v>160458639</v>
      </c>
      <c r="CY77" s="13">
        <f>CX77*100/CX$117</f>
        <v>3.7117062062881936</v>
      </c>
      <c r="CZ77" s="14">
        <f>CX77*100/CQ77-100</f>
        <v>-4.591458748736272</v>
      </c>
      <c r="DB77" s="12">
        <v>54615690</v>
      </c>
      <c r="DC77" s="12">
        <v>84229942</v>
      </c>
      <c r="DD77" s="12">
        <v>117710818</v>
      </c>
      <c r="DE77" s="12">
        <v>184187146</v>
      </c>
      <c r="DF77" s="13">
        <f>DE77*100/DE$117</f>
        <v>3.9582145554629142</v>
      </c>
      <c r="DG77" s="14">
        <f>DE77*100/CX77-100</f>
        <v>14.787927373608099</v>
      </c>
      <c r="DI77" s="12">
        <v>55332817</v>
      </c>
      <c r="DJ77" s="12">
        <v>97542669</v>
      </c>
      <c r="DK77" s="12">
        <v>137534208</v>
      </c>
      <c r="DL77" s="12">
        <v>191077477</v>
      </c>
      <c r="DM77" s="13">
        <f>DL77*100/DL$117</f>
        <v>3.802265237026254</v>
      </c>
      <c r="DN77" s="14">
        <f>DL77*100/DE77-100</f>
        <v>3.740940206544053</v>
      </c>
      <c r="DP77" s="12">
        <v>65183048</v>
      </c>
      <c r="DQ77" s="12">
        <v>102797945</v>
      </c>
      <c r="DR77" s="12">
        <v>127836826</v>
      </c>
      <c r="DS77" s="12"/>
      <c r="DT77" s="13" t="e">
        <f>DS77*100/DS$117</f>
        <v>#DIV/0!</v>
      </c>
      <c r="DU77" s="14">
        <f>DS77*100/DL77-100</f>
        <v>-100</v>
      </c>
    </row>
    <row r="78" spans="1:125" ht="12">
      <c r="A78" s="11" t="s">
        <v>1</v>
      </c>
      <c r="B78" s="12">
        <v>116002</v>
      </c>
      <c r="C78" s="12">
        <v>231011</v>
      </c>
      <c r="D78" s="12">
        <v>351351</v>
      </c>
      <c r="E78" s="12">
        <v>696052</v>
      </c>
      <c r="F78" s="13">
        <f aca="true" t="shared" si="73" ref="F78:F117">E78*100/E$117</f>
        <v>0.034287860117542396</v>
      </c>
      <c r="G78" s="11"/>
      <c r="H78" s="12">
        <v>313807</v>
      </c>
      <c r="I78" s="12">
        <v>563462</v>
      </c>
      <c r="J78" s="12">
        <v>781902</v>
      </c>
      <c r="K78" s="12">
        <v>951317</v>
      </c>
      <c r="L78" s="13">
        <f aca="true" t="shared" si="74" ref="L78:L117">K78*100/K$117</f>
        <v>0.03851099503872441</v>
      </c>
      <c r="M78" s="14">
        <f aca="true" t="shared" si="75" ref="M78:M117">K78*100/E78-100</f>
        <v>36.67326579048691</v>
      </c>
      <c r="N78" s="11"/>
      <c r="O78" s="12">
        <v>466857</v>
      </c>
      <c r="P78" s="12">
        <v>968217</v>
      </c>
      <c r="Q78" s="12">
        <v>1409553</v>
      </c>
      <c r="R78" s="12">
        <v>1773821</v>
      </c>
      <c r="S78" s="13">
        <f aca="true" t="shared" si="76" ref="S78:S117">R78*100/R$117</f>
        <v>0.07514061956949396</v>
      </c>
      <c r="T78" s="14">
        <f aca="true" t="shared" si="77" ref="T78:T117">R78*100/K78-100</f>
        <v>86.45950823962991</v>
      </c>
      <c r="V78" s="12">
        <v>189456</v>
      </c>
      <c r="W78" s="12">
        <v>416127</v>
      </c>
      <c r="X78" s="12">
        <v>636851</v>
      </c>
      <c r="Y78" s="12">
        <v>872604</v>
      </c>
      <c r="Z78" s="13">
        <f aca="true" t="shared" si="78" ref="Z78:Z117">Y78*100/Y$117</f>
        <v>0.029162665644259355</v>
      </c>
      <c r="AA78" s="14">
        <f aca="true" t="shared" si="79" ref="AA78:AA117">Y78*100/R78-100</f>
        <v>-50.80653572147359</v>
      </c>
      <c r="AC78" s="12">
        <v>348159</v>
      </c>
      <c r="AD78" s="12">
        <v>488051</v>
      </c>
      <c r="AE78" s="12">
        <v>665868</v>
      </c>
      <c r="AF78" s="12">
        <v>784654</v>
      </c>
      <c r="AG78" s="13">
        <f aca="true" t="shared" si="80" ref="AG78:AG117">AF78*100/AF$117</f>
        <v>0.027757884895400268</v>
      </c>
      <c r="AH78" s="14">
        <f aca="true" t="shared" si="81" ref="AH78:AH117">AF78*100/Y78-100</f>
        <v>-10.079027829347567</v>
      </c>
      <c r="AJ78" s="12">
        <v>74455</v>
      </c>
      <c r="AK78" s="12">
        <v>114359</v>
      </c>
      <c r="AL78" s="12">
        <v>186889</v>
      </c>
      <c r="AM78" s="12">
        <v>418566</v>
      </c>
      <c r="AN78" s="13">
        <f aca="true" t="shared" si="82" ref="AN78:AN117">AM78*100/AM$117</f>
        <v>0.015249415718410504</v>
      </c>
      <c r="AO78" s="14">
        <f aca="true" t="shared" si="83" ref="AO78:AO117">AM78*100/AF78-100</f>
        <v>-46.655978303812894</v>
      </c>
      <c r="AQ78" s="12">
        <v>43042</v>
      </c>
      <c r="AR78" s="12">
        <v>105889</v>
      </c>
      <c r="AS78" s="12">
        <v>167555</v>
      </c>
      <c r="AT78" s="12">
        <v>259910</v>
      </c>
      <c r="AU78" s="13">
        <f aca="true" t="shared" si="84" ref="AU78:AU117">AT78*100/AT$117</f>
        <v>0.006154298410255902</v>
      </c>
      <c r="AV78" s="14">
        <f aca="true" t="shared" si="85" ref="AV78:AV117">AT78*100/AM78-100</f>
        <v>-37.90465541873922</v>
      </c>
      <c r="AX78" s="12">
        <v>64702</v>
      </c>
      <c r="AY78" s="12">
        <v>132558</v>
      </c>
      <c r="AZ78" s="12">
        <v>326743</v>
      </c>
      <c r="BA78" s="12">
        <v>535809</v>
      </c>
      <c r="BB78" s="13">
        <f aca="true" t="shared" si="86" ref="BB78:BB117">BA78*100/BA$117</f>
        <v>0.011959665186605208</v>
      </c>
      <c r="BC78" s="14">
        <f aca="true" t="shared" si="87" ref="BC78:BC117">BA78*100/AT78-100</f>
        <v>106.1517448347505</v>
      </c>
      <c r="BE78" s="12">
        <v>180762</v>
      </c>
      <c r="BF78" s="12">
        <v>390820</v>
      </c>
      <c r="BG78" s="12">
        <v>502967</v>
      </c>
      <c r="BH78" s="12">
        <v>676872</v>
      </c>
      <c r="BI78" s="13">
        <f aca="true" t="shared" si="88" ref="BI78:BI117">BH78*100/BH$117</f>
        <v>0.012437615462617034</v>
      </c>
      <c r="BJ78" s="14">
        <f aca="true" t="shared" si="89" ref="BJ78:BJ117">BH78*100/BA78-100</f>
        <v>26.327105367770983</v>
      </c>
      <c r="BL78" s="12">
        <v>182612</v>
      </c>
      <c r="BM78" s="12">
        <v>350154</v>
      </c>
      <c r="BN78" s="12">
        <v>493711</v>
      </c>
      <c r="BO78" s="12">
        <v>705723</v>
      </c>
      <c r="BP78" s="13">
        <f aca="true" t="shared" si="90" ref="BP78:BP117">BO78*100/BO$117</f>
        <v>0.01510429623100275</v>
      </c>
      <c r="BQ78" s="14">
        <f aca="true" t="shared" si="91" ref="BQ78:BQ117">BO78*100/BH78-100</f>
        <v>4.262401162996838</v>
      </c>
      <c r="BS78" s="12">
        <v>317882</v>
      </c>
      <c r="BT78" s="12">
        <v>617920</v>
      </c>
      <c r="BU78" s="12">
        <v>855093</v>
      </c>
      <c r="BV78" s="12">
        <v>1126776</v>
      </c>
      <c r="BW78" s="13">
        <f aca="true" t="shared" si="92" ref="BW78:BW117">BV78*100/BV$117</f>
        <v>0.03463643291774708</v>
      </c>
      <c r="BX78" s="14">
        <f aca="true" t="shared" si="93" ref="BX78:BX117">BV78*100/BO78-100</f>
        <v>59.662643841847284</v>
      </c>
      <c r="BZ78" s="12">
        <v>256743</v>
      </c>
      <c r="CA78" s="12">
        <v>630053</v>
      </c>
      <c r="CB78" s="12">
        <v>984654</v>
      </c>
      <c r="CC78" s="12">
        <v>1258253</v>
      </c>
      <c r="CD78" s="13">
        <f aca="true" t="shared" si="94" ref="CD78:CD117">CC78*100/CC$117</f>
        <v>0.041454600383336176</v>
      </c>
      <c r="CE78" s="14">
        <f aca="true" t="shared" si="95" ref="CE78:CE117">CC78*100/BV78-100</f>
        <v>11.66842389259267</v>
      </c>
      <c r="CG78" s="12">
        <v>381545</v>
      </c>
      <c r="CH78" s="12">
        <v>795331</v>
      </c>
      <c r="CI78" s="12">
        <v>977377</v>
      </c>
      <c r="CJ78" s="12">
        <v>1292012</v>
      </c>
      <c r="CK78" s="13">
        <f aca="true" t="shared" si="96" ref="CK78:CK117">CJ78*100/CJ$117</f>
        <v>0.03200232805163692</v>
      </c>
      <c r="CL78" s="14">
        <f aca="true" t="shared" si="97" ref="CL78:CL117">CJ78*100/CC78-100</f>
        <v>2.683005723014375</v>
      </c>
      <c r="CN78" s="12">
        <v>240953</v>
      </c>
      <c r="CO78" s="12">
        <v>461327</v>
      </c>
      <c r="CP78" s="12">
        <v>592831</v>
      </c>
      <c r="CQ78" s="12">
        <v>922826</v>
      </c>
      <c r="CR78" s="13">
        <f aca="true" t="shared" si="98" ref="CR78:CR117">CQ78*100/CQ$117</f>
        <v>0.021275645584272723</v>
      </c>
      <c r="CS78" s="14">
        <f aca="true" t="shared" si="99" ref="CS78:CS117">CQ78*100/CJ78-100</f>
        <v>-28.574502404002445</v>
      </c>
      <c r="CU78" s="12">
        <v>146038</v>
      </c>
      <c r="CV78" s="12">
        <v>642779</v>
      </c>
      <c r="CW78" s="12">
        <v>868433</v>
      </c>
      <c r="CX78" s="12">
        <v>1036409</v>
      </c>
      <c r="CY78" s="13">
        <f aca="true" t="shared" si="100" ref="CY78:CY117">CX78*100/CX$117</f>
        <v>0.023974064229430117</v>
      </c>
      <c r="CZ78" s="14">
        <f aca="true" t="shared" si="101" ref="CZ78:CZ117">CX78*100/CQ78-100</f>
        <v>12.308170771087944</v>
      </c>
      <c r="DB78" s="12">
        <v>87779</v>
      </c>
      <c r="DC78" s="12">
        <v>266949</v>
      </c>
      <c r="DD78" s="12">
        <v>460476</v>
      </c>
      <c r="DE78" s="12">
        <v>649983</v>
      </c>
      <c r="DF78" s="13">
        <f aca="true" t="shared" si="102" ref="DF78:DF117">DE78*100/DE$117</f>
        <v>0.013968250376187768</v>
      </c>
      <c r="DG78" s="14">
        <f aca="true" t="shared" si="103" ref="DG78:DG117">DE78*100/CX78-100</f>
        <v>-37.285087258022656</v>
      </c>
      <c r="DI78" s="12">
        <v>171317</v>
      </c>
      <c r="DJ78" s="12">
        <v>346671</v>
      </c>
      <c r="DK78" s="12">
        <v>497705</v>
      </c>
      <c r="DL78" s="12">
        <v>604617</v>
      </c>
      <c r="DM78" s="13">
        <f aca="true" t="shared" si="104" ref="DM78:DM117">DL78*100/DL$117</f>
        <v>0.012031319634888744</v>
      </c>
      <c r="DN78" s="14">
        <f aca="true" t="shared" si="105" ref="DN78:DN117">DL78*100/DE78-100</f>
        <v>-6.979567157910282</v>
      </c>
      <c r="DP78" s="12">
        <v>150240</v>
      </c>
      <c r="DQ78" s="12">
        <v>426196</v>
      </c>
      <c r="DR78" s="12">
        <v>728832</v>
      </c>
      <c r="DS78" s="12"/>
      <c r="DT78" s="13" t="e">
        <f aca="true" t="shared" si="106" ref="DT78:DT117">DS78*100/DS$117</f>
        <v>#DIV/0!</v>
      </c>
      <c r="DU78" s="14">
        <f aca="true" t="shared" si="107" ref="DU78:DU117">DS78*100/DL78-100</f>
        <v>-100</v>
      </c>
    </row>
    <row r="79" spans="1:125" ht="12">
      <c r="A79" s="11" t="s">
        <v>2</v>
      </c>
      <c r="B79" s="12">
        <v>753683</v>
      </c>
      <c r="C79" s="12">
        <v>1931818</v>
      </c>
      <c r="D79" s="12">
        <v>3089238</v>
      </c>
      <c r="E79" s="12">
        <v>4046429</v>
      </c>
      <c r="F79" s="13">
        <f t="shared" si="73"/>
        <v>0.19932906094310046</v>
      </c>
      <c r="G79" s="11"/>
      <c r="H79" s="12">
        <v>747596</v>
      </c>
      <c r="I79" s="12">
        <v>1938935</v>
      </c>
      <c r="J79" s="12">
        <v>3031669</v>
      </c>
      <c r="K79" s="12">
        <v>4009808</v>
      </c>
      <c r="L79" s="13">
        <f t="shared" si="74"/>
        <v>0.1623241211859322</v>
      </c>
      <c r="M79" s="14">
        <f t="shared" si="75"/>
        <v>-0.905020204234404</v>
      </c>
      <c r="N79" s="11"/>
      <c r="O79" s="12">
        <v>957471</v>
      </c>
      <c r="P79" s="12">
        <v>2205690</v>
      </c>
      <c r="Q79" s="12">
        <v>3809866</v>
      </c>
      <c r="R79" s="12">
        <v>5055550</v>
      </c>
      <c r="S79" s="13">
        <f t="shared" si="76"/>
        <v>0.21415754986808433</v>
      </c>
      <c r="T79" s="14">
        <f t="shared" si="77"/>
        <v>26.079602813900323</v>
      </c>
      <c r="V79" s="12">
        <v>733202</v>
      </c>
      <c r="W79" s="12">
        <v>1850808</v>
      </c>
      <c r="X79" s="12">
        <v>3015780</v>
      </c>
      <c r="Y79" s="12">
        <v>4132606</v>
      </c>
      <c r="Z79" s="13">
        <f t="shared" si="78"/>
        <v>0.1381128289779328</v>
      </c>
      <c r="AA79" s="14">
        <f t="shared" si="79"/>
        <v>-18.256055226434313</v>
      </c>
      <c r="AC79" s="12">
        <v>899392</v>
      </c>
      <c r="AD79" s="12">
        <v>2100206</v>
      </c>
      <c r="AE79" s="12">
        <v>3414297</v>
      </c>
      <c r="AF79" s="12">
        <v>4541341</v>
      </c>
      <c r="AG79" s="13">
        <f t="shared" si="80"/>
        <v>0.16065427659676998</v>
      </c>
      <c r="AH79" s="14">
        <f t="shared" si="81"/>
        <v>9.890490407263599</v>
      </c>
      <c r="AJ79" s="12">
        <v>755422</v>
      </c>
      <c r="AK79" s="12">
        <v>1806818</v>
      </c>
      <c r="AL79" s="12">
        <v>2721000</v>
      </c>
      <c r="AM79" s="12">
        <v>4002936</v>
      </c>
      <c r="AN79" s="13">
        <f t="shared" si="82"/>
        <v>0.1458370607220636</v>
      </c>
      <c r="AO79" s="14">
        <f t="shared" si="83"/>
        <v>-11.855639116287463</v>
      </c>
      <c r="AQ79" s="12">
        <v>802164</v>
      </c>
      <c r="AR79" s="12">
        <v>1536464</v>
      </c>
      <c r="AS79" s="12">
        <v>2519931</v>
      </c>
      <c r="AT79" s="12">
        <v>3479816</v>
      </c>
      <c r="AU79" s="13">
        <f t="shared" si="84"/>
        <v>0.08239708390128526</v>
      </c>
      <c r="AV79" s="14">
        <f t="shared" si="85"/>
        <v>-13.068407788683103</v>
      </c>
      <c r="AX79" s="12">
        <v>964791</v>
      </c>
      <c r="AY79" s="12">
        <v>2276160</v>
      </c>
      <c r="AZ79" s="12">
        <v>3485976</v>
      </c>
      <c r="BA79" s="12">
        <v>4957201</v>
      </c>
      <c r="BB79" s="13">
        <f t="shared" si="86"/>
        <v>0.11064850389356007</v>
      </c>
      <c r="BC79" s="14">
        <f t="shared" si="87"/>
        <v>42.45583674539114</v>
      </c>
      <c r="BE79" s="12">
        <v>849148</v>
      </c>
      <c r="BF79" s="12">
        <v>1936775</v>
      </c>
      <c r="BG79" s="12">
        <v>2825168</v>
      </c>
      <c r="BH79" s="12">
        <v>4077987</v>
      </c>
      <c r="BI79" s="13">
        <f t="shared" si="88"/>
        <v>0.07493356818948228</v>
      </c>
      <c r="BJ79" s="14">
        <f t="shared" si="89"/>
        <v>-17.736097446926195</v>
      </c>
      <c r="BL79" s="12">
        <v>1148820</v>
      </c>
      <c r="BM79" s="12">
        <v>1667578</v>
      </c>
      <c r="BN79" s="12">
        <v>2696654</v>
      </c>
      <c r="BO79" s="12">
        <v>3355065</v>
      </c>
      <c r="BP79" s="13">
        <f t="shared" si="90"/>
        <v>0.07180706259292845</v>
      </c>
      <c r="BQ79" s="14">
        <f t="shared" si="91"/>
        <v>-17.727422868194523</v>
      </c>
      <c r="BS79" s="12">
        <v>1064518</v>
      </c>
      <c r="BT79" s="12">
        <v>1926373</v>
      </c>
      <c r="BU79" s="12">
        <v>2547529</v>
      </c>
      <c r="BV79" s="12">
        <v>3742933</v>
      </c>
      <c r="BW79" s="13">
        <f t="shared" si="92"/>
        <v>0.11505556363476134</v>
      </c>
      <c r="BX79" s="14">
        <f t="shared" si="93"/>
        <v>11.560670210562236</v>
      </c>
      <c r="BZ79" s="12">
        <v>742028</v>
      </c>
      <c r="CA79" s="12">
        <v>1743997</v>
      </c>
      <c r="CB79" s="12">
        <v>2912847</v>
      </c>
      <c r="CC79" s="12">
        <v>4569014</v>
      </c>
      <c r="CD79" s="13">
        <f t="shared" si="94"/>
        <v>0.15053145076218244</v>
      </c>
      <c r="CE79" s="14">
        <f t="shared" si="95"/>
        <v>22.070419107154734</v>
      </c>
      <c r="CG79" s="12">
        <v>852864</v>
      </c>
      <c r="CH79" s="12">
        <v>2029619</v>
      </c>
      <c r="CI79" s="12">
        <v>2999016</v>
      </c>
      <c r="CJ79" s="12">
        <v>4730853</v>
      </c>
      <c r="CK79" s="13">
        <f t="shared" si="96"/>
        <v>0.11718026587219832</v>
      </c>
      <c r="CL79" s="14">
        <f t="shared" si="97"/>
        <v>3.5420990174247606</v>
      </c>
      <c r="CN79" s="12">
        <v>1169368</v>
      </c>
      <c r="CO79" s="12">
        <v>2398989</v>
      </c>
      <c r="CP79" s="12">
        <v>3779926</v>
      </c>
      <c r="CQ79" s="12">
        <v>6276895</v>
      </c>
      <c r="CR79" s="13">
        <f t="shared" si="98"/>
        <v>0.1447130806779323</v>
      </c>
      <c r="CS79" s="14">
        <f t="shared" si="99"/>
        <v>32.67998392678868</v>
      </c>
      <c r="CU79" s="12">
        <v>1778292</v>
      </c>
      <c r="CV79" s="12">
        <v>3659860</v>
      </c>
      <c r="CW79" s="12">
        <v>5338323</v>
      </c>
      <c r="CX79" s="12">
        <v>7580036</v>
      </c>
      <c r="CY79" s="13">
        <f t="shared" si="100"/>
        <v>0.175340304769056</v>
      </c>
      <c r="CZ79" s="14">
        <f t="shared" si="101"/>
        <v>20.760917619300628</v>
      </c>
      <c r="DB79" s="12">
        <v>1487190</v>
      </c>
      <c r="DC79" s="12">
        <v>2995445</v>
      </c>
      <c r="DD79" s="12">
        <v>4138111</v>
      </c>
      <c r="DE79" s="12">
        <v>6618704</v>
      </c>
      <c r="DF79" s="13">
        <f t="shared" si="102"/>
        <v>0.14223712718313478</v>
      </c>
      <c r="DG79" s="14">
        <f t="shared" si="103"/>
        <v>-12.682419977952605</v>
      </c>
      <c r="DI79" s="12">
        <v>1557711</v>
      </c>
      <c r="DJ79" s="12">
        <v>2697503</v>
      </c>
      <c r="DK79" s="12">
        <v>4170131</v>
      </c>
      <c r="DL79" s="12">
        <v>6948280</v>
      </c>
      <c r="DM79" s="13">
        <f t="shared" si="104"/>
        <v>0.13826435180073463</v>
      </c>
      <c r="DN79" s="14">
        <f t="shared" si="105"/>
        <v>4.97946425765528</v>
      </c>
      <c r="DP79" s="12">
        <v>1856058</v>
      </c>
      <c r="DQ79" s="12">
        <v>3766782</v>
      </c>
      <c r="DR79" s="12">
        <v>5838125</v>
      </c>
      <c r="DS79" s="12"/>
      <c r="DT79" s="13" t="e">
        <f t="shared" si="106"/>
        <v>#DIV/0!</v>
      </c>
      <c r="DU79" s="14">
        <f t="shared" si="107"/>
        <v>-100</v>
      </c>
    </row>
    <row r="80" spans="1:125" ht="12">
      <c r="A80" s="11" t="s">
        <v>3</v>
      </c>
      <c r="B80" s="12">
        <v>0</v>
      </c>
      <c r="C80" s="12">
        <v>0</v>
      </c>
      <c r="D80" s="12">
        <v>0</v>
      </c>
      <c r="E80" s="12">
        <v>0</v>
      </c>
      <c r="F80" s="13">
        <f t="shared" si="73"/>
        <v>0</v>
      </c>
      <c r="G80" s="11"/>
      <c r="H80" s="12">
        <v>0</v>
      </c>
      <c r="I80" s="12">
        <v>0</v>
      </c>
      <c r="J80" s="12">
        <v>0</v>
      </c>
      <c r="K80" s="12">
        <v>0</v>
      </c>
      <c r="L80" s="13">
        <f t="shared" si="74"/>
        <v>0</v>
      </c>
      <c r="M80" s="14" t="e">
        <f t="shared" si="75"/>
        <v>#DIV/0!</v>
      </c>
      <c r="N80" s="11"/>
      <c r="O80" s="12">
        <v>0</v>
      </c>
      <c r="P80" s="12">
        <v>0</v>
      </c>
      <c r="Q80" s="12">
        <v>0</v>
      </c>
      <c r="R80" s="12">
        <v>0</v>
      </c>
      <c r="S80" s="13">
        <f t="shared" si="76"/>
        <v>0</v>
      </c>
      <c r="T80" s="14" t="e">
        <f t="shared" si="77"/>
        <v>#DIV/0!</v>
      </c>
      <c r="V80" s="12">
        <v>0</v>
      </c>
      <c r="W80" s="12">
        <v>0</v>
      </c>
      <c r="X80" s="12">
        <v>0</v>
      </c>
      <c r="Y80" s="12">
        <v>0</v>
      </c>
      <c r="Z80" s="13">
        <f t="shared" si="78"/>
        <v>0</v>
      </c>
      <c r="AA80" s="14" t="e">
        <f t="shared" si="79"/>
        <v>#DIV/0!</v>
      </c>
      <c r="AC80" s="12">
        <v>0</v>
      </c>
      <c r="AD80" s="12">
        <v>0</v>
      </c>
      <c r="AE80" s="12">
        <v>0</v>
      </c>
      <c r="AF80" s="12">
        <v>0</v>
      </c>
      <c r="AG80" s="13">
        <f t="shared" si="80"/>
        <v>0</v>
      </c>
      <c r="AH80" s="14" t="e">
        <f t="shared" si="81"/>
        <v>#DIV/0!</v>
      </c>
      <c r="AJ80" s="12">
        <v>0</v>
      </c>
      <c r="AK80" s="12">
        <v>0</v>
      </c>
      <c r="AL80" s="12">
        <v>0</v>
      </c>
      <c r="AM80" s="12">
        <v>0</v>
      </c>
      <c r="AN80" s="13">
        <f t="shared" si="82"/>
        <v>0</v>
      </c>
      <c r="AO80" s="14" t="e">
        <f t="shared" si="83"/>
        <v>#DIV/0!</v>
      </c>
      <c r="AQ80" s="12">
        <v>0</v>
      </c>
      <c r="AR80" s="12">
        <v>0</v>
      </c>
      <c r="AS80" s="12">
        <v>0</v>
      </c>
      <c r="AT80" s="12">
        <v>0</v>
      </c>
      <c r="AU80" s="13">
        <f t="shared" si="84"/>
        <v>0</v>
      </c>
      <c r="AV80" s="14" t="e">
        <f t="shared" si="85"/>
        <v>#DIV/0!</v>
      </c>
      <c r="AX80" s="12">
        <v>0</v>
      </c>
      <c r="AY80" s="12">
        <v>0</v>
      </c>
      <c r="AZ80" s="12">
        <v>0</v>
      </c>
      <c r="BA80" s="12">
        <v>0</v>
      </c>
      <c r="BB80" s="13">
        <f t="shared" si="86"/>
        <v>0</v>
      </c>
      <c r="BC80" s="14" t="e">
        <f t="shared" si="87"/>
        <v>#DIV/0!</v>
      </c>
      <c r="BE80" s="12">
        <v>0</v>
      </c>
      <c r="BF80" s="12">
        <v>0</v>
      </c>
      <c r="BG80" s="12">
        <v>0</v>
      </c>
      <c r="BH80" s="12">
        <v>0</v>
      </c>
      <c r="BI80" s="13">
        <f t="shared" si="88"/>
        <v>0</v>
      </c>
      <c r="BJ80" s="14" t="e">
        <f t="shared" si="89"/>
        <v>#DIV/0!</v>
      </c>
      <c r="BL80" s="12">
        <v>0</v>
      </c>
      <c r="BM80" s="12">
        <v>0</v>
      </c>
      <c r="BN80" s="12">
        <v>0</v>
      </c>
      <c r="BO80" s="12">
        <v>0</v>
      </c>
      <c r="BP80" s="13">
        <f t="shared" si="90"/>
        <v>0</v>
      </c>
      <c r="BQ80" s="14" t="e">
        <f t="shared" si="91"/>
        <v>#DIV/0!</v>
      </c>
      <c r="BS80" s="12">
        <v>0</v>
      </c>
      <c r="BT80" s="12">
        <v>0</v>
      </c>
      <c r="BU80" s="12">
        <v>0</v>
      </c>
      <c r="BV80" s="12">
        <v>0</v>
      </c>
      <c r="BW80" s="13">
        <f t="shared" si="92"/>
        <v>0</v>
      </c>
      <c r="BX80" s="14" t="e">
        <f t="shared" si="93"/>
        <v>#DIV/0!</v>
      </c>
      <c r="BZ80" s="12">
        <v>0</v>
      </c>
      <c r="CA80" s="12">
        <v>0</v>
      </c>
      <c r="CB80" s="12">
        <v>0</v>
      </c>
      <c r="CC80" s="12">
        <v>0</v>
      </c>
      <c r="CD80" s="13">
        <f t="shared" si="94"/>
        <v>0</v>
      </c>
      <c r="CE80" s="14" t="e">
        <f t="shared" si="95"/>
        <v>#DIV/0!</v>
      </c>
      <c r="CG80" s="12">
        <v>0</v>
      </c>
      <c r="CH80" s="12">
        <v>0</v>
      </c>
      <c r="CI80" s="12">
        <v>0</v>
      </c>
      <c r="CJ80" s="12">
        <v>0</v>
      </c>
      <c r="CK80" s="13">
        <f t="shared" si="96"/>
        <v>0</v>
      </c>
      <c r="CL80" s="14" t="e">
        <f t="shared" si="97"/>
        <v>#DIV/0!</v>
      </c>
      <c r="CN80" s="12">
        <v>0</v>
      </c>
      <c r="CO80" s="12">
        <v>0</v>
      </c>
      <c r="CP80" s="12">
        <v>0</v>
      </c>
      <c r="CQ80" s="12">
        <v>0</v>
      </c>
      <c r="CR80" s="13">
        <f t="shared" si="98"/>
        <v>0</v>
      </c>
      <c r="CS80" s="14" t="e">
        <f t="shared" si="99"/>
        <v>#DIV/0!</v>
      </c>
      <c r="CU80" s="12">
        <v>0</v>
      </c>
      <c r="CV80" s="12">
        <v>0</v>
      </c>
      <c r="CW80" s="12">
        <v>0</v>
      </c>
      <c r="CX80" s="12">
        <v>0</v>
      </c>
      <c r="CY80" s="13">
        <f t="shared" si="100"/>
        <v>0</v>
      </c>
      <c r="CZ80" s="14" t="e">
        <f t="shared" si="101"/>
        <v>#DIV/0!</v>
      </c>
      <c r="DB80" s="12">
        <v>0</v>
      </c>
      <c r="DC80" s="12">
        <v>0</v>
      </c>
      <c r="DD80" s="12">
        <v>0</v>
      </c>
      <c r="DE80" s="12">
        <v>0</v>
      </c>
      <c r="DF80" s="13">
        <f t="shared" si="102"/>
        <v>0</v>
      </c>
      <c r="DG80" s="14" t="e">
        <f t="shared" si="103"/>
        <v>#DIV/0!</v>
      </c>
      <c r="DI80" s="12">
        <v>0</v>
      </c>
      <c r="DJ80" s="12">
        <v>0</v>
      </c>
      <c r="DK80" s="12">
        <v>0</v>
      </c>
      <c r="DL80" s="12">
        <v>0</v>
      </c>
      <c r="DM80" s="13">
        <f t="shared" si="104"/>
        <v>0</v>
      </c>
      <c r="DN80" s="14" t="e">
        <f t="shared" si="105"/>
        <v>#DIV/0!</v>
      </c>
      <c r="DP80" s="12">
        <v>0</v>
      </c>
      <c r="DQ80" s="12">
        <v>0</v>
      </c>
      <c r="DR80" s="12">
        <v>0</v>
      </c>
      <c r="DS80" s="12"/>
      <c r="DT80" s="13" t="e">
        <f t="shared" si="106"/>
        <v>#DIV/0!</v>
      </c>
      <c r="DU80" s="14" t="e">
        <f t="shared" si="107"/>
        <v>#DIV/0!</v>
      </c>
    </row>
    <row r="81" spans="1:125" ht="12">
      <c r="A81" s="11" t="s">
        <v>4</v>
      </c>
      <c r="B81" s="12">
        <v>0</v>
      </c>
      <c r="C81" s="12">
        <v>0</v>
      </c>
      <c r="D81" s="12">
        <v>0</v>
      </c>
      <c r="E81" s="12">
        <v>0</v>
      </c>
      <c r="F81" s="13">
        <f t="shared" si="73"/>
        <v>0</v>
      </c>
      <c r="G81" s="11"/>
      <c r="H81" s="12">
        <v>0</v>
      </c>
      <c r="I81" s="12">
        <v>8635</v>
      </c>
      <c r="J81" s="12">
        <v>8635</v>
      </c>
      <c r="K81" s="12">
        <v>8635</v>
      </c>
      <c r="L81" s="13">
        <f t="shared" si="74"/>
        <v>0.0003495600753054821</v>
      </c>
      <c r="M81" s="14" t="e">
        <f t="shared" si="75"/>
        <v>#DIV/0!</v>
      </c>
      <c r="N81" s="11"/>
      <c r="O81" s="12">
        <v>0</v>
      </c>
      <c r="P81" s="12">
        <v>0</v>
      </c>
      <c r="Q81" s="12">
        <v>0</v>
      </c>
      <c r="R81" s="12">
        <v>0</v>
      </c>
      <c r="S81" s="13">
        <f t="shared" si="76"/>
        <v>0</v>
      </c>
      <c r="T81" s="14">
        <f t="shared" si="77"/>
        <v>-100</v>
      </c>
      <c r="V81" s="12">
        <v>0</v>
      </c>
      <c r="W81" s="12">
        <v>0</v>
      </c>
      <c r="X81" s="12">
        <v>0</v>
      </c>
      <c r="Y81" s="12">
        <v>0</v>
      </c>
      <c r="Z81" s="13">
        <f t="shared" si="78"/>
        <v>0</v>
      </c>
      <c r="AA81" s="14" t="e">
        <f t="shared" si="79"/>
        <v>#DIV/0!</v>
      </c>
      <c r="AC81" s="12">
        <v>0</v>
      </c>
      <c r="AD81" s="12">
        <v>0</v>
      </c>
      <c r="AE81" s="12">
        <v>0</v>
      </c>
      <c r="AF81" s="12">
        <v>0</v>
      </c>
      <c r="AG81" s="13">
        <f t="shared" si="80"/>
        <v>0</v>
      </c>
      <c r="AH81" s="14" t="e">
        <f t="shared" si="81"/>
        <v>#DIV/0!</v>
      </c>
      <c r="AJ81" s="12">
        <v>0</v>
      </c>
      <c r="AK81" s="12">
        <v>0</v>
      </c>
      <c r="AL81" s="12">
        <v>0</v>
      </c>
      <c r="AM81" s="12">
        <v>0</v>
      </c>
      <c r="AN81" s="13">
        <f t="shared" si="82"/>
        <v>0</v>
      </c>
      <c r="AO81" s="14" t="e">
        <f t="shared" si="83"/>
        <v>#DIV/0!</v>
      </c>
      <c r="AQ81" s="12">
        <v>0</v>
      </c>
      <c r="AR81" s="12">
        <v>0</v>
      </c>
      <c r="AS81" s="12">
        <v>0</v>
      </c>
      <c r="AT81" s="12">
        <v>0</v>
      </c>
      <c r="AU81" s="13">
        <f t="shared" si="84"/>
        <v>0</v>
      </c>
      <c r="AV81" s="14" t="e">
        <f t="shared" si="85"/>
        <v>#DIV/0!</v>
      </c>
      <c r="AX81" s="12">
        <v>0</v>
      </c>
      <c r="AY81" s="12">
        <v>0</v>
      </c>
      <c r="AZ81" s="12">
        <v>0</v>
      </c>
      <c r="BA81" s="12">
        <v>0</v>
      </c>
      <c r="BB81" s="13">
        <f t="shared" si="86"/>
        <v>0</v>
      </c>
      <c r="BC81" s="14" t="e">
        <f t="shared" si="87"/>
        <v>#DIV/0!</v>
      </c>
      <c r="BE81" s="12">
        <v>0</v>
      </c>
      <c r="BF81" s="12">
        <v>0</v>
      </c>
      <c r="BG81" s="12">
        <v>0</v>
      </c>
      <c r="BH81" s="12">
        <v>0</v>
      </c>
      <c r="BI81" s="13">
        <f t="shared" si="88"/>
        <v>0</v>
      </c>
      <c r="BJ81" s="14" t="e">
        <f t="shared" si="89"/>
        <v>#DIV/0!</v>
      </c>
      <c r="BL81" s="12">
        <v>0</v>
      </c>
      <c r="BM81" s="12">
        <v>0</v>
      </c>
      <c r="BN81" s="12">
        <v>0</v>
      </c>
      <c r="BO81" s="12">
        <v>0</v>
      </c>
      <c r="BP81" s="13">
        <f t="shared" si="90"/>
        <v>0</v>
      </c>
      <c r="BQ81" s="14" t="e">
        <f t="shared" si="91"/>
        <v>#DIV/0!</v>
      </c>
      <c r="BS81" s="12">
        <v>0</v>
      </c>
      <c r="BT81" s="12">
        <v>0</v>
      </c>
      <c r="BU81" s="12">
        <v>0</v>
      </c>
      <c r="BV81" s="12">
        <v>0</v>
      </c>
      <c r="BW81" s="13">
        <f t="shared" si="92"/>
        <v>0</v>
      </c>
      <c r="BX81" s="14" t="e">
        <f t="shared" si="93"/>
        <v>#DIV/0!</v>
      </c>
      <c r="BZ81" s="12">
        <v>0</v>
      </c>
      <c r="CA81" s="12">
        <v>0</v>
      </c>
      <c r="CB81" s="12">
        <v>0</v>
      </c>
      <c r="CC81" s="12">
        <v>0</v>
      </c>
      <c r="CD81" s="13">
        <f t="shared" si="94"/>
        <v>0</v>
      </c>
      <c r="CE81" s="14" t="e">
        <f t="shared" si="95"/>
        <v>#DIV/0!</v>
      </c>
      <c r="CG81" s="12">
        <v>0</v>
      </c>
      <c r="CH81" s="12">
        <v>0</v>
      </c>
      <c r="CI81" s="12">
        <v>0</v>
      </c>
      <c r="CJ81" s="12">
        <v>0</v>
      </c>
      <c r="CK81" s="13">
        <f t="shared" si="96"/>
        <v>0</v>
      </c>
      <c r="CL81" s="14" t="e">
        <f t="shared" si="97"/>
        <v>#DIV/0!</v>
      </c>
      <c r="CN81" s="12">
        <v>0</v>
      </c>
      <c r="CO81" s="12">
        <v>0</v>
      </c>
      <c r="CP81" s="12">
        <v>0</v>
      </c>
      <c r="CQ81" s="12">
        <v>0</v>
      </c>
      <c r="CR81" s="13">
        <f t="shared" si="98"/>
        <v>0</v>
      </c>
      <c r="CS81" s="14" t="e">
        <f t="shared" si="99"/>
        <v>#DIV/0!</v>
      </c>
      <c r="CU81" s="12">
        <v>0</v>
      </c>
      <c r="CV81" s="12">
        <v>0</v>
      </c>
      <c r="CW81" s="12">
        <v>0</v>
      </c>
      <c r="CX81" s="12">
        <v>0</v>
      </c>
      <c r="CY81" s="13">
        <f t="shared" si="100"/>
        <v>0</v>
      </c>
      <c r="CZ81" s="14" t="e">
        <f t="shared" si="101"/>
        <v>#DIV/0!</v>
      </c>
      <c r="DB81" s="12">
        <v>0</v>
      </c>
      <c r="DC81" s="12">
        <v>0</v>
      </c>
      <c r="DD81" s="12">
        <v>0</v>
      </c>
      <c r="DE81" s="12">
        <v>0</v>
      </c>
      <c r="DF81" s="13">
        <f t="shared" si="102"/>
        <v>0</v>
      </c>
      <c r="DG81" s="14" t="e">
        <f t="shared" si="103"/>
        <v>#DIV/0!</v>
      </c>
      <c r="DI81" s="12">
        <v>0</v>
      </c>
      <c r="DJ81" s="12">
        <v>0</v>
      </c>
      <c r="DK81" s="12">
        <v>8590</v>
      </c>
      <c r="DL81" s="12">
        <v>8590</v>
      </c>
      <c r="DM81" s="13">
        <f t="shared" si="104"/>
        <v>0.0001709330628541611</v>
      </c>
      <c r="DN81" s="14" t="e">
        <f t="shared" si="105"/>
        <v>#DIV/0!</v>
      </c>
      <c r="DP81" s="12">
        <v>0</v>
      </c>
      <c r="DQ81" s="12">
        <v>0</v>
      </c>
      <c r="DR81" s="12">
        <v>0</v>
      </c>
      <c r="DS81" s="12"/>
      <c r="DT81" s="13" t="e">
        <f t="shared" si="106"/>
        <v>#DIV/0!</v>
      </c>
      <c r="DU81" s="14">
        <f t="shared" si="107"/>
        <v>-100</v>
      </c>
    </row>
    <row r="82" spans="1:125" ht="12">
      <c r="A82" s="11" t="s">
        <v>5</v>
      </c>
      <c r="B82" s="12">
        <v>17563</v>
      </c>
      <c r="C82" s="12">
        <v>17563</v>
      </c>
      <c r="D82" s="12">
        <v>93580</v>
      </c>
      <c r="E82" s="12">
        <v>98895</v>
      </c>
      <c r="F82" s="13">
        <f t="shared" si="73"/>
        <v>0.004871615807905667</v>
      </c>
      <c r="G82" s="11"/>
      <c r="H82" s="12">
        <v>1885</v>
      </c>
      <c r="I82" s="12">
        <v>12354</v>
      </c>
      <c r="J82" s="12">
        <v>102080</v>
      </c>
      <c r="K82" s="12">
        <v>179330</v>
      </c>
      <c r="L82" s="13">
        <f t="shared" si="74"/>
        <v>0.0072595956345723345</v>
      </c>
      <c r="M82" s="14">
        <f t="shared" si="75"/>
        <v>81.33373780272007</v>
      </c>
      <c r="N82" s="11"/>
      <c r="O82" s="12">
        <v>2160</v>
      </c>
      <c r="P82" s="12">
        <v>5411</v>
      </c>
      <c r="Q82" s="12">
        <v>68206</v>
      </c>
      <c r="R82" s="12">
        <v>71414</v>
      </c>
      <c r="S82" s="13">
        <f t="shared" si="76"/>
        <v>0.003025159926472762</v>
      </c>
      <c r="T82" s="14">
        <f t="shared" si="77"/>
        <v>-60.17732671610997</v>
      </c>
      <c r="V82" s="12">
        <v>1983</v>
      </c>
      <c r="W82" s="12">
        <v>3296</v>
      </c>
      <c r="X82" s="12">
        <v>5646</v>
      </c>
      <c r="Y82" s="12">
        <v>7500</v>
      </c>
      <c r="Z82" s="13">
        <f t="shared" si="78"/>
        <v>0.0002506520624841797</v>
      </c>
      <c r="AA82" s="14">
        <f t="shared" si="79"/>
        <v>-89.49785756294284</v>
      </c>
      <c r="AC82" s="12">
        <v>1399</v>
      </c>
      <c r="AD82" s="12">
        <v>82897</v>
      </c>
      <c r="AE82" s="12">
        <v>83699</v>
      </c>
      <c r="AF82" s="12">
        <v>196387</v>
      </c>
      <c r="AG82" s="13">
        <f t="shared" si="80"/>
        <v>0.006947377749878255</v>
      </c>
      <c r="AH82" s="14">
        <f t="shared" si="81"/>
        <v>2518.4933333333333</v>
      </c>
      <c r="AJ82" s="12">
        <v>0</v>
      </c>
      <c r="AK82" s="12">
        <v>27369</v>
      </c>
      <c r="AL82" s="12">
        <v>27369</v>
      </c>
      <c r="AM82" s="12">
        <v>27369</v>
      </c>
      <c r="AN82" s="13">
        <f t="shared" si="82"/>
        <v>0.0009971217413673758</v>
      </c>
      <c r="AO82" s="14">
        <f t="shared" si="83"/>
        <v>-86.06374149001716</v>
      </c>
      <c r="AQ82" s="12">
        <v>14244</v>
      </c>
      <c r="AR82" s="12">
        <v>15594</v>
      </c>
      <c r="AS82" s="12">
        <v>15594</v>
      </c>
      <c r="AT82" s="12">
        <v>15594</v>
      </c>
      <c r="AU82" s="13">
        <f t="shared" si="84"/>
        <v>0.0003692436974703957</v>
      </c>
      <c r="AV82" s="14">
        <f t="shared" si="85"/>
        <v>-43.023128356900145</v>
      </c>
      <c r="AX82" s="12">
        <v>0</v>
      </c>
      <c r="AY82" s="12">
        <v>0</v>
      </c>
      <c r="AZ82" s="12">
        <v>0</v>
      </c>
      <c r="BA82" s="12">
        <v>0</v>
      </c>
      <c r="BB82" s="13">
        <f t="shared" si="86"/>
        <v>0</v>
      </c>
      <c r="BC82" s="14">
        <f t="shared" si="87"/>
        <v>-100</v>
      </c>
      <c r="BE82" s="12">
        <v>0</v>
      </c>
      <c r="BF82" s="12">
        <v>0</v>
      </c>
      <c r="BG82" s="12">
        <v>0</v>
      </c>
      <c r="BH82" s="12">
        <v>0</v>
      </c>
      <c r="BI82" s="13">
        <f t="shared" si="88"/>
        <v>0</v>
      </c>
      <c r="BJ82" s="14" t="e">
        <f t="shared" si="89"/>
        <v>#DIV/0!</v>
      </c>
      <c r="BL82" s="12">
        <v>0</v>
      </c>
      <c r="BM82" s="12">
        <v>0</v>
      </c>
      <c r="BN82" s="12">
        <v>250</v>
      </c>
      <c r="BO82" s="12">
        <v>250</v>
      </c>
      <c r="BP82" s="13">
        <f t="shared" si="90"/>
        <v>5.3506461568500494E-06</v>
      </c>
      <c r="BQ82" s="14" t="e">
        <f t="shared" si="91"/>
        <v>#DIV/0!</v>
      </c>
      <c r="BS82" s="12">
        <v>0</v>
      </c>
      <c r="BT82" s="12">
        <v>0</v>
      </c>
      <c r="BU82" s="12">
        <v>0</v>
      </c>
      <c r="BV82" s="12">
        <v>76200</v>
      </c>
      <c r="BW82" s="13">
        <f t="shared" si="92"/>
        <v>0.0023423432770420453</v>
      </c>
      <c r="BX82" s="14">
        <f t="shared" si="93"/>
        <v>30380</v>
      </c>
      <c r="BZ82" s="12">
        <v>0</v>
      </c>
      <c r="CA82" s="12">
        <v>0</v>
      </c>
      <c r="CB82" s="12">
        <v>4915</v>
      </c>
      <c r="CC82" s="12">
        <v>15304</v>
      </c>
      <c r="CD82" s="13">
        <f t="shared" si="94"/>
        <v>0.0005042079806418715</v>
      </c>
      <c r="CE82" s="14">
        <f t="shared" si="95"/>
        <v>-79.91601049868767</v>
      </c>
      <c r="CG82" s="12">
        <v>4380</v>
      </c>
      <c r="CH82" s="12">
        <v>37510</v>
      </c>
      <c r="CI82" s="12">
        <v>47940</v>
      </c>
      <c r="CJ82" s="12">
        <v>59491</v>
      </c>
      <c r="CK82" s="13">
        <f t="shared" si="96"/>
        <v>0.0014735548107292597</v>
      </c>
      <c r="CL82" s="14">
        <f t="shared" si="97"/>
        <v>288.72843700993207</v>
      </c>
      <c r="CN82" s="12">
        <v>8252</v>
      </c>
      <c r="CO82" s="12">
        <v>20455</v>
      </c>
      <c r="CP82" s="12">
        <v>34068</v>
      </c>
      <c r="CQ82" s="12">
        <v>50144</v>
      </c>
      <c r="CR82" s="13">
        <f t="shared" si="98"/>
        <v>0.001156064059939546</v>
      </c>
      <c r="CS82" s="14">
        <f t="shared" si="99"/>
        <v>-15.71162024507909</v>
      </c>
      <c r="CU82" s="12">
        <v>1140</v>
      </c>
      <c r="CV82" s="12">
        <v>2854</v>
      </c>
      <c r="CW82" s="12">
        <v>2854</v>
      </c>
      <c r="CX82" s="12">
        <v>11234</v>
      </c>
      <c r="CY82" s="13">
        <f t="shared" si="100"/>
        <v>0.00025986327555378036</v>
      </c>
      <c r="CZ82" s="14">
        <f t="shared" si="101"/>
        <v>-77.59652201659222</v>
      </c>
      <c r="DB82" s="12">
        <v>14267</v>
      </c>
      <c r="DC82" s="12">
        <v>34042</v>
      </c>
      <c r="DD82" s="12">
        <v>52345</v>
      </c>
      <c r="DE82" s="12">
        <v>136597</v>
      </c>
      <c r="DF82" s="13">
        <f t="shared" si="102"/>
        <v>0.002935493846202317</v>
      </c>
      <c r="DG82" s="14">
        <f t="shared" si="103"/>
        <v>1115.9248709275414</v>
      </c>
      <c r="DI82" s="12">
        <v>2876</v>
      </c>
      <c r="DJ82" s="12">
        <v>4476</v>
      </c>
      <c r="DK82" s="12">
        <v>4476</v>
      </c>
      <c r="DL82" s="12">
        <v>8789</v>
      </c>
      <c r="DM82" s="13">
        <f t="shared" si="104"/>
        <v>0.00017489297897848915</v>
      </c>
      <c r="DN82" s="14">
        <f t="shared" si="105"/>
        <v>-93.56574448926403</v>
      </c>
      <c r="DP82" s="12">
        <v>2079</v>
      </c>
      <c r="DQ82" s="12">
        <v>7830</v>
      </c>
      <c r="DR82" s="12">
        <v>7830</v>
      </c>
      <c r="DS82" s="12"/>
      <c r="DT82" s="13" t="e">
        <f t="shared" si="106"/>
        <v>#DIV/0!</v>
      </c>
      <c r="DU82" s="14">
        <f t="shared" si="107"/>
        <v>-100</v>
      </c>
    </row>
    <row r="83" spans="1:125" ht="12">
      <c r="A83" s="11" t="s">
        <v>6</v>
      </c>
      <c r="B83" s="12">
        <v>925862</v>
      </c>
      <c r="C83" s="12">
        <v>1889194</v>
      </c>
      <c r="D83" s="12">
        <v>2815794</v>
      </c>
      <c r="E83" s="12">
        <v>4096723</v>
      </c>
      <c r="F83" s="13">
        <f t="shared" si="73"/>
        <v>0.20180656784883694</v>
      </c>
      <c r="G83" s="11"/>
      <c r="H83" s="12">
        <v>1024530</v>
      </c>
      <c r="I83" s="12">
        <v>2317089</v>
      </c>
      <c r="J83" s="12">
        <v>3295657</v>
      </c>
      <c r="K83" s="12">
        <v>4630619</v>
      </c>
      <c r="L83" s="13">
        <f t="shared" si="74"/>
        <v>0.1874556486799069</v>
      </c>
      <c r="M83" s="14">
        <f t="shared" si="75"/>
        <v>13.032269938680258</v>
      </c>
      <c r="N83" s="11"/>
      <c r="O83" s="12">
        <v>1171429</v>
      </c>
      <c r="P83" s="12">
        <v>2176592</v>
      </c>
      <c r="Q83" s="12">
        <v>3126299</v>
      </c>
      <c r="R83" s="12">
        <v>4345908</v>
      </c>
      <c r="S83" s="13">
        <f t="shared" si="76"/>
        <v>0.18409648984425167</v>
      </c>
      <c r="T83" s="14">
        <f t="shared" si="77"/>
        <v>-6.148443652997585</v>
      </c>
      <c r="V83" s="12">
        <v>604115</v>
      </c>
      <c r="W83" s="12">
        <v>1494419</v>
      </c>
      <c r="X83" s="12">
        <v>2764244</v>
      </c>
      <c r="Y83" s="12">
        <v>4027562</v>
      </c>
      <c r="Z83" s="13">
        <f t="shared" si="78"/>
        <v>0.1346022296110544</v>
      </c>
      <c r="AA83" s="14">
        <f t="shared" si="79"/>
        <v>-7.325189580635396</v>
      </c>
      <c r="AC83" s="12">
        <v>696706</v>
      </c>
      <c r="AD83" s="12">
        <v>1551502</v>
      </c>
      <c r="AE83" s="12">
        <v>2416119</v>
      </c>
      <c r="AF83" s="12">
        <v>3532114</v>
      </c>
      <c r="AG83" s="13">
        <f t="shared" si="80"/>
        <v>0.12495190727305516</v>
      </c>
      <c r="AH83" s="14">
        <f t="shared" si="81"/>
        <v>-12.301436948704946</v>
      </c>
      <c r="AJ83" s="12">
        <v>959280</v>
      </c>
      <c r="AK83" s="12">
        <v>2578624</v>
      </c>
      <c r="AL83" s="12">
        <v>3758906</v>
      </c>
      <c r="AM83" s="12">
        <v>4902647</v>
      </c>
      <c r="AN83" s="13">
        <f t="shared" si="82"/>
        <v>0.17861580306001468</v>
      </c>
      <c r="AO83" s="14">
        <f t="shared" si="83"/>
        <v>38.80206018265548</v>
      </c>
      <c r="AQ83" s="12">
        <v>856817</v>
      </c>
      <c r="AR83" s="12">
        <v>2051927</v>
      </c>
      <c r="AS83" s="12">
        <v>2961375</v>
      </c>
      <c r="AT83" s="12">
        <v>3933350</v>
      </c>
      <c r="AU83" s="13">
        <f t="shared" si="84"/>
        <v>0.09313612270393619</v>
      </c>
      <c r="AV83" s="14">
        <f t="shared" si="85"/>
        <v>-19.77089111249495</v>
      </c>
      <c r="AX83" s="12">
        <v>1077385</v>
      </c>
      <c r="AY83" s="12">
        <v>2284631</v>
      </c>
      <c r="AZ83" s="12">
        <v>3435494</v>
      </c>
      <c r="BA83" s="12">
        <v>4439773</v>
      </c>
      <c r="BB83" s="13">
        <f t="shared" si="86"/>
        <v>0.09909911663396802</v>
      </c>
      <c r="BC83" s="14">
        <f t="shared" si="87"/>
        <v>12.875106461413296</v>
      </c>
      <c r="BE83" s="12">
        <v>881730</v>
      </c>
      <c r="BF83" s="12">
        <v>1954206</v>
      </c>
      <c r="BG83" s="12">
        <v>2794719</v>
      </c>
      <c r="BH83" s="12">
        <v>3723891</v>
      </c>
      <c r="BI83" s="13">
        <f t="shared" si="88"/>
        <v>0.06842700581897376</v>
      </c>
      <c r="BJ83" s="14">
        <f t="shared" si="89"/>
        <v>-16.124292841097954</v>
      </c>
      <c r="BL83" s="12">
        <v>1618588</v>
      </c>
      <c r="BM83" s="12">
        <v>2619229</v>
      </c>
      <c r="BN83" s="12">
        <v>3955549</v>
      </c>
      <c r="BO83" s="12">
        <v>4983483</v>
      </c>
      <c r="BP83" s="13">
        <f t="shared" si="90"/>
        <v>0.10665941664671022</v>
      </c>
      <c r="BQ83" s="14">
        <f t="shared" si="91"/>
        <v>33.824620538034</v>
      </c>
      <c r="BS83" s="12">
        <v>825299</v>
      </c>
      <c r="BT83" s="12">
        <v>2017836</v>
      </c>
      <c r="BU83" s="12">
        <v>2619402</v>
      </c>
      <c r="BV83" s="12">
        <v>3732867</v>
      </c>
      <c r="BW83" s="13">
        <f t="shared" si="92"/>
        <v>0.11474614070265235</v>
      </c>
      <c r="BX83" s="14">
        <f t="shared" si="93"/>
        <v>-25.095219548255713</v>
      </c>
      <c r="BZ83" s="12">
        <v>890139</v>
      </c>
      <c r="CA83" s="12">
        <v>1692487</v>
      </c>
      <c r="CB83" s="12">
        <v>2545905</v>
      </c>
      <c r="CC83" s="12">
        <v>3474451</v>
      </c>
      <c r="CD83" s="13">
        <f t="shared" si="94"/>
        <v>0.11446980675307968</v>
      </c>
      <c r="CE83" s="14">
        <f t="shared" si="95"/>
        <v>-6.922721864990095</v>
      </c>
      <c r="CG83" s="12">
        <v>1084433</v>
      </c>
      <c r="CH83" s="12">
        <v>2507822</v>
      </c>
      <c r="CI83" s="12">
        <v>3909555</v>
      </c>
      <c r="CJ83" s="12">
        <v>5297848</v>
      </c>
      <c r="CK83" s="13">
        <f t="shared" si="96"/>
        <v>0.13122437691268238</v>
      </c>
      <c r="CL83" s="14">
        <f t="shared" si="97"/>
        <v>52.480147223259166</v>
      </c>
      <c r="CN83" s="12">
        <v>1065122</v>
      </c>
      <c r="CO83" s="12">
        <v>2837584</v>
      </c>
      <c r="CP83" s="12">
        <v>4103026</v>
      </c>
      <c r="CQ83" s="12">
        <v>5162449</v>
      </c>
      <c r="CR83" s="13">
        <f t="shared" si="98"/>
        <v>0.11901965838726167</v>
      </c>
      <c r="CS83" s="14">
        <f t="shared" si="99"/>
        <v>-2.5557358384007927</v>
      </c>
      <c r="CU83" s="12">
        <v>1343883</v>
      </c>
      <c r="CV83" s="12">
        <v>2513311</v>
      </c>
      <c r="CW83" s="12">
        <v>3865765</v>
      </c>
      <c r="CX83" s="12">
        <v>5388924</v>
      </c>
      <c r="CY83" s="13">
        <f t="shared" si="100"/>
        <v>0.12465581648125157</v>
      </c>
      <c r="CZ83" s="14">
        <f t="shared" si="101"/>
        <v>4.386968278040129</v>
      </c>
      <c r="DB83" s="12">
        <v>1843959</v>
      </c>
      <c r="DC83" s="12">
        <v>3624162</v>
      </c>
      <c r="DD83" s="12">
        <v>5298415</v>
      </c>
      <c r="DE83" s="12">
        <v>6520326</v>
      </c>
      <c r="DF83" s="13">
        <f t="shared" si="102"/>
        <v>0.14012296645045622</v>
      </c>
      <c r="DG83" s="14">
        <f t="shared" si="103"/>
        <v>20.994951867942476</v>
      </c>
      <c r="DI83" s="12">
        <v>1570722</v>
      </c>
      <c r="DJ83" s="12">
        <v>3052523</v>
      </c>
      <c r="DK83" s="12">
        <v>4285138</v>
      </c>
      <c r="DL83" s="12">
        <v>5820212</v>
      </c>
      <c r="DM83" s="13">
        <f t="shared" si="104"/>
        <v>0.11581684093370695</v>
      </c>
      <c r="DN83" s="14">
        <f t="shared" si="105"/>
        <v>-10.737407914880336</v>
      </c>
      <c r="DP83" s="12">
        <v>1268911</v>
      </c>
      <c r="DQ83" s="12">
        <v>2791377</v>
      </c>
      <c r="DR83" s="12">
        <v>4346622</v>
      </c>
      <c r="DS83" s="12"/>
      <c r="DT83" s="13" t="e">
        <f t="shared" si="106"/>
        <v>#DIV/0!</v>
      </c>
      <c r="DU83" s="14">
        <f t="shared" si="107"/>
        <v>-100</v>
      </c>
    </row>
    <row r="84" spans="1:125" ht="12">
      <c r="A84" s="11" t="s">
        <v>7</v>
      </c>
      <c r="B84" s="12">
        <v>73524251</v>
      </c>
      <c r="C84" s="12">
        <v>147142048</v>
      </c>
      <c r="D84" s="12">
        <v>224784037</v>
      </c>
      <c r="E84" s="12">
        <v>314193652</v>
      </c>
      <c r="F84" s="13">
        <f t="shared" si="73"/>
        <v>15.477332138397411</v>
      </c>
      <c r="G84" s="11"/>
      <c r="H84" s="12">
        <v>80467646</v>
      </c>
      <c r="I84" s="12">
        <v>164081761</v>
      </c>
      <c r="J84" s="12">
        <v>247660451</v>
      </c>
      <c r="K84" s="12">
        <v>338088252</v>
      </c>
      <c r="L84" s="13">
        <f t="shared" si="74"/>
        <v>13.68641051870513</v>
      </c>
      <c r="M84" s="14">
        <f t="shared" si="75"/>
        <v>7.6050549869161586</v>
      </c>
      <c r="N84" s="11"/>
      <c r="O84" s="12">
        <v>82664254</v>
      </c>
      <c r="P84" s="12">
        <v>176803008</v>
      </c>
      <c r="Q84" s="12">
        <v>272187266</v>
      </c>
      <c r="R84" s="12">
        <v>363171605</v>
      </c>
      <c r="S84" s="13">
        <f t="shared" si="76"/>
        <v>15.38426899317774</v>
      </c>
      <c r="T84" s="14">
        <f t="shared" si="77"/>
        <v>7.419173204515843</v>
      </c>
      <c r="V84" s="12">
        <v>85460878</v>
      </c>
      <c r="W84" s="12">
        <v>178461902</v>
      </c>
      <c r="X84" s="12">
        <v>272643046</v>
      </c>
      <c r="Y84" s="12">
        <v>373530932</v>
      </c>
      <c r="Z84" s="13">
        <f t="shared" si="78"/>
        <v>12.483506467658385</v>
      </c>
      <c r="AA84" s="14">
        <f t="shared" si="79"/>
        <v>2.8524606156915837</v>
      </c>
      <c r="AC84" s="12">
        <v>94894696</v>
      </c>
      <c r="AD84" s="12">
        <v>192170399</v>
      </c>
      <c r="AE84" s="12">
        <v>294114751</v>
      </c>
      <c r="AF84" s="12">
        <v>405443830</v>
      </c>
      <c r="AG84" s="13">
        <f t="shared" si="80"/>
        <v>14.342962840551676</v>
      </c>
      <c r="AH84" s="14">
        <f t="shared" si="81"/>
        <v>8.543575716508528</v>
      </c>
      <c r="AJ84" s="12">
        <v>94714466</v>
      </c>
      <c r="AK84" s="12">
        <v>193905891</v>
      </c>
      <c r="AL84" s="12">
        <v>291619599</v>
      </c>
      <c r="AM84" s="12">
        <v>395831566</v>
      </c>
      <c r="AN84" s="13">
        <f t="shared" si="82"/>
        <v>14.421142912714947</v>
      </c>
      <c r="AO84" s="14">
        <f t="shared" si="83"/>
        <v>-2.370800413956232</v>
      </c>
      <c r="AQ84" s="12">
        <v>90396961</v>
      </c>
      <c r="AR84" s="12">
        <v>185894596</v>
      </c>
      <c r="AS84" s="12">
        <v>288020721</v>
      </c>
      <c r="AT84" s="12">
        <v>400411184</v>
      </c>
      <c r="AU84" s="13">
        <f t="shared" si="84"/>
        <v>9.48116622346152</v>
      </c>
      <c r="AV84" s="14">
        <f t="shared" si="85"/>
        <v>1.156961291965274</v>
      </c>
      <c r="AX84" s="12">
        <v>104147824</v>
      </c>
      <c r="AY84" s="12">
        <v>213535173</v>
      </c>
      <c r="AZ84" s="12">
        <v>320875613</v>
      </c>
      <c r="BA84" s="12">
        <v>445350280</v>
      </c>
      <c r="BB84" s="13">
        <f t="shared" si="86"/>
        <v>9.940557623259188</v>
      </c>
      <c r="BC84" s="14">
        <f t="shared" si="87"/>
        <v>11.223236961333228</v>
      </c>
      <c r="BE84" s="12">
        <v>106532560</v>
      </c>
      <c r="BF84" s="12">
        <v>221417095</v>
      </c>
      <c r="BG84" s="12">
        <v>340000991</v>
      </c>
      <c r="BH84" s="12">
        <v>476649274</v>
      </c>
      <c r="BI84" s="13">
        <f t="shared" si="88"/>
        <v>8.75849552138009</v>
      </c>
      <c r="BJ84" s="14">
        <f t="shared" si="89"/>
        <v>7.027949774725641</v>
      </c>
      <c r="BL84" s="12">
        <v>131288566</v>
      </c>
      <c r="BM84" s="12">
        <v>257122295</v>
      </c>
      <c r="BN84" s="12">
        <v>386821214</v>
      </c>
      <c r="BO84" s="12">
        <v>508922315</v>
      </c>
      <c r="BP84" s="13">
        <f t="shared" si="90"/>
        <v>10.89225291555992</v>
      </c>
      <c r="BQ84" s="14">
        <f t="shared" si="91"/>
        <v>6.77081509621685</v>
      </c>
      <c r="BS84" s="12">
        <v>110415047</v>
      </c>
      <c r="BT84" s="12">
        <v>225903992</v>
      </c>
      <c r="BU84" s="12">
        <v>346576385</v>
      </c>
      <c r="BV84" s="12">
        <v>489412772</v>
      </c>
      <c r="BW84" s="13">
        <f t="shared" si="92"/>
        <v>15.044261367358418</v>
      </c>
      <c r="BX84" s="14">
        <f t="shared" si="93"/>
        <v>-3.833501189665853</v>
      </c>
      <c r="BZ84" s="12">
        <v>136557800</v>
      </c>
      <c r="CA84" s="12">
        <v>278105970</v>
      </c>
      <c r="CB84" s="12">
        <v>430759954</v>
      </c>
      <c r="CC84" s="12">
        <v>596564286</v>
      </c>
      <c r="CD84" s="13">
        <f t="shared" si="94"/>
        <v>19.654500389905902</v>
      </c>
      <c r="CE84" s="14">
        <f t="shared" si="95"/>
        <v>21.893894097230472</v>
      </c>
      <c r="CG84" s="12">
        <v>158077221</v>
      </c>
      <c r="CH84" s="12">
        <v>322982478</v>
      </c>
      <c r="CI84" s="12">
        <v>486236220</v>
      </c>
      <c r="CJ84" s="12">
        <v>655017941</v>
      </c>
      <c r="CK84" s="13">
        <f t="shared" si="96"/>
        <v>16.22438416020111</v>
      </c>
      <c r="CL84" s="14">
        <f t="shared" si="97"/>
        <v>9.798383237443758</v>
      </c>
      <c r="CN84" s="12">
        <v>154656281</v>
      </c>
      <c r="CO84" s="12">
        <v>306108813</v>
      </c>
      <c r="CP84" s="12">
        <v>452555101</v>
      </c>
      <c r="CQ84" s="12">
        <v>604812492</v>
      </c>
      <c r="CR84" s="13">
        <f t="shared" si="98"/>
        <v>13.943881321866508</v>
      </c>
      <c r="CS84" s="14">
        <f t="shared" si="99"/>
        <v>-7.664744102024528</v>
      </c>
      <c r="CU84" s="12">
        <v>150678315</v>
      </c>
      <c r="CV84" s="12">
        <v>313536558</v>
      </c>
      <c r="CW84" s="12">
        <v>472774344</v>
      </c>
      <c r="CX84" s="12">
        <v>648922296</v>
      </c>
      <c r="CY84" s="13">
        <f t="shared" si="100"/>
        <v>15.010777409510398</v>
      </c>
      <c r="CZ84" s="14">
        <f t="shared" si="101"/>
        <v>7.293137060403183</v>
      </c>
      <c r="DB84" s="12">
        <v>166441059</v>
      </c>
      <c r="DC84" s="12">
        <v>342339248</v>
      </c>
      <c r="DD84" s="12">
        <v>513407491</v>
      </c>
      <c r="DE84" s="12">
        <v>703929055</v>
      </c>
      <c r="DF84" s="13">
        <f t="shared" si="102"/>
        <v>15.127560701300267</v>
      </c>
      <c r="DG84" s="14">
        <f t="shared" si="103"/>
        <v>8.476632616734747</v>
      </c>
      <c r="DI84" s="12">
        <v>174877691</v>
      </c>
      <c r="DJ84" s="12">
        <v>341840728</v>
      </c>
      <c r="DK84" s="12">
        <v>507480933</v>
      </c>
      <c r="DL84" s="12">
        <v>685239997</v>
      </c>
      <c r="DM84" s="13">
        <f t="shared" si="104"/>
        <v>13.635642779672429</v>
      </c>
      <c r="DN84" s="14">
        <f t="shared" si="105"/>
        <v>-2.654963290299193</v>
      </c>
      <c r="DP84" s="12">
        <v>158017192</v>
      </c>
      <c r="DQ84" s="12">
        <v>321330228</v>
      </c>
      <c r="DR84" s="12">
        <v>484716458</v>
      </c>
      <c r="DS84" s="12"/>
      <c r="DT84" s="13" t="e">
        <f t="shared" si="106"/>
        <v>#DIV/0!</v>
      </c>
      <c r="DU84" s="14">
        <f t="shared" si="107"/>
        <v>-100</v>
      </c>
    </row>
    <row r="85" spans="1:125" ht="12">
      <c r="A85" s="11" t="s">
        <v>8</v>
      </c>
      <c r="B85" s="12">
        <v>1385421</v>
      </c>
      <c r="C85" s="12">
        <v>3607346</v>
      </c>
      <c r="D85" s="12">
        <v>5635727</v>
      </c>
      <c r="E85" s="12">
        <v>7747677</v>
      </c>
      <c r="F85" s="13">
        <f t="shared" si="73"/>
        <v>0.3816543379113924</v>
      </c>
      <c r="G85" s="11"/>
      <c r="H85" s="12">
        <v>1775071</v>
      </c>
      <c r="I85" s="12">
        <v>4029682</v>
      </c>
      <c r="J85" s="12">
        <v>5986849</v>
      </c>
      <c r="K85" s="12">
        <v>8319400</v>
      </c>
      <c r="L85" s="13">
        <f t="shared" si="74"/>
        <v>0.33678402900943</v>
      </c>
      <c r="M85" s="14">
        <f t="shared" si="75"/>
        <v>7.379282848265362</v>
      </c>
      <c r="N85" s="11"/>
      <c r="O85" s="12">
        <v>1676419</v>
      </c>
      <c r="P85" s="12">
        <v>3880952</v>
      </c>
      <c r="Q85" s="12">
        <v>5627745</v>
      </c>
      <c r="R85" s="12">
        <v>7678745</v>
      </c>
      <c r="S85" s="13">
        <f t="shared" si="76"/>
        <v>0.32527840002804903</v>
      </c>
      <c r="T85" s="14">
        <f t="shared" si="77"/>
        <v>-7.700735629973309</v>
      </c>
      <c r="V85" s="12">
        <v>1553782</v>
      </c>
      <c r="W85" s="12">
        <v>3458151</v>
      </c>
      <c r="X85" s="12">
        <v>4913398</v>
      </c>
      <c r="Y85" s="12">
        <v>6768144</v>
      </c>
      <c r="Z85" s="13">
        <f t="shared" si="78"/>
        <v>0.2261932337053235</v>
      </c>
      <c r="AA85" s="14">
        <f t="shared" si="79"/>
        <v>-11.858721705174474</v>
      </c>
      <c r="AC85" s="12">
        <v>1390341</v>
      </c>
      <c r="AD85" s="12">
        <v>3445580</v>
      </c>
      <c r="AE85" s="12">
        <v>4732534</v>
      </c>
      <c r="AF85" s="12">
        <v>6034085</v>
      </c>
      <c r="AG85" s="13">
        <f t="shared" si="80"/>
        <v>0.21346152173959648</v>
      </c>
      <c r="AH85" s="14">
        <f t="shared" si="81"/>
        <v>-10.845794652123246</v>
      </c>
      <c r="AJ85" s="12">
        <v>1043796</v>
      </c>
      <c r="AK85" s="12">
        <v>2541514</v>
      </c>
      <c r="AL85" s="12">
        <v>3922202</v>
      </c>
      <c r="AM85" s="12">
        <v>5631447</v>
      </c>
      <c r="AN85" s="13">
        <f t="shared" si="82"/>
        <v>0.20516782633848826</v>
      </c>
      <c r="AO85" s="14">
        <f t="shared" si="83"/>
        <v>-6.6727266851560785</v>
      </c>
      <c r="AQ85" s="12">
        <v>1171033</v>
      </c>
      <c r="AR85" s="12">
        <v>2567024</v>
      </c>
      <c r="AS85" s="12">
        <v>4074607</v>
      </c>
      <c r="AT85" s="12">
        <v>5681209</v>
      </c>
      <c r="AU85" s="13">
        <f t="shared" si="84"/>
        <v>0.13452293300385335</v>
      </c>
      <c r="AV85" s="14">
        <f t="shared" si="85"/>
        <v>0.8836450027852578</v>
      </c>
      <c r="AX85" s="12">
        <v>823387</v>
      </c>
      <c r="AY85" s="12">
        <v>1895854</v>
      </c>
      <c r="AZ85" s="12">
        <v>2729130</v>
      </c>
      <c r="BA85" s="12">
        <v>4045778</v>
      </c>
      <c r="BB85" s="13">
        <f t="shared" si="86"/>
        <v>0.09030484799496322</v>
      </c>
      <c r="BC85" s="14">
        <f t="shared" si="87"/>
        <v>-28.786671991824278</v>
      </c>
      <c r="BE85" s="12">
        <v>1305021</v>
      </c>
      <c r="BF85" s="12">
        <v>2741182</v>
      </c>
      <c r="BG85" s="12">
        <v>4812532</v>
      </c>
      <c r="BH85" s="12">
        <v>7574959</v>
      </c>
      <c r="BI85" s="13">
        <f t="shared" si="88"/>
        <v>0.13919090638568307</v>
      </c>
      <c r="BJ85" s="14">
        <f t="shared" si="89"/>
        <v>87.2312074463799</v>
      </c>
      <c r="BL85" s="12">
        <v>1238776</v>
      </c>
      <c r="BM85" s="12">
        <v>2509649</v>
      </c>
      <c r="BN85" s="12">
        <v>3707539</v>
      </c>
      <c r="BO85" s="12">
        <v>5358318</v>
      </c>
      <c r="BP85" s="13">
        <f t="shared" si="90"/>
        <v>0.11468185445552177</v>
      </c>
      <c r="BQ85" s="14">
        <f t="shared" si="91"/>
        <v>-29.26274584456496</v>
      </c>
      <c r="BS85" s="12">
        <v>1077579</v>
      </c>
      <c r="BT85" s="12">
        <v>2448622</v>
      </c>
      <c r="BU85" s="12">
        <v>3645176</v>
      </c>
      <c r="BV85" s="12">
        <v>5318393</v>
      </c>
      <c r="BW85" s="13">
        <f t="shared" si="92"/>
        <v>0.16348427937293275</v>
      </c>
      <c r="BX85" s="14">
        <f t="shared" si="93"/>
        <v>-0.7451032208241486</v>
      </c>
      <c r="BZ85" s="12">
        <v>1180102</v>
      </c>
      <c r="CA85" s="12">
        <v>2481284</v>
      </c>
      <c r="CB85" s="12">
        <v>3533898</v>
      </c>
      <c r="CC85" s="12">
        <v>5298194</v>
      </c>
      <c r="CD85" s="13">
        <f t="shared" si="94"/>
        <v>0.17455512923346053</v>
      </c>
      <c r="CE85" s="14">
        <f t="shared" si="95"/>
        <v>-0.3797951749710933</v>
      </c>
      <c r="CG85" s="12">
        <v>1838866</v>
      </c>
      <c r="CH85" s="12">
        <v>3938964</v>
      </c>
      <c r="CI85" s="12">
        <v>5423258</v>
      </c>
      <c r="CJ85" s="12">
        <v>7839887</v>
      </c>
      <c r="CK85" s="13">
        <f t="shared" si="96"/>
        <v>0.19418909086120226</v>
      </c>
      <c r="CL85" s="14">
        <f t="shared" si="97"/>
        <v>47.97281866235929</v>
      </c>
      <c r="CN85" s="12">
        <v>1916895</v>
      </c>
      <c r="CO85" s="12">
        <v>3951124</v>
      </c>
      <c r="CP85" s="12">
        <v>6959350</v>
      </c>
      <c r="CQ85" s="12">
        <v>13246701</v>
      </c>
      <c r="CR85" s="13">
        <f t="shared" si="98"/>
        <v>0.3054011434840707</v>
      </c>
      <c r="CS85" s="14">
        <f t="shared" si="99"/>
        <v>68.96545830316177</v>
      </c>
      <c r="CU85" s="12">
        <v>2549631</v>
      </c>
      <c r="CV85" s="12">
        <v>5302244</v>
      </c>
      <c r="CW85" s="12">
        <v>8344993</v>
      </c>
      <c r="CX85" s="12">
        <v>14688495</v>
      </c>
      <c r="CY85" s="13">
        <f t="shared" si="100"/>
        <v>0.3397721580608265</v>
      </c>
      <c r="CZ85" s="14">
        <f t="shared" si="101"/>
        <v>10.884174104933749</v>
      </c>
      <c r="DB85" s="12">
        <v>3229483</v>
      </c>
      <c r="DC85" s="12">
        <v>7242625</v>
      </c>
      <c r="DD85" s="12">
        <v>10640521</v>
      </c>
      <c r="DE85" s="12">
        <v>13623478</v>
      </c>
      <c r="DF85" s="13">
        <f t="shared" si="102"/>
        <v>0.29277096739220226</v>
      </c>
      <c r="DG85" s="14">
        <f t="shared" si="103"/>
        <v>-7.250688378897905</v>
      </c>
      <c r="DI85" s="12">
        <v>3119474</v>
      </c>
      <c r="DJ85" s="12">
        <v>7289384</v>
      </c>
      <c r="DK85" s="12">
        <v>10266506</v>
      </c>
      <c r="DL85" s="12">
        <v>14128595</v>
      </c>
      <c r="DM85" s="13">
        <f t="shared" si="104"/>
        <v>0.2811459857015118</v>
      </c>
      <c r="DN85" s="14">
        <f t="shared" si="105"/>
        <v>3.707694907276988</v>
      </c>
      <c r="DP85" s="12">
        <v>3300924</v>
      </c>
      <c r="DQ85" s="12">
        <v>6686423</v>
      </c>
      <c r="DR85" s="12">
        <v>9892919</v>
      </c>
      <c r="DS85" s="12"/>
      <c r="DT85" s="13" t="e">
        <f t="shared" si="106"/>
        <v>#DIV/0!</v>
      </c>
      <c r="DU85" s="14">
        <f t="shared" si="107"/>
        <v>-100</v>
      </c>
    </row>
    <row r="86" spans="1:125" ht="12">
      <c r="A86" s="11" t="s">
        <v>9</v>
      </c>
      <c r="B86" s="12">
        <v>0</v>
      </c>
      <c r="C86" s="12">
        <v>0</v>
      </c>
      <c r="D86" s="12">
        <v>0</v>
      </c>
      <c r="E86" s="12">
        <v>0</v>
      </c>
      <c r="F86" s="13">
        <f t="shared" si="73"/>
        <v>0</v>
      </c>
      <c r="G86" s="11"/>
      <c r="H86" s="12">
        <v>0</v>
      </c>
      <c r="I86" s="12"/>
      <c r="J86" s="12"/>
      <c r="K86" s="12">
        <v>0</v>
      </c>
      <c r="L86" s="13">
        <f t="shared" si="74"/>
        <v>0</v>
      </c>
      <c r="M86" s="14" t="e">
        <f t="shared" si="75"/>
        <v>#DIV/0!</v>
      </c>
      <c r="N86" s="11"/>
      <c r="O86" s="12"/>
      <c r="P86" s="12"/>
      <c r="Q86" s="12"/>
      <c r="R86" s="12">
        <v>0</v>
      </c>
      <c r="S86" s="13">
        <f t="shared" si="76"/>
        <v>0</v>
      </c>
      <c r="T86" s="14" t="e">
        <f t="shared" si="77"/>
        <v>#DIV/0!</v>
      </c>
      <c r="V86" s="12"/>
      <c r="W86" s="12"/>
      <c r="X86" s="12"/>
      <c r="Y86" s="12">
        <v>0</v>
      </c>
      <c r="Z86" s="13">
        <f t="shared" si="78"/>
        <v>0</v>
      </c>
      <c r="AA86" s="14" t="e">
        <f t="shared" si="79"/>
        <v>#DIV/0!</v>
      </c>
      <c r="AC86" s="12"/>
      <c r="AD86" s="12">
        <v>0</v>
      </c>
      <c r="AE86" s="12">
        <v>0</v>
      </c>
      <c r="AF86" s="12">
        <v>0</v>
      </c>
      <c r="AG86" s="13">
        <f t="shared" si="80"/>
        <v>0</v>
      </c>
      <c r="AH86" s="14" t="e">
        <f t="shared" si="81"/>
        <v>#DIV/0!</v>
      </c>
      <c r="AJ86" s="12"/>
      <c r="AK86" s="12">
        <v>0</v>
      </c>
      <c r="AL86" s="12">
        <v>0</v>
      </c>
      <c r="AM86" s="12">
        <v>0</v>
      </c>
      <c r="AN86" s="13">
        <f t="shared" si="82"/>
        <v>0</v>
      </c>
      <c r="AO86" s="14" t="e">
        <f t="shared" si="83"/>
        <v>#DIV/0!</v>
      </c>
      <c r="AQ86" s="12"/>
      <c r="AR86" s="12">
        <v>0</v>
      </c>
      <c r="AS86" s="12">
        <v>0</v>
      </c>
      <c r="AT86" s="12">
        <v>0</v>
      </c>
      <c r="AU86" s="13">
        <f t="shared" si="84"/>
        <v>0</v>
      </c>
      <c r="AV86" s="14" t="e">
        <f t="shared" si="85"/>
        <v>#DIV/0!</v>
      </c>
      <c r="AX86" s="12"/>
      <c r="AY86" s="12">
        <v>0</v>
      </c>
      <c r="AZ86" s="12">
        <v>0</v>
      </c>
      <c r="BA86" s="12">
        <v>0</v>
      </c>
      <c r="BB86" s="13">
        <f t="shared" si="86"/>
        <v>0</v>
      </c>
      <c r="BC86" s="14" t="e">
        <f t="shared" si="87"/>
        <v>#DIV/0!</v>
      </c>
      <c r="BE86" s="12"/>
      <c r="BF86" s="12">
        <v>0</v>
      </c>
      <c r="BG86" s="12">
        <v>0</v>
      </c>
      <c r="BH86" s="12">
        <v>0</v>
      </c>
      <c r="BI86" s="13">
        <f t="shared" si="88"/>
        <v>0</v>
      </c>
      <c r="BJ86" s="14" t="e">
        <f t="shared" si="89"/>
        <v>#DIV/0!</v>
      </c>
      <c r="BL86" s="12"/>
      <c r="BM86" s="12"/>
      <c r="BN86" s="12">
        <v>0</v>
      </c>
      <c r="BO86" s="12"/>
      <c r="BP86" s="13">
        <f t="shared" si="90"/>
        <v>0</v>
      </c>
      <c r="BQ86" s="14" t="e">
        <f t="shared" si="91"/>
        <v>#DIV/0!</v>
      </c>
      <c r="BS86" s="12">
        <v>0</v>
      </c>
      <c r="BT86" s="12"/>
      <c r="BU86" s="12">
        <v>0</v>
      </c>
      <c r="BV86" s="12"/>
      <c r="BW86" s="13">
        <f t="shared" si="92"/>
        <v>0</v>
      </c>
      <c r="BX86" s="14" t="e">
        <f t="shared" si="93"/>
        <v>#DIV/0!</v>
      </c>
      <c r="BZ86" s="12">
        <v>0</v>
      </c>
      <c r="CA86" s="12">
        <v>0</v>
      </c>
      <c r="CB86" s="12">
        <v>0</v>
      </c>
      <c r="CC86" s="12">
        <v>0</v>
      </c>
      <c r="CD86" s="13">
        <f t="shared" si="94"/>
        <v>0</v>
      </c>
      <c r="CE86" s="14" t="e">
        <f t="shared" si="95"/>
        <v>#DIV/0!</v>
      </c>
      <c r="CG86" s="12">
        <v>0</v>
      </c>
      <c r="CH86" s="12">
        <v>0</v>
      </c>
      <c r="CI86" s="12">
        <v>0</v>
      </c>
      <c r="CJ86" s="12">
        <v>0</v>
      </c>
      <c r="CK86" s="13">
        <f t="shared" si="96"/>
        <v>0</v>
      </c>
      <c r="CL86" s="14" t="e">
        <f t="shared" si="97"/>
        <v>#DIV/0!</v>
      </c>
      <c r="CN86" s="12"/>
      <c r="CO86" s="12">
        <v>0</v>
      </c>
      <c r="CP86" s="12">
        <v>0</v>
      </c>
      <c r="CQ86" s="12">
        <v>0</v>
      </c>
      <c r="CR86" s="13">
        <f t="shared" si="98"/>
        <v>0</v>
      </c>
      <c r="CS86" s="14" t="e">
        <f t="shared" si="99"/>
        <v>#DIV/0!</v>
      </c>
      <c r="CU86" s="12"/>
      <c r="CV86" s="12">
        <v>0</v>
      </c>
      <c r="CW86" s="12">
        <v>0</v>
      </c>
      <c r="CX86" s="12">
        <v>0</v>
      </c>
      <c r="CY86" s="13">
        <f t="shared" si="100"/>
        <v>0</v>
      </c>
      <c r="CZ86" s="14" t="e">
        <f t="shared" si="101"/>
        <v>#DIV/0!</v>
      </c>
      <c r="DB86" s="12">
        <v>0</v>
      </c>
      <c r="DC86" s="12">
        <v>0</v>
      </c>
      <c r="DD86" s="12">
        <v>4809</v>
      </c>
      <c r="DE86" s="12">
        <v>4809</v>
      </c>
      <c r="DF86" s="13">
        <f t="shared" si="102"/>
        <v>0.0001033462660701695</v>
      </c>
      <c r="DG86" s="14" t="e">
        <f t="shared" si="103"/>
        <v>#DIV/0!</v>
      </c>
      <c r="DI86" s="12">
        <v>0</v>
      </c>
      <c r="DJ86" s="12">
        <v>0</v>
      </c>
      <c r="DK86" s="12">
        <v>0</v>
      </c>
      <c r="DL86" s="12">
        <v>0</v>
      </c>
      <c r="DM86" s="13">
        <f t="shared" si="104"/>
        <v>0</v>
      </c>
      <c r="DN86" s="14">
        <f t="shared" si="105"/>
        <v>-100</v>
      </c>
      <c r="DP86" s="12">
        <v>0</v>
      </c>
      <c r="DQ86" s="12">
        <v>0</v>
      </c>
      <c r="DR86" s="12">
        <v>0</v>
      </c>
      <c r="DS86" s="12"/>
      <c r="DT86" s="13" t="e">
        <f t="shared" si="106"/>
        <v>#DIV/0!</v>
      </c>
      <c r="DU86" s="14" t="e">
        <f t="shared" si="107"/>
        <v>#DIV/0!</v>
      </c>
    </row>
    <row r="87" spans="1:125" ht="12">
      <c r="A87" s="11" t="s">
        <v>10</v>
      </c>
      <c r="B87" s="12">
        <v>5920245</v>
      </c>
      <c r="C87" s="12">
        <v>11988072</v>
      </c>
      <c r="D87" s="12">
        <v>17787213</v>
      </c>
      <c r="E87" s="12">
        <v>24825237</v>
      </c>
      <c r="F87" s="13">
        <f t="shared" si="73"/>
        <v>1.2229032509652122</v>
      </c>
      <c r="G87" s="11"/>
      <c r="H87" s="12">
        <v>4940830</v>
      </c>
      <c r="I87" s="12">
        <v>11170874</v>
      </c>
      <c r="J87" s="12">
        <v>16868814</v>
      </c>
      <c r="K87" s="12">
        <v>24482734</v>
      </c>
      <c r="L87" s="13">
        <f t="shared" si="74"/>
        <v>0.99110438224946</v>
      </c>
      <c r="M87" s="14">
        <f t="shared" si="75"/>
        <v>-1.3796565164715275</v>
      </c>
      <c r="N87" s="11"/>
      <c r="O87" s="12">
        <v>5926290</v>
      </c>
      <c r="P87" s="12">
        <v>13736165</v>
      </c>
      <c r="Q87" s="12">
        <v>19522350</v>
      </c>
      <c r="R87" s="12">
        <v>24652533</v>
      </c>
      <c r="S87" s="13">
        <f t="shared" si="76"/>
        <v>1.0443030066604215</v>
      </c>
      <c r="T87" s="14">
        <f t="shared" si="77"/>
        <v>0.6935459087208216</v>
      </c>
      <c r="V87" s="12">
        <v>5707273</v>
      </c>
      <c r="W87" s="12">
        <v>12344989</v>
      </c>
      <c r="X87" s="12">
        <v>18228751</v>
      </c>
      <c r="Y87" s="12">
        <v>22781703</v>
      </c>
      <c r="Z87" s="13">
        <f t="shared" si="78"/>
        <v>0.76137077918027</v>
      </c>
      <c r="AA87" s="14">
        <f t="shared" si="79"/>
        <v>-7.588794222484154</v>
      </c>
      <c r="AC87" s="12">
        <v>5279239</v>
      </c>
      <c r="AD87" s="12">
        <v>10598778</v>
      </c>
      <c r="AE87" s="12">
        <v>15004439</v>
      </c>
      <c r="AF87" s="12">
        <v>19429649</v>
      </c>
      <c r="AG87" s="13">
        <f t="shared" si="80"/>
        <v>0.687342396138972</v>
      </c>
      <c r="AH87" s="14">
        <f t="shared" si="81"/>
        <v>-14.713799051809247</v>
      </c>
      <c r="AJ87" s="12">
        <v>4138887</v>
      </c>
      <c r="AK87" s="12">
        <v>9997926</v>
      </c>
      <c r="AL87" s="12">
        <v>14098669</v>
      </c>
      <c r="AM87" s="12">
        <v>18800797</v>
      </c>
      <c r="AN87" s="13">
        <f t="shared" si="82"/>
        <v>0.6849604824339413</v>
      </c>
      <c r="AO87" s="14">
        <f t="shared" si="83"/>
        <v>-3.236558725275998</v>
      </c>
      <c r="AQ87" s="12">
        <v>4224834</v>
      </c>
      <c r="AR87" s="12">
        <v>10586917</v>
      </c>
      <c r="AS87" s="12">
        <v>17135361</v>
      </c>
      <c r="AT87" s="12">
        <v>23357125</v>
      </c>
      <c r="AU87" s="13">
        <f t="shared" si="84"/>
        <v>0.5530634344798138</v>
      </c>
      <c r="AV87" s="14">
        <f t="shared" si="85"/>
        <v>24.234759834915508</v>
      </c>
      <c r="AX87" s="12">
        <v>6622291</v>
      </c>
      <c r="AY87" s="12">
        <v>14990682</v>
      </c>
      <c r="AZ87" s="12">
        <v>20344824</v>
      </c>
      <c r="BA87" s="12">
        <v>25146577</v>
      </c>
      <c r="BB87" s="13">
        <f t="shared" si="86"/>
        <v>0.5612907612772224</v>
      </c>
      <c r="BC87" s="14">
        <f t="shared" si="87"/>
        <v>7.661268242559814</v>
      </c>
      <c r="BE87" s="12">
        <v>5408405</v>
      </c>
      <c r="BF87" s="12">
        <v>11583470</v>
      </c>
      <c r="BG87" s="12">
        <v>16758396</v>
      </c>
      <c r="BH87" s="12">
        <v>22632305</v>
      </c>
      <c r="BI87" s="13">
        <f t="shared" si="88"/>
        <v>0.41587169601145385</v>
      </c>
      <c r="BJ87" s="14">
        <f t="shared" si="89"/>
        <v>-9.998466192834115</v>
      </c>
      <c r="BL87" s="12">
        <v>6374172</v>
      </c>
      <c r="BM87" s="12">
        <v>13910620</v>
      </c>
      <c r="BN87" s="12">
        <v>19864911</v>
      </c>
      <c r="BO87" s="12">
        <v>26132377</v>
      </c>
      <c r="BP87" s="13">
        <f t="shared" si="90"/>
        <v>0.5593004102576264</v>
      </c>
      <c r="BQ87" s="14">
        <f t="shared" si="91"/>
        <v>15.464938281805587</v>
      </c>
      <c r="BS87" s="12">
        <v>7025760</v>
      </c>
      <c r="BT87" s="12">
        <v>13613156</v>
      </c>
      <c r="BU87" s="12">
        <v>19137361</v>
      </c>
      <c r="BV87" s="12">
        <v>24854202</v>
      </c>
      <c r="BW87" s="13">
        <f t="shared" si="92"/>
        <v>0.764003582164632</v>
      </c>
      <c r="BX87" s="14">
        <f t="shared" si="93"/>
        <v>-4.891154754119768</v>
      </c>
      <c r="BZ87" s="12">
        <v>5802575</v>
      </c>
      <c r="CA87" s="12">
        <v>13501756</v>
      </c>
      <c r="CB87" s="12">
        <v>20731221</v>
      </c>
      <c r="CC87" s="12">
        <v>28051317</v>
      </c>
      <c r="CD87" s="13">
        <f t="shared" si="94"/>
        <v>0.9241830827832594</v>
      </c>
      <c r="CE87" s="14">
        <f t="shared" si="95"/>
        <v>12.863478779161767</v>
      </c>
      <c r="CG87" s="12">
        <v>10447703</v>
      </c>
      <c r="CH87" s="12">
        <v>22012041</v>
      </c>
      <c r="CI87" s="12">
        <v>30693159</v>
      </c>
      <c r="CJ87" s="12">
        <v>38755713</v>
      </c>
      <c r="CK87" s="13">
        <f t="shared" si="96"/>
        <v>0.9599547382695283</v>
      </c>
      <c r="CL87" s="14">
        <f t="shared" si="97"/>
        <v>38.16004788652168</v>
      </c>
      <c r="CN87" s="12">
        <v>8300055</v>
      </c>
      <c r="CO87" s="12">
        <v>17411112</v>
      </c>
      <c r="CP87" s="12">
        <v>25252718</v>
      </c>
      <c r="CQ87" s="12">
        <v>32101602</v>
      </c>
      <c r="CR87" s="13">
        <f t="shared" si="98"/>
        <v>0.7400986825678735</v>
      </c>
      <c r="CS87" s="14">
        <f t="shared" si="99"/>
        <v>-17.169368036139602</v>
      </c>
      <c r="CU87" s="12">
        <v>7922591</v>
      </c>
      <c r="CV87" s="12">
        <v>15449185</v>
      </c>
      <c r="CW87" s="12">
        <v>22766871</v>
      </c>
      <c r="CX87" s="12">
        <v>29460129</v>
      </c>
      <c r="CY87" s="13">
        <f t="shared" si="100"/>
        <v>0.6814674755364888</v>
      </c>
      <c r="CZ87" s="14">
        <f t="shared" si="101"/>
        <v>-8.228477195624066</v>
      </c>
      <c r="DB87" s="12">
        <v>8339310</v>
      </c>
      <c r="DC87" s="12">
        <v>16414660</v>
      </c>
      <c r="DD87" s="12">
        <v>23027508</v>
      </c>
      <c r="DE87" s="12">
        <v>30478584</v>
      </c>
      <c r="DF87" s="13">
        <f t="shared" si="102"/>
        <v>0.6549901957799981</v>
      </c>
      <c r="DG87" s="14">
        <f t="shared" si="103"/>
        <v>3.4570622552263757</v>
      </c>
      <c r="DI87" s="12">
        <v>8434458</v>
      </c>
      <c r="DJ87" s="12">
        <v>17011154</v>
      </c>
      <c r="DK87" s="12">
        <v>23974107</v>
      </c>
      <c r="DL87" s="12">
        <v>31355296</v>
      </c>
      <c r="DM87" s="13">
        <f t="shared" si="104"/>
        <v>0.6239414181581869</v>
      </c>
      <c r="DN87" s="14">
        <f t="shared" si="105"/>
        <v>2.876485338032765</v>
      </c>
      <c r="DP87" s="12">
        <v>8293853</v>
      </c>
      <c r="DQ87" s="12">
        <v>17633700</v>
      </c>
      <c r="DR87" s="12">
        <v>24443283</v>
      </c>
      <c r="DS87" s="12"/>
      <c r="DT87" s="13" t="e">
        <f t="shared" si="106"/>
        <v>#DIV/0!</v>
      </c>
      <c r="DU87" s="14">
        <f t="shared" si="107"/>
        <v>-100</v>
      </c>
    </row>
    <row r="88" spans="1:125" ht="24">
      <c r="A88" s="11" t="s">
        <v>11</v>
      </c>
      <c r="B88" s="12">
        <v>4457903</v>
      </c>
      <c r="C88" s="12">
        <v>7403338</v>
      </c>
      <c r="D88" s="12">
        <v>11199029</v>
      </c>
      <c r="E88" s="12">
        <v>14458983</v>
      </c>
      <c r="F88" s="13">
        <f t="shared" si="73"/>
        <v>0.7122565362155752</v>
      </c>
      <c r="G88" s="11"/>
      <c r="H88" s="12">
        <v>5627722</v>
      </c>
      <c r="I88" s="12">
        <v>9398552</v>
      </c>
      <c r="J88" s="12">
        <v>13529734</v>
      </c>
      <c r="K88" s="12">
        <v>18314947</v>
      </c>
      <c r="L88" s="13">
        <f t="shared" si="74"/>
        <v>0.7414214536810554</v>
      </c>
      <c r="M88" s="14">
        <f t="shared" si="75"/>
        <v>26.668293337090162</v>
      </c>
      <c r="N88" s="11"/>
      <c r="O88" s="12">
        <v>6346452</v>
      </c>
      <c r="P88" s="12">
        <v>10240124</v>
      </c>
      <c r="Q88" s="12">
        <v>15567563</v>
      </c>
      <c r="R88" s="12">
        <v>19345212</v>
      </c>
      <c r="S88" s="13">
        <f t="shared" si="76"/>
        <v>0.8194802155252472</v>
      </c>
      <c r="T88" s="14">
        <f t="shared" si="77"/>
        <v>5.625268803671673</v>
      </c>
      <c r="V88" s="12">
        <v>7038331</v>
      </c>
      <c r="W88" s="12">
        <v>12503781</v>
      </c>
      <c r="X88" s="12">
        <v>19495834</v>
      </c>
      <c r="Y88" s="12">
        <v>26003928</v>
      </c>
      <c r="Z88" s="13">
        <f t="shared" si="78"/>
        <v>0.8690584247853481</v>
      </c>
      <c r="AA88" s="14">
        <f t="shared" si="79"/>
        <v>34.420486061357195</v>
      </c>
      <c r="AC88" s="12">
        <v>9528854</v>
      </c>
      <c r="AD88" s="12">
        <v>16551379</v>
      </c>
      <c r="AE88" s="12">
        <v>28664892</v>
      </c>
      <c r="AF88" s="12">
        <v>37681031</v>
      </c>
      <c r="AG88" s="13">
        <f t="shared" si="80"/>
        <v>1.3330024714562205</v>
      </c>
      <c r="AH88" s="14">
        <f t="shared" si="81"/>
        <v>44.90515048341928</v>
      </c>
      <c r="AJ88" s="12">
        <v>13907744</v>
      </c>
      <c r="AK88" s="12">
        <v>24079038</v>
      </c>
      <c r="AL88" s="12">
        <v>34979968</v>
      </c>
      <c r="AM88" s="12">
        <v>42999444</v>
      </c>
      <c r="AN88" s="13">
        <f t="shared" si="82"/>
        <v>1.5665782629657263</v>
      </c>
      <c r="AO88" s="14">
        <f t="shared" si="83"/>
        <v>14.114297987228639</v>
      </c>
      <c r="AQ88" s="12">
        <v>16163452</v>
      </c>
      <c r="AR88" s="12">
        <v>25799784</v>
      </c>
      <c r="AS88" s="12">
        <v>41790276</v>
      </c>
      <c r="AT88" s="12">
        <v>51199230</v>
      </c>
      <c r="AU88" s="13">
        <f t="shared" si="84"/>
        <v>1.2123248039526233</v>
      </c>
      <c r="AV88" s="14">
        <f t="shared" si="85"/>
        <v>19.069516340722913</v>
      </c>
      <c r="AX88" s="12">
        <v>17780487</v>
      </c>
      <c r="AY88" s="12">
        <v>29189700</v>
      </c>
      <c r="AZ88" s="12">
        <v>54418404</v>
      </c>
      <c r="BA88" s="12">
        <v>68129649</v>
      </c>
      <c r="BB88" s="13">
        <f t="shared" si="86"/>
        <v>1.5207056830343133</v>
      </c>
      <c r="BC88" s="14">
        <f t="shared" si="87"/>
        <v>33.06772191691164</v>
      </c>
      <c r="BE88" s="12">
        <v>19973602</v>
      </c>
      <c r="BF88" s="12">
        <v>29297443</v>
      </c>
      <c r="BG88" s="12">
        <v>52238015</v>
      </c>
      <c r="BH88" s="12">
        <v>63943614</v>
      </c>
      <c r="BI88" s="13">
        <f t="shared" si="88"/>
        <v>1.1749726421273372</v>
      </c>
      <c r="BJ88" s="14">
        <f t="shared" si="89"/>
        <v>-6.1442192370607955</v>
      </c>
      <c r="BL88" s="12">
        <v>18698760</v>
      </c>
      <c r="BM88" s="12">
        <v>29709383</v>
      </c>
      <c r="BN88" s="12">
        <v>47086974</v>
      </c>
      <c r="BO88" s="12">
        <v>58465819</v>
      </c>
      <c r="BP88" s="13">
        <f t="shared" si="90"/>
        <v>1.2513196389577623</v>
      </c>
      <c r="BQ88" s="14">
        <f t="shared" si="91"/>
        <v>-8.566602131684334</v>
      </c>
      <c r="BS88" s="12">
        <v>14142567</v>
      </c>
      <c r="BT88" s="12">
        <v>26669346</v>
      </c>
      <c r="BU88" s="12">
        <v>41883148</v>
      </c>
      <c r="BV88" s="12">
        <v>51607958</v>
      </c>
      <c r="BW88" s="13">
        <f t="shared" si="92"/>
        <v>1.5863983394116568</v>
      </c>
      <c r="BX88" s="14">
        <f t="shared" si="93"/>
        <v>-11.729692865501463</v>
      </c>
      <c r="BZ88" s="12">
        <v>17172076</v>
      </c>
      <c r="CA88" s="12">
        <v>30285458</v>
      </c>
      <c r="CB88" s="12">
        <v>52866946</v>
      </c>
      <c r="CC88" s="12">
        <v>65690229</v>
      </c>
      <c r="CD88" s="13">
        <f t="shared" si="94"/>
        <v>2.164240571876118</v>
      </c>
      <c r="CE88" s="14">
        <f t="shared" si="95"/>
        <v>27.287014533688776</v>
      </c>
      <c r="CG88" s="12">
        <v>18043904</v>
      </c>
      <c r="CH88" s="12">
        <v>32008884</v>
      </c>
      <c r="CI88" s="12">
        <v>52344738</v>
      </c>
      <c r="CJ88" s="12">
        <v>67238318</v>
      </c>
      <c r="CK88" s="13">
        <f t="shared" si="96"/>
        <v>1.665451025436516</v>
      </c>
      <c r="CL88" s="14">
        <f t="shared" si="97"/>
        <v>2.356650332273915</v>
      </c>
      <c r="CN88" s="12">
        <v>14857935</v>
      </c>
      <c r="CO88" s="12">
        <v>29499287</v>
      </c>
      <c r="CP88" s="12">
        <v>47167191</v>
      </c>
      <c r="CQ88" s="12">
        <v>61354504</v>
      </c>
      <c r="CR88" s="13">
        <f t="shared" si="98"/>
        <v>1.414520919548044</v>
      </c>
      <c r="CS88" s="14">
        <f t="shared" si="99"/>
        <v>-8.750685881226232</v>
      </c>
      <c r="CU88" s="12">
        <v>12252634</v>
      </c>
      <c r="CV88" s="12">
        <v>22729016</v>
      </c>
      <c r="CW88" s="12">
        <v>35827097</v>
      </c>
      <c r="CX88" s="12">
        <v>50023454</v>
      </c>
      <c r="CY88" s="13">
        <f t="shared" si="100"/>
        <v>1.1571353579271724</v>
      </c>
      <c r="CZ88" s="14">
        <f t="shared" si="101"/>
        <v>-18.468163315279995</v>
      </c>
      <c r="DB88" s="12">
        <v>12083440</v>
      </c>
      <c r="DC88" s="12">
        <v>24926845</v>
      </c>
      <c r="DD88" s="12">
        <v>42810851</v>
      </c>
      <c r="DE88" s="12">
        <v>57420308</v>
      </c>
      <c r="DF88" s="13">
        <f t="shared" si="102"/>
        <v>1.2339726405487799</v>
      </c>
      <c r="DG88" s="14">
        <f t="shared" si="103"/>
        <v>14.786771821074169</v>
      </c>
      <c r="DI88" s="12">
        <v>14704934</v>
      </c>
      <c r="DJ88" s="12">
        <v>28793636</v>
      </c>
      <c r="DK88" s="12">
        <v>48339058</v>
      </c>
      <c r="DL88" s="12">
        <v>63877425</v>
      </c>
      <c r="DM88" s="13">
        <f t="shared" si="104"/>
        <v>1.2711017348646054</v>
      </c>
      <c r="DN88" s="14">
        <f t="shared" si="105"/>
        <v>11.245354169817404</v>
      </c>
      <c r="DP88" s="12">
        <v>12737744</v>
      </c>
      <c r="DQ88" s="12">
        <v>31364430</v>
      </c>
      <c r="DR88" s="12">
        <v>48176816</v>
      </c>
      <c r="DS88" s="12"/>
      <c r="DT88" s="13" t="e">
        <f t="shared" si="106"/>
        <v>#DIV/0!</v>
      </c>
      <c r="DU88" s="14">
        <f t="shared" si="107"/>
        <v>-100</v>
      </c>
    </row>
    <row r="89" spans="1:125" ht="12">
      <c r="A89" s="11" t="s">
        <v>12</v>
      </c>
      <c r="B89" s="12">
        <v>6779264</v>
      </c>
      <c r="C89" s="12">
        <v>11127350</v>
      </c>
      <c r="D89" s="12">
        <v>20654616</v>
      </c>
      <c r="E89" s="12">
        <v>27750365</v>
      </c>
      <c r="F89" s="13">
        <f t="shared" si="73"/>
        <v>1.3669964791865326</v>
      </c>
      <c r="G89" s="11"/>
      <c r="H89" s="12">
        <v>8183203</v>
      </c>
      <c r="I89" s="12">
        <v>15013903</v>
      </c>
      <c r="J89" s="12">
        <v>27171672</v>
      </c>
      <c r="K89" s="12">
        <v>34787743</v>
      </c>
      <c r="L89" s="13">
        <f t="shared" si="74"/>
        <v>1.4082693761190224</v>
      </c>
      <c r="M89" s="14">
        <f t="shared" si="75"/>
        <v>25.35958716218687</v>
      </c>
      <c r="N89" s="11"/>
      <c r="O89" s="12">
        <v>10217085</v>
      </c>
      <c r="P89" s="12">
        <v>20166989</v>
      </c>
      <c r="Q89" s="12">
        <v>35199690</v>
      </c>
      <c r="R89" s="12">
        <v>40886966</v>
      </c>
      <c r="S89" s="13">
        <f t="shared" si="76"/>
        <v>1.7320078844239832</v>
      </c>
      <c r="T89" s="14">
        <f t="shared" si="77"/>
        <v>17.532678104469156</v>
      </c>
      <c r="V89" s="12">
        <v>11197315</v>
      </c>
      <c r="W89" s="12">
        <v>17907971</v>
      </c>
      <c r="X89" s="12">
        <v>31497637</v>
      </c>
      <c r="Y89" s="12">
        <v>39929393</v>
      </c>
      <c r="Z89" s="13">
        <f t="shared" si="78"/>
        <v>1.3344512945588491</v>
      </c>
      <c r="AA89" s="14">
        <f t="shared" si="79"/>
        <v>-2.342000626801209</v>
      </c>
      <c r="AC89" s="12">
        <v>9674721</v>
      </c>
      <c r="AD89" s="12">
        <v>17391597</v>
      </c>
      <c r="AE89" s="12">
        <v>26755167</v>
      </c>
      <c r="AF89" s="12">
        <v>31819883</v>
      </c>
      <c r="AG89" s="13">
        <f t="shared" si="80"/>
        <v>1.1256587613127618</v>
      </c>
      <c r="AH89" s="14">
        <f t="shared" si="81"/>
        <v>-20.309625042384184</v>
      </c>
      <c r="AJ89" s="12">
        <v>10781602</v>
      </c>
      <c r="AK89" s="12">
        <v>18279569</v>
      </c>
      <c r="AL89" s="12">
        <v>28079711</v>
      </c>
      <c r="AM89" s="12">
        <v>33866937</v>
      </c>
      <c r="AN89" s="13">
        <f t="shared" si="82"/>
        <v>1.233857985173708</v>
      </c>
      <c r="AO89" s="14">
        <f t="shared" si="83"/>
        <v>6.433254327176499</v>
      </c>
      <c r="AQ89" s="12">
        <v>9962845</v>
      </c>
      <c r="AR89" s="12">
        <v>17394133</v>
      </c>
      <c r="AS89" s="12">
        <v>27350541</v>
      </c>
      <c r="AT89" s="12">
        <v>33741731</v>
      </c>
      <c r="AU89" s="13">
        <f t="shared" si="84"/>
        <v>0.7989561057773163</v>
      </c>
      <c r="AV89" s="14">
        <f t="shared" si="85"/>
        <v>-0.3696998048568787</v>
      </c>
      <c r="AX89" s="12">
        <v>12150909</v>
      </c>
      <c r="AY89" s="12">
        <v>19169322</v>
      </c>
      <c r="AZ89" s="12">
        <v>31487176</v>
      </c>
      <c r="BA89" s="12">
        <v>38856660</v>
      </c>
      <c r="BB89" s="13">
        <f t="shared" si="86"/>
        <v>0.8673102614359878</v>
      </c>
      <c r="BC89" s="14">
        <f t="shared" si="87"/>
        <v>15.15905926699493</v>
      </c>
      <c r="BE89" s="12">
        <v>13745393</v>
      </c>
      <c r="BF89" s="12">
        <v>22237961</v>
      </c>
      <c r="BG89" s="12">
        <v>34244814</v>
      </c>
      <c r="BH89" s="12">
        <v>44559351</v>
      </c>
      <c r="BI89" s="13">
        <f t="shared" si="88"/>
        <v>0.8187841615575467</v>
      </c>
      <c r="BJ89" s="14">
        <f t="shared" si="89"/>
        <v>14.676225388389014</v>
      </c>
      <c r="BL89" s="12">
        <v>13379252</v>
      </c>
      <c r="BM89" s="12">
        <v>23498838</v>
      </c>
      <c r="BN89" s="12">
        <v>32596385</v>
      </c>
      <c r="BO89" s="12">
        <v>42526643</v>
      </c>
      <c r="BP89" s="13">
        <f t="shared" si="90"/>
        <v>0.9101800757267362</v>
      </c>
      <c r="BQ89" s="14">
        <f t="shared" si="91"/>
        <v>-4.5617989364342435</v>
      </c>
      <c r="BS89" s="12">
        <v>9350204</v>
      </c>
      <c r="BT89" s="12">
        <v>15402095</v>
      </c>
      <c r="BU89" s="12">
        <v>22805636</v>
      </c>
      <c r="BV89" s="12">
        <v>28610527</v>
      </c>
      <c r="BW89" s="13">
        <f t="shared" si="92"/>
        <v>0.8794708080194216</v>
      </c>
      <c r="BX89" s="14">
        <f t="shared" si="93"/>
        <v>-32.72328831598581</v>
      </c>
      <c r="BZ89" s="12">
        <v>8818832</v>
      </c>
      <c r="CA89" s="12">
        <v>17024444</v>
      </c>
      <c r="CB89" s="12">
        <v>29872062</v>
      </c>
      <c r="CC89" s="12">
        <v>39105273</v>
      </c>
      <c r="CD89" s="13">
        <f t="shared" si="94"/>
        <v>1.28836844823439</v>
      </c>
      <c r="CE89" s="14">
        <f t="shared" si="95"/>
        <v>36.68141450173218</v>
      </c>
      <c r="CG89" s="12">
        <v>13422205</v>
      </c>
      <c r="CH89" s="12">
        <v>21905465</v>
      </c>
      <c r="CI89" s="12">
        <v>33659468</v>
      </c>
      <c r="CJ89" s="12">
        <v>42113655</v>
      </c>
      <c r="CK89" s="13">
        <f t="shared" si="96"/>
        <v>1.0431288585272116</v>
      </c>
      <c r="CL89" s="14">
        <f t="shared" si="97"/>
        <v>7.693034133785488</v>
      </c>
      <c r="CN89" s="12">
        <v>11814195</v>
      </c>
      <c r="CO89" s="12">
        <v>20470480</v>
      </c>
      <c r="CP89" s="12">
        <v>33260485</v>
      </c>
      <c r="CQ89" s="12">
        <v>41065292</v>
      </c>
      <c r="CR89" s="13">
        <f t="shared" si="98"/>
        <v>0.9467555079794783</v>
      </c>
      <c r="CS89" s="14">
        <f t="shared" si="99"/>
        <v>-2.489365978801885</v>
      </c>
      <c r="CU89" s="12">
        <v>13487373</v>
      </c>
      <c r="CV89" s="12">
        <v>20815768</v>
      </c>
      <c r="CW89" s="12">
        <v>32724758</v>
      </c>
      <c r="CX89" s="12">
        <v>42023953</v>
      </c>
      <c r="CY89" s="13">
        <f t="shared" si="100"/>
        <v>0.9720920489850555</v>
      </c>
      <c r="CZ89" s="14">
        <f t="shared" si="101"/>
        <v>2.3344799301561068</v>
      </c>
      <c r="DB89" s="12">
        <v>14487816</v>
      </c>
      <c r="DC89" s="12">
        <v>25308836</v>
      </c>
      <c r="DD89" s="12">
        <v>40770910</v>
      </c>
      <c r="DE89" s="12">
        <v>51492166</v>
      </c>
      <c r="DF89" s="13">
        <f t="shared" si="102"/>
        <v>1.10657581367547</v>
      </c>
      <c r="DG89" s="14">
        <f t="shared" si="103"/>
        <v>22.530514918479938</v>
      </c>
      <c r="DI89" s="12">
        <v>15709873</v>
      </c>
      <c r="DJ89" s="12">
        <v>28010381</v>
      </c>
      <c r="DK89" s="12">
        <v>44982720</v>
      </c>
      <c r="DL89" s="12">
        <v>57231365</v>
      </c>
      <c r="DM89" s="13">
        <f t="shared" si="104"/>
        <v>1.1388512818130891</v>
      </c>
      <c r="DN89" s="14">
        <f t="shared" si="105"/>
        <v>11.145771183911748</v>
      </c>
      <c r="DP89" s="12">
        <v>15076053</v>
      </c>
      <c r="DQ89" s="12">
        <v>29375030</v>
      </c>
      <c r="DR89" s="12">
        <v>48101333</v>
      </c>
      <c r="DS89" s="12"/>
      <c r="DT89" s="13" t="e">
        <f t="shared" si="106"/>
        <v>#DIV/0!</v>
      </c>
      <c r="DU89" s="14">
        <f t="shared" si="107"/>
        <v>-100</v>
      </c>
    </row>
    <row r="90" spans="1:125" ht="24">
      <c r="A90" s="11" t="s">
        <v>13</v>
      </c>
      <c r="B90" s="12">
        <v>4500931</v>
      </c>
      <c r="C90" s="12">
        <v>8825777</v>
      </c>
      <c r="D90" s="12">
        <v>12385746</v>
      </c>
      <c r="E90" s="12">
        <v>18109793</v>
      </c>
      <c r="F90" s="13">
        <f t="shared" si="73"/>
        <v>0.8920972127680813</v>
      </c>
      <c r="G90" s="11"/>
      <c r="H90" s="12">
        <v>4935793</v>
      </c>
      <c r="I90" s="12">
        <v>10780002</v>
      </c>
      <c r="J90" s="12">
        <v>16945493</v>
      </c>
      <c r="K90" s="12">
        <v>22494438</v>
      </c>
      <c r="L90" s="13">
        <f t="shared" si="74"/>
        <v>0.9106146428760276</v>
      </c>
      <c r="M90" s="14">
        <f t="shared" si="75"/>
        <v>24.211458408166237</v>
      </c>
      <c r="N90" s="11"/>
      <c r="O90" s="12">
        <v>5319885</v>
      </c>
      <c r="P90" s="12">
        <v>11402272</v>
      </c>
      <c r="Q90" s="12">
        <v>17263696</v>
      </c>
      <c r="R90" s="12">
        <v>22324430</v>
      </c>
      <c r="S90" s="13">
        <f t="shared" si="76"/>
        <v>0.9456825134755976</v>
      </c>
      <c r="T90" s="14">
        <f t="shared" si="77"/>
        <v>-0.7557779394177402</v>
      </c>
      <c r="V90" s="12">
        <v>5460592</v>
      </c>
      <c r="W90" s="12">
        <v>11141763</v>
      </c>
      <c r="X90" s="12">
        <v>16322456</v>
      </c>
      <c r="Y90" s="12">
        <v>22009009</v>
      </c>
      <c r="Z90" s="13">
        <f t="shared" si="78"/>
        <v>0.7355471332110498</v>
      </c>
      <c r="AA90" s="14">
        <f t="shared" si="79"/>
        <v>-1.4128960963392956</v>
      </c>
      <c r="AC90" s="12">
        <v>5426684</v>
      </c>
      <c r="AD90" s="12">
        <v>10804685</v>
      </c>
      <c r="AE90" s="12">
        <v>15467337</v>
      </c>
      <c r="AF90" s="12">
        <v>20751658</v>
      </c>
      <c r="AG90" s="13">
        <f t="shared" si="80"/>
        <v>0.7341097275394151</v>
      </c>
      <c r="AH90" s="14">
        <f t="shared" si="81"/>
        <v>-5.712892388748628</v>
      </c>
      <c r="AJ90" s="12">
        <v>4613301</v>
      </c>
      <c r="AK90" s="12">
        <v>9833160</v>
      </c>
      <c r="AL90" s="12">
        <v>14834141</v>
      </c>
      <c r="AM90" s="12">
        <v>19799631</v>
      </c>
      <c r="AN90" s="13">
        <f t="shared" si="82"/>
        <v>0.7213505258194117</v>
      </c>
      <c r="AO90" s="14">
        <f t="shared" si="83"/>
        <v>-4.587715352672063</v>
      </c>
      <c r="AQ90" s="12">
        <v>4629737</v>
      </c>
      <c r="AR90" s="12">
        <v>9957289</v>
      </c>
      <c r="AS90" s="12">
        <v>14538454</v>
      </c>
      <c r="AT90" s="12">
        <v>20199419</v>
      </c>
      <c r="AU90" s="13">
        <f t="shared" si="84"/>
        <v>0.4782934563494782</v>
      </c>
      <c r="AV90" s="14">
        <f t="shared" si="85"/>
        <v>2.0191689430979807</v>
      </c>
      <c r="AX90" s="12">
        <v>5950538</v>
      </c>
      <c r="AY90" s="12">
        <v>11682101</v>
      </c>
      <c r="AZ90" s="12">
        <v>18638247</v>
      </c>
      <c r="BA90" s="12">
        <v>25693555</v>
      </c>
      <c r="BB90" s="13">
        <f t="shared" si="86"/>
        <v>0.5734997270550256</v>
      </c>
      <c r="BC90" s="14">
        <f t="shared" si="87"/>
        <v>27.19947539085159</v>
      </c>
      <c r="BE90" s="12">
        <v>6665568</v>
      </c>
      <c r="BF90" s="12">
        <v>12465637</v>
      </c>
      <c r="BG90" s="12">
        <v>19111287</v>
      </c>
      <c r="BH90" s="12">
        <v>27672130</v>
      </c>
      <c r="BI90" s="13">
        <f t="shared" si="88"/>
        <v>0.5084791688407094</v>
      </c>
      <c r="BJ90" s="14">
        <f t="shared" si="89"/>
        <v>7.700666567938924</v>
      </c>
      <c r="BL90" s="12">
        <v>6873876</v>
      </c>
      <c r="BM90" s="12">
        <v>12680398</v>
      </c>
      <c r="BN90" s="12">
        <v>17141576</v>
      </c>
      <c r="BO90" s="12">
        <v>21006606</v>
      </c>
      <c r="BP90" s="13">
        <f t="shared" si="90"/>
        <v>0.4495956626494528</v>
      </c>
      <c r="BQ90" s="14">
        <f t="shared" si="91"/>
        <v>-24.087498866187744</v>
      </c>
      <c r="BS90" s="12">
        <v>3017275</v>
      </c>
      <c r="BT90" s="12">
        <v>6543030</v>
      </c>
      <c r="BU90" s="12">
        <v>10026520</v>
      </c>
      <c r="BV90" s="12">
        <v>13755825</v>
      </c>
      <c r="BW90" s="13">
        <f t="shared" si="92"/>
        <v>0.42284598699366005</v>
      </c>
      <c r="BX90" s="14">
        <f t="shared" si="93"/>
        <v>-34.5166706130443</v>
      </c>
      <c r="BZ90" s="12">
        <v>3111024</v>
      </c>
      <c r="CA90" s="12">
        <v>7969478</v>
      </c>
      <c r="CB90" s="12">
        <v>12658984</v>
      </c>
      <c r="CC90" s="12">
        <v>17645616</v>
      </c>
      <c r="CD90" s="13">
        <f t="shared" si="94"/>
        <v>0.5813552280803646</v>
      </c>
      <c r="CE90" s="14">
        <f t="shared" si="95"/>
        <v>28.27740975186876</v>
      </c>
      <c r="CG90" s="12">
        <v>4660134</v>
      </c>
      <c r="CH90" s="12">
        <v>9613196</v>
      </c>
      <c r="CI90" s="12">
        <v>14106735</v>
      </c>
      <c r="CJ90" s="12">
        <v>18793318</v>
      </c>
      <c r="CK90" s="13">
        <f t="shared" si="96"/>
        <v>0.4654987165867911</v>
      </c>
      <c r="CL90" s="14">
        <f t="shared" si="97"/>
        <v>6.504176448133066</v>
      </c>
      <c r="CN90" s="12">
        <v>4498285</v>
      </c>
      <c r="CO90" s="12">
        <v>7905194</v>
      </c>
      <c r="CP90" s="12">
        <v>12354714</v>
      </c>
      <c r="CQ90" s="12">
        <v>16729738</v>
      </c>
      <c r="CR90" s="13">
        <f t="shared" si="98"/>
        <v>0.3857021544752094</v>
      </c>
      <c r="CS90" s="14">
        <f t="shared" si="99"/>
        <v>-10.98039207339545</v>
      </c>
      <c r="CU90" s="12">
        <v>3938980</v>
      </c>
      <c r="CV90" s="12">
        <v>7942905</v>
      </c>
      <c r="CW90" s="12">
        <v>12826512</v>
      </c>
      <c r="CX90" s="12">
        <v>17162483</v>
      </c>
      <c r="CY90" s="13">
        <f t="shared" si="100"/>
        <v>0.3970000933786782</v>
      </c>
      <c r="CZ90" s="14">
        <f t="shared" si="101"/>
        <v>2.5866812737892246</v>
      </c>
      <c r="DB90" s="12">
        <v>3993691</v>
      </c>
      <c r="DC90" s="12">
        <v>8767221</v>
      </c>
      <c r="DD90" s="12">
        <v>13282962</v>
      </c>
      <c r="DE90" s="12">
        <v>18064248</v>
      </c>
      <c r="DF90" s="13">
        <f t="shared" si="102"/>
        <v>0.38820390521221193</v>
      </c>
      <c r="DG90" s="14">
        <f t="shared" si="103"/>
        <v>5.254280514072462</v>
      </c>
      <c r="DI90" s="12">
        <v>4174441</v>
      </c>
      <c r="DJ90" s="12">
        <v>8320640</v>
      </c>
      <c r="DK90" s="12">
        <v>12186552</v>
      </c>
      <c r="DL90" s="12">
        <v>16865837</v>
      </c>
      <c r="DM90" s="13">
        <f t="shared" si="104"/>
        <v>0.33561457229441627</v>
      </c>
      <c r="DN90" s="14">
        <f t="shared" si="105"/>
        <v>-6.634159362736824</v>
      </c>
      <c r="DP90" s="12">
        <v>4149142</v>
      </c>
      <c r="DQ90" s="12">
        <v>7795959</v>
      </c>
      <c r="DR90" s="12">
        <v>11485240</v>
      </c>
      <c r="DS90" s="12"/>
      <c r="DT90" s="13" t="e">
        <f t="shared" si="106"/>
        <v>#DIV/0!</v>
      </c>
      <c r="DU90" s="14">
        <f t="shared" si="107"/>
        <v>-100</v>
      </c>
    </row>
    <row r="91" spans="1:125" ht="12">
      <c r="A91" s="11" t="s">
        <v>14</v>
      </c>
      <c r="B91" s="12">
        <v>13082054</v>
      </c>
      <c r="C91" s="12">
        <v>27675309</v>
      </c>
      <c r="D91" s="12">
        <v>43949070</v>
      </c>
      <c r="E91" s="12">
        <v>58232977</v>
      </c>
      <c r="F91" s="13">
        <f t="shared" si="73"/>
        <v>2.868584774706579</v>
      </c>
      <c r="G91" s="11"/>
      <c r="H91" s="12">
        <v>12034003</v>
      </c>
      <c r="I91" s="12">
        <v>23314535</v>
      </c>
      <c r="J91" s="12">
        <v>35730249</v>
      </c>
      <c r="K91" s="12">
        <v>45648552</v>
      </c>
      <c r="L91" s="13">
        <f t="shared" si="74"/>
        <v>1.8479341371981721</v>
      </c>
      <c r="M91" s="14">
        <f t="shared" si="75"/>
        <v>-21.61047854379831</v>
      </c>
      <c r="N91" s="11"/>
      <c r="O91" s="12">
        <v>10555877</v>
      </c>
      <c r="P91" s="12">
        <v>25936638</v>
      </c>
      <c r="Q91" s="12">
        <v>37739864</v>
      </c>
      <c r="R91" s="12">
        <v>49361801</v>
      </c>
      <c r="S91" s="13">
        <f t="shared" si="76"/>
        <v>2.0910093578811315</v>
      </c>
      <c r="T91" s="14">
        <f t="shared" si="77"/>
        <v>8.13442888615613</v>
      </c>
      <c r="V91" s="12">
        <v>12675112</v>
      </c>
      <c r="W91" s="12">
        <v>23464517</v>
      </c>
      <c r="X91" s="12">
        <v>36092942</v>
      </c>
      <c r="Y91" s="12">
        <v>47578739</v>
      </c>
      <c r="Z91" s="13">
        <f t="shared" si="78"/>
        <v>1.5900945414328638</v>
      </c>
      <c r="AA91" s="14">
        <f t="shared" si="79"/>
        <v>-3.6122304370539524</v>
      </c>
      <c r="AC91" s="12">
        <v>13384555</v>
      </c>
      <c r="AD91" s="12">
        <v>28442860</v>
      </c>
      <c r="AE91" s="12">
        <v>43584778</v>
      </c>
      <c r="AF91" s="12">
        <v>55753483</v>
      </c>
      <c r="AG91" s="13">
        <f t="shared" si="80"/>
        <v>1.9723327270767188</v>
      </c>
      <c r="AH91" s="14">
        <f t="shared" si="81"/>
        <v>17.181506218565403</v>
      </c>
      <c r="AJ91" s="12">
        <v>13258964</v>
      </c>
      <c r="AK91" s="12">
        <v>29987610</v>
      </c>
      <c r="AL91" s="12">
        <v>45976142</v>
      </c>
      <c r="AM91" s="12">
        <v>61937698</v>
      </c>
      <c r="AN91" s="13">
        <f t="shared" si="82"/>
        <v>2.2565466508110137</v>
      </c>
      <c r="AO91" s="14">
        <f t="shared" si="83"/>
        <v>11.092069351075338</v>
      </c>
      <c r="AQ91" s="12">
        <v>16562542</v>
      </c>
      <c r="AR91" s="12">
        <v>34701650</v>
      </c>
      <c r="AS91" s="12">
        <v>53683020</v>
      </c>
      <c r="AT91" s="12">
        <v>74507040</v>
      </c>
      <c r="AU91" s="13">
        <f t="shared" si="84"/>
        <v>1.7642205295097262</v>
      </c>
      <c r="AV91" s="14">
        <f t="shared" si="85"/>
        <v>20.293524631800167</v>
      </c>
      <c r="AX91" s="12">
        <v>23223134</v>
      </c>
      <c r="AY91" s="12">
        <v>41749050</v>
      </c>
      <c r="AZ91" s="12">
        <v>66729960</v>
      </c>
      <c r="BA91" s="12">
        <v>91123713</v>
      </c>
      <c r="BB91" s="13">
        <f t="shared" si="86"/>
        <v>2.0339507138556923</v>
      </c>
      <c r="BC91" s="14">
        <f t="shared" si="87"/>
        <v>22.302151581917627</v>
      </c>
      <c r="BE91" s="12">
        <v>27285347</v>
      </c>
      <c r="BF91" s="12">
        <v>55993177</v>
      </c>
      <c r="BG91" s="12">
        <v>81393625</v>
      </c>
      <c r="BH91" s="12">
        <v>106421428</v>
      </c>
      <c r="BI91" s="13">
        <f t="shared" si="88"/>
        <v>1.9555082769660812</v>
      </c>
      <c r="BJ91" s="14">
        <f t="shared" si="89"/>
        <v>16.787853014725158</v>
      </c>
      <c r="BL91" s="12">
        <v>26798517</v>
      </c>
      <c r="BM91" s="12">
        <v>66801712</v>
      </c>
      <c r="BN91" s="12">
        <v>92653249</v>
      </c>
      <c r="BO91" s="12">
        <v>113112564</v>
      </c>
      <c r="BP91" s="13">
        <f t="shared" si="90"/>
        <v>2.420901223432221</v>
      </c>
      <c r="BQ91" s="14">
        <f t="shared" si="91"/>
        <v>6.287395429424237</v>
      </c>
      <c r="BS91" s="12">
        <v>17654732</v>
      </c>
      <c r="BT91" s="12">
        <v>43855837</v>
      </c>
      <c r="BU91" s="12">
        <v>85688889</v>
      </c>
      <c r="BV91" s="12">
        <v>121173132</v>
      </c>
      <c r="BW91" s="13">
        <f t="shared" si="92"/>
        <v>3.7247909592956474</v>
      </c>
      <c r="BX91" s="14">
        <f t="shared" si="93"/>
        <v>7.126147365910654</v>
      </c>
      <c r="BZ91" s="12">
        <v>38732336</v>
      </c>
      <c r="CA91" s="12">
        <v>80500049</v>
      </c>
      <c r="CB91" s="12">
        <v>125786724</v>
      </c>
      <c r="CC91" s="12">
        <v>167805973</v>
      </c>
      <c r="CD91" s="13">
        <f t="shared" si="94"/>
        <v>5.528561865262312</v>
      </c>
      <c r="CE91" s="14">
        <f t="shared" si="95"/>
        <v>38.484472778998565</v>
      </c>
      <c r="CG91" s="12">
        <v>34455462</v>
      </c>
      <c r="CH91" s="12">
        <v>73271276</v>
      </c>
      <c r="CI91" s="12">
        <v>114691023</v>
      </c>
      <c r="CJ91" s="12">
        <v>148206160</v>
      </c>
      <c r="CK91" s="13">
        <f t="shared" si="96"/>
        <v>3.6709737615388947</v>
      </c>
      <c r="CL91" s="14">
        <f t="shared" si="97"/>
        <v>-11.68004490519536</v>
      </c>
      <c r="CN91" s="12">
        <v>29681511</v>
      </c>
      <c r="CO91" s="12">
        <v>64072355</v>
      </c>
      <c r="CP91" s="12">
        <v>99625796</v>
      </c>
      <c r="CQ91" s="12">
        <v>129072410</v>
      </c>
      <c r="CR91" s="13">
        <f t="shared" si="98"/>
        <v>2.9757493285494108</v>
      </c>
      <c r="CS91" s="14">
        <f t="shared" si="99"/>
        <v>-12.910225863756267</v>
      </c>
      <c r="CU91" s="12">
        <v>31064171</v>
      </c>
      <c r="CV91" s="12">
        <v>61251043</v>
      </c>
      <c r="CW91" s="12">
        <v>94615650</v>
      </c>
      <c r="CX91" s="12">
        <v>123441775</v>
      </c>
      <c r="CY91" s="13">
        <f t="shared" si="100"/>
        <v>2.8554374213701936</v>
      </c>
      <c r="CZ91" s="14">
        <f t="shared" si="101"/>
        <v>-4.362384649050867</v>
      </c>
      <c r="DB91" s="12">
        <v>24910444</v>
      </c>
      <c r="DC91" s="12">
        <v>57395932</v>
      </c>
      <c r="DD91" s="12">
        <v>95925701</v>
      </c>
      <c r="DE91" s="12">
        <v>130851731</v>
      </c>
      <c r="DF91" s="13">
        <f t="shared" si="102"/>
        <v>2.8120269926529935</v>
      </c>
      <c r="DG91" s="14">
        <f t="shared" si="103"/>
        <v>6.002794434866161</v>
      </c>
      <c r="DI91" s="12">
        <v>43325529</v>
      </c>
      <c r="DJ91" s="12">
        <v>86821943</v>
      </c>
      <c r="DK91" s="12">
        <v>132793766</v>
      </c>
      <c r="DL91" s="12">
        <v>172982864</v>
      </c>
      <c r="DM91" s="13">
        <f t="shared" si="104"/>
        <v>3.442199157718836</v>
      </c>
      <c r="DN91" s="14">
        <f t="shared" si="105"/>
        <v>32.19761227308487</v>
      </c>
      <c r="DP91" s="12">
        <v>44669530</v>
      </c>
      <c r="DQ91" s="12">
        <v>92527816</v>
      </c>
      <c r="DR91" s="12">
        <v>138083988</v>
      </c>
      <c r="DS91" s="12"/>
      <c r="DT91" s="13" t="e">
        <f t="shared" si="106"/>
        <v>#DIV/0!</v>
      </c>
      <c r="DU91" s="14">
        <f t="shared" si="107"/>
        <v>-100</v>
      </c>
    </row>
    <row r="92" spans="1:125" ht="24">
      <c r="A92" s="11" t="s">
        <v>15</v>
      </c>
      <c r="B92" s="12">
        <v>3493</v>
      </c>
      <c r="C92" s="12">
        <v>5644</v>
      </c>
      <c r="D92" s="12">
        <v>6929</v>
      </c>
      <c r="E92" s="12">
        <v>11079</v>
      </c>
      <c r="F92" s="13">
        <f t="shared" si="73"/>
        <v>0.0005457569294280488</v>
      </c>
      <c r="G92" s="11"/>
      <c r="H92" s="12">
        <v>13219</v>
      </c>
      <c r="I92" s="12">
        <v>31449</v>
      </c>
      <c r="J92" s="12">
        <v>55439</v>
      </c>
      <c r="K92" s="12">
        <v>76341</v>
      </c>
      <c r="L92" s="13">
        <f t="shared" si="74"/>
        <v>0.0030904187271448536</v>
      </c>
      <c r="M92" s="14">
        <f t="shared" si="75"/>
        <v>589.0603845112374</v>
      </c>
      <c r="N92" s="11"/>
      <c r="O92" s="12">
        <v>11453</v>
      </c>
      <c r="P92" s="12">
        <v>13532</v>
      </c>
      <c r="Q92" s="12">
        <v>14904</v>
      </c>
      <c r="R92" s="12">
        <v>17892</v>
      </c>
      <c r="S92" s="13">
        <f t="shared" si="76"/>
        <v>0.0007579208755209156</v>
      </c>
      <c r="T92" s="14">
        <f t="shared" si="77"/>
        <v>-76.56305261916926</v>
      </c>
      <c r="V92" s="12">
        <v>5767</v>
      </c>
      <c r="W92" s="12">
        <v>8807</v>
      </c>
      <c r="X92" s="12">
        <v>9065</v>
      </c>
      <c r="Y92" s="12">
        <v>10956</v>
      </c>
      <c r="Z92" s="13">
        <f t="shared" si="78"/>
        <v>0.0003661525328768897</v>
      </c>
      <c r="AA92" s="14">
        <f t="shared" si="79"/>
        <v>-38.76592890677398</v>
      </c>
      <c r="AC92" s="12">
        <v>8424</v>
      </c>
      <c r="AD92" s="12">
        <v>20682</v>
      </c>
      <c r="AE92" s="12">
        <v>21101</v>
      </c>
      <c r="AF92" s="12">
        <v>24644</v>
      </c>
      <c r="AG92" s="13">
        <f t="shared" si="80"/>
        <v>0.0008718050444683188</v>
      </c>
      <c r="AH92" s="14">
        <f t="shared" si="81"/>
        <v>124.93610806863819</v>
      </c>
      <c r="AJ92" s="12">
        <v>75</v>
      </c>
      <c r="AK92" s="12">
        <v>2681</v>
      </c>
      <c r="AL92" s="12">
        <v>7154</v>
      </c>
      <c r="AM92" s="12">
        <v>7154</v>
      </c>
      <c r="AN92" s="13">
        <f t="shared" si="82"/>
        <v>0.00026063827460784855</v>
      </c>
      <c r="AO92" s="14">
        <f t="shared" si="83"/>
        <v>-70.97062165232917</v>
      </c>
      <c r="AQ92" s="12">
        <v>269</v>
      </c>
      <c r="AR92" s="12">
        <v>4861</v>
      </c>
      <c r="AS92" s="12">
        <v>9346</v>
      </c>
      <c r="AT92" s="12">
        <v>9946</v>
      </c>
      <c r="AU92" s="13">
        <f t="shared" si="84"/>
        <v>0.0002355071062614182</v>
      </c>
      <c r="AV92" s="14">
        <f t="shared" si="85"/>
        <v>39.02711769639362</v>
      </c>
      <c r="AX92" s="12">
        <v>9548</v>
      </c>
      <c r="AY92" s="12">
        <v>9886</v>
      </c>
      <c r="AZ92" s="12">
        <v>12123</v>
      </c>
      <c r="BA92" s="12">
        <v>19530</v>
      </c>
      <c r="BB92" s="13">
        <f t="shared" si="86"/>
        <v>0.0004359244825943568</v>
      </c>
      <c r="BC92" s="14">
        <f t="shared" si="87"/>
        <v>96.36034586768551</v>
      </c>
      <c r="BE92" s="12">
        <v>118622</v>
      </c>
      <c r="BF92" s="12">
        <v>120044</v>
      </c>
      <c r="BG92" s="12">
        <v>151889</v>
      </c>
      <c r="BH92" s="12">
        <v>155987</v>
      </c>
      <c r="BI92" s="13">
        <f t="shared" si="88"/>
        <v>0.0028662824332624827</v>
      </c>
      <c r="BJ92" s="14">
        <f t="shared" si="89"/>
        <v>698.7045570916539</v>
      </c>
      <c r="BL92" s="12">
        <v>2673</v>
      </c>
      <c r="BM92" s="12">
        <v>19498</v>
      </c>
      <c r="BN92" s="12">
        <v>27813</v>
      </c>
      <c r="BO92" s="12">
        <v>28420</v>
      </c>
      <c r="BP92" s="13">
        <f t="shared" si="90"/>
        <v>0.0006082614551107136</v>
      </c>
      <c r="BQ92" s="14">
        <f t="shared" si="91"/>
        <v>-81.78053299313405</v>
      </c>
      <c r="BS92" s="12">
        <v>0</v>
      </c>
      <c r="BT92" s="12">
        <v>3592</v>
      </c>
      <c r="BU92" s="12">
        <v>10778</v>
      </c>
      <c r="BV92" s="12">
        <v>12536</v>
      </c>
      <c r="BW92" s="13">
        <f t="shared" si="92"/>
        <v>0.0003853492824278095</v>
      </c>
      <c r="BX92" s="14">
        <f t="shared" si="93"/>
        <v>-55.89021815622801</v>
      </c>
      <c r="BZ92" s="12">
        <v>32624</v>
      </c>
      <c r="CA92" s="12">
        <v>52321</v>
      </c>
      <c r="CB92" s="12">
        <v>62436</v>
      </c>
      <c r="CC92" s="12">
        <v>70274</v>
      </c>
      <c r="CD92" s="13">
        <f t="shared" si="94"/>
        <v>0.002315258209071281</v>
      </c>
      <c r="CE92" s="14">
        <f t="shared" si="95"/>
        <v>460.5775366943203</v>
      </c>
      <c r="CG92" s="12">
        <v>673</v>
      </c>
      <c r="CH92" s="12">
        <v>4225</v>
      </c>
      <c r="CI92" s="12">
        <v>16911</v>
      </c>
      <c r="CJ92" s="12">
        <v>21214</v>
      </c>
      <c r="CK92" s="13">
        <f t="shared" si="96"/>
        <v>0.0005254574936513172</v>
      </c>
      <c r="CL92" s="14">
        <f t="shared" si="97"/>
        <v>-69.81244841619944</v>
      </c>
      <c r="CN92" s="12">
        <v>284</v>
      </c>
      <c r="CO92" s="12">
        <v>7799</v>
      </c>
      <c r="CP92" s="12">
        <v>18430</v>
      </c>
      <c r="CQ92" s="12">
        <v>22427</v>
      </c>
      <c r="CR92" s="13">
        <f t="shared" si="98"/>
        <v>0.0005170518640767429</v>
      </c>
      <c r="CS92" s="14">
        <f t="shared" si="99"/>
        <v>5.717922126897335</v>
      </c>
      <c r="CU92" s="12">
        <v>46919</v>
      </c>
      <c r="CV92" s="12">
        <v>47810</v>
      </c>
      <c r="CW92" s="12">
        <v>56850</v>
      </c>
      <c r="CX92" s="12">
        <v>57372</v>
      </c>
      <c r="CY92" s="13">
        <f t="shared" si="100"/>
        <v>0.0013271208692426104</v>
      </c>
      <c r="CZ92" s="14">
        <f t="shared" si="101"/>
        <v>155.816649574174</v>
      </c>
      <c r="DB92" s="12">
        <v>297</v>
      </c>
      <c r="DC92" s="12">
        <v>1287</v>
      </c>
      <c r="DD92" s="12">
        <v>8525</v>
      </c>
      <c r="DE92" s="12">
        <v>8525</v>
      </c>
      <c r="DF92" s="13">
        <f t="shared" si="102"/>
        <v>0.0001832037675708453</v>
      </c>
      <c r="DG92" s="14">
        <f t="shared" si="103"/>
        <v>-85.14083525064491</v>
      </c>
      <c r="DI92" s="12">
        <v>699</v>
      </c>
      <c r="DJ92" s="12">
        <v>5165</v>
      </c>
      <c r="DK92" s="12">
        <v>10914</v>
      </c>
      <c r="DL92" s="12">
        <v>18962</v>
      </c>
      <c r="DM92" s="13">
        <f t="shared" si="104"/>
        <v>0.0003773262791432599</v>
      </c>
      <c r="DN92" s="14">
        <f t="shared" si="105"/>
        <v>122.42815249266863</v>
      </c>
      <c r="DP92" s="12">
        <v>6638</v>
      </c>
      <c r="DQ92" s="12">
        <v>10361</v>
      </c>
      <c r="DR92" s="12">
        <v>10361</v>
      </c>
      <c r="DS92" s="12"/>
      <c r="DT92" s="13" t="e">
        <f t="shared" si="106"/>
        <v>#DIV/0!</v>
      </c>
      <c r="DU92" s="14">
        <f t="shared" si="107"/>
        <v>-100</v>
      </c>
    </row>
    <row r="93" spans="1:125" ht="24">
      <c r="A93" s="11" t="s">
        <v>16</v>
      </c>
      <c r="B93" s="12">
        <v>3776131</v>
      </c>
      <c r="C93" s="12">
        <v>5320562</v>
      </c>
      <c r="D93" s="12">
        <v>6599732</v>
      </c>
      <c r="E93" s="12">
        <v>9355279</v>
      </c>
      <c r="F93" s="13">
        <f t="shared" si="73"/>
        <v>0.4608455944564227</v>
      </c>
      <c r="G93" s="11"/>
      <c r="H93" s="12">
        <v>4107801</v>
      </c>
      <c r="I93" s="12">
        <v>5648004</v>
      </c>
      <c r="J93" s="12">
        <v>7446335</v>
      </c>
      <c r="K93" s="12">
        <v>13561934</v>
      </c>
      <c r="L93" s="13">
        <f t="shared" si="74"/>
        <v>0.5490110793662974</v>
      </c>
      <c r="M93" s="14">
        <f t="shared" si="75"/>
        <v>44.965575051262505</v>
      </c>
      <c r="N93" s="11"/>
      <c r="O93" s="12">
        <v>8905937</v>
      </c>
      <c r="P93" s="12">
        <v>12279095</v>
      </c>
      <c r="Q93" s="12">
        <v>17084494</v>
      </c>
      <c r="R93" s="12">
        <v>23932807</v>
      </c>
      <c r="S93" s="13">
        <f t="shared" si="76"/>
        <v>1.0138147795167167</v>
      </c>
      <c r="T93" s="14">
        <f t="shared" si="77"/>
        <v>76.47045767956104</v>
      </c>
      <c r="V93" s="12">
        <v>9598595</v>
      </c>
      <c r="W93" s="12">
        <v>12873357</v>
      </c>
      <c r="X93" s="12">
        <v>16558228</v>
      </c>
      <c r="Y93" s="12">
        <v>21935290</v>
      </c>
      <c r="Z93" s="13">
        <f t="shared" si="78"/>
        <v>0.7330834239584804</v>
      </c>
      <c r="AA93" s="14">
        <f t="shared" si="79"/>
        <v>-8.3463548592524</v>
      </c>
      <c r="AC93" s="12">
        <v>9224223</v>
      </c>
      <c r="AD93" s="12">
        <v>12413751</v>
      </c>
      <c r="AE93" s="12">
        <v>14328170</v>
      </c>
      <c r="AF93" s="12">
        <v>19580469</v>
      </c>
      <c r="AG93" s="13">
        <f t="shared" si="80"/>
        <v>0.6926777977298952</v>
      </c>
      <c r="AH93" s="14">
        <f t="shared" si="81"/>
        <v>-10.735308263533327</v>
      </c>
      <c r="AJ93" s="12">
        <v>5892396</v>
      </c>
      <c r="AK93" s="12">
        <v>7991815</v>
      </c>
      <c r="AL93" s="12">
        <v>8992815</v>
      </c>
      <c r="AM93" s="12">
        <v>14259262</v>
      </c>
      <c r="AN93" s="13">
        <f t="shared" si="82"/>
        <v>0.5195009008752111</v>
      </c>
      <c r="AO93" s="14">
        <f t="shared" si="83"/>
        <v>-27.176095730904095</v>
      </c>
      <c r="AQ93" s="12">
        <v>8247088</v>
      </c>
      <c r="AR93" s="12">
        <v>9082933</v>
      </c>
      <c r="AS93" s="12">
        <v>10972384</v>
      </c>
      <c r="AT93" s="12">
        <v>19040304</v>
      </c>
      <c r="AU93" s="13">
        <f t="shared" si="84"/>
        <v>0.45084726496860106</v>
      </c>
      <c r="AV93" s="14">
        <f t="shared" si="85"/>
        <v>33.52937900993754</v>
      </c>
      <c r="AX93" s="12">
        <v>15207457</v>
      </c>
      <c r="AY93" s="12">
        <v>17027678</v>
      </c>
      <c r="AZ93" s="12">
        <v>18628653</v>
      </c>
      <c r="BA93" s="12">
        <v>29648086</v>
      </c>
      <c r="BB93" s="13">
        <f t="shared" si="86"/>
        <v>0.6617678724763437</v>
      </c>
      <c r="BC93" s="14">
        <f t="shared" si="87"/>
        <v>55.712251232963496</v>
      </c>
      <c r="BE93" s="12">
        <v>10311049</v>
      </c>
      <c r="BF93" s="12">
        <v>10982133</v>
      </c>
      <c r="BG93" s="12">
        <v>12215064</v>
      </c>
      <c r="BH93" s="12">
        <v>24689294</v>
      </c>
      <c r="BI93" s="13">
        <f t="shared" si="88"/>
        <v>0.45366914987693086</v>
      </c>
      <c r="BJ93" s="14">
        <f t="shared" si="89"/>
        <v>-16.72550464134514</v>
      </c>
      <c r="BL93" s="12">
        <v>4851665</v>
      </c>
      <c r="BM93" s="12">
        <v>5687429</v>
      </c>
      <c r="BN93" s="12">
        <v>6863704</v>
      </c>
      <c r="BO93" s="12">
        <v>13893453</v>
      </c>
      <c r="BP93" s="13">
        <f t="shared" si="90"/>
        <v>0.29735580359930713</v>
      </c>
      <c r="BQ93" s="14">
        <f t="shared" si="91"/>
        <v>-43.72681130533745</v>
      </c>
      <c r="BS93" s="12">
        <v>3047513</v>
      </c>
      <c r="BT93" s="12">
        <v>7023334</v>
      </c>
      <c r="BU93" s="12">
        <v>11642719</v>
      </c>
      <c r="BV93" s="12">
        <v>31271909</v>
      </c>
      <c r="BW93" s="13">
        <f t="shared" si="92"/>
        <v>0.9612801286931841</v>
      </c>
      <c r="BX93" s="14">
        <f t="shared" si="93"/>
        <v>125.08377866898891</v>
      </c>
      <c r="BZ93" s="12">
        <v>27370425</v>
      </c>
      <c r="CA93" s="12">
        <v>38928449</v>
      </c>
      <c r="CB93" s="12">
        <v>48572951</v>
      </c>
      <c r="CC93" s="12">
        <v>87259903</v>
      </c>
      <c r="CD93" s="13">
        <f t="shared" si="94"/>
        <v>2.8748784293410607</v>
      </c>
      <c r="CE93" s="14">
        <f t="shared" si="95"/>
        <v>179.03606076622953</v>
      </c>
      <c r="CG93" s="12">
        <v>39565604</v>
      </c>
      <c r="CH93" s="12">
        <v>48298349</v>
      </c>
      <c r="CI93" s="12">
        <v>58060151</v>
      </c>
      <c r="CJ93" s="12">
        <v>74552112</v>
      </c>
      <c r="CK93" s="13">
        <f t="shared" si="96"/>
        <v>1.846609122180272</v>
      </c>
      <c r="CL93" s="14">
        <f t="shared" si="97"/>
        <v>-14.563150499949558</v>
      </c>
      <c r="CN93" s="12">
        <v>32478485</v>
      </c>
      <c r="CO93" s="12">
        <v>42439959</v>
      </c>
      <c r="CP93" s="12">
        <v>49476554</v>
      </c>
      <c r="CQ93" s="12">
        <v>59106981</v>
      </c>
      <c r="CR93" s="13">
        <f t="shared" si="98"/>
        <v>1.3627045394390076</v>
      </c>
      <c r="CS93" s="14">
        <f t="shared" si="99"/>
        <v>-20.717227970684448</v>
      </c>
      <c r="CU93" s="12">
        <v>10374579</v>
      </c>
      <c r="CV93" s="12">
        <v>17176439</v>
      </c>
      <c r="CW93" s="12">
        <v>23568134</v>
      </c>
      <c r="CX93" s="12">
        <v>41713030</v>
      </c>
      <c r="CY93" s="13">
        <f t="shared" si="100"/>
        <v>0.9648998227766696</v>
      </c>
      <c r="CZ93" s="14">
        <f t="shared" si="101"/>
        <v>-29.427913092025463</v>
      </c>
      <c r="DB93" s="12">
        <v>13426910</v>
      </c>
      <c r="DC93" s="12">
        <v>31252530</v>
      </c>
      <c r="DD93" s="12">
        <v>39261706</v>
      </c>
      <c r="DE93" s="12">
        <v>51590285</v>
      </c>
      <c r="DF93" s="13">
        <f t="shared" si="102"/>
        <v>1.1086844084520429</v>
      </c>
      <c r="DG93" s="14">
        <f t="shared" si="103"/>
        <v>23.67906383209275</v>
      </c>
      <c r="DI93" s="12">
        <v>11360031</v>
      </c>
      <c r="DJ93" s="12">
        <v>31040764</v>
      </c>
      <c r="DK93" s="12">
        <v>35611971</v>
      </c>
      <c r="DL93" s="12">
        <v>48939907</v>
      </c>
      <c r="DM93" s="13">
        <f t="shared" si="104"/>
        <v>0.9738589289066122</v>
      </c>
      <c r="DN93" s="14">
        <f t="shared" si="105"/>
        <v>-5.137358710074963</v>
      </c>
      <c r="DP93" s="12">
        <v>11207800</v>
      </c>
      <c r="DQ93" s="12">
        <v>16392755</v>
      </c>
      <c r="DR93" s="12">
        <v>21661676</v>
      </c>
      <c r="DS93" s="12"/>
      <c r="DT93" s="13" t="e">
        <f t="shared" si="106"/>
        <v>#DIV/0!</v>
      </c>
      <c r="DU93" s="14">
        <f t="shared" si="107"/>
        <v>-100</v>
      </c>
    </row>
    <row r="94" spans="1:125" ht="12">
      <c r="A94" s="11" t="s">
        <v>17</v>
      </c>
      <c r="B94" s="12">
        <v>32331888</v>
      </c>
      <c r="C94" s="12">
        <v>65227110</v>
      </c>
      <c r="D94" s="12">
        <v>100873083</v>
      </c>
      <c r="E94" s="12">
        <v>145629544</v>
      </c>
      <c r="F94" s="13">
        <f t="shared" si="73"/>
        <v>7.173782179569178</v>
      </c>
      <c r="G94" s="11"/>
      <c r="H94" s="12">
        <v>44193238</v>
      </c>
      <c r="I94" s="12">
        <v>90622215</v>
      </c>
      <c r="J94" s="12">
        <v>132320243</v>
      </c>
      <c r="K94" s="12">
        <v>175387669</v>
      </c>
      <c r="L94" s="13">
        <f t="shared" si="74"/>
        <v>7.100003101713141</v>
      </c>
      <c r="M94" s="14">
        <f t="shared" si="75"/>
        <v>20.434126333596154</v>
      </c>
      <c r="N94" s="11"/>
      <c r="O94" s="12">
        <v>45374426</v>
      </c>
      <c r="P94" s="12">
        <v>90287984</v>
      </c>
      <c r="Q94" s="12">
        <v>130778950</v>
      </c>
      <c r="R94" s="12">
        <v>169553633</v>
      </c>
      <c r="S94" s="13">
        <f t="shared" si="76"/>
        <v>7.182441201157612</v>
      </c>
      <c r="T94" s="14">
        <f t="shared" si="77"/>
        <v>-3.326366119843925</v>
      </c>
      <c r="V94" s="12">
        <v>44305370</v>
      </c>
      <c r="W94" s="12">
        <v>97428665</v>
      </c>
      <c r="X94" s="12">
        <v>144378859</v>
      </c>
      <c r="Y94" s="12">
        <v>203668534</v>
      </c>
      <c r="Z94" s="13">
        <f t="shared" si="78"/>
        <v>6.806658414697238</v>
      </c>
      <c r="AA94" s="14">
        <f t="shared" si="79"/>
        <v>20.120418770384006</v>
      </c>
      <c r="AC94" s="12">
        <v>71226507</v>
      </c>
      <c r="AD94" s="12">
        <v>137101535</v>
      </c>
      <c r="AE94" s="12">
        <v>180395810</v>
      </c>
      <c r="AF94" s="12">
        <v>235961541</v>
      </c>
      <c r="AG94" s="13">
        <f t="shared" si="80"/>
        <v>8.347364946612483</v>
      </c>
      <c r="AH94" s="14">
        <f t="shared" si="81"/>
        <v>15.855668210387378</v>
      </c>
      <c r="AJ94" s="12">
        <v>64590639</v>
      </c>
      <c r="AK94" s="12">
        <v>137831344</v>
      </c>
      <c r="AL94" s="12">
        <v>213385496</v>
      </c>
      <c r="AM94" s="12">
        <v>290110333</v>
      </c>
      <c r="AN94" s="13">
        <f t="shared" si="82"/>
        <v>10.569451584991388</v>
      </c>
      <c r="AO94" s="14">
        <f t="shared" si="83"/>
        <v>22.94814306200857</v>
      </c>
      <c r="AQ94" s="12">
        <v>86517279</v>
      </c>
      <c r="AR94" s="12">
        <v>156739499</v>
      </c>
      <c r="AS94" s="12">
        <v>215607317</v>
      </c>
      <c r="AT94" s="12">
        <v>287306660</v>
      </c>
      <c r="AU94" s="13">
        <f t="shared" si="84"/>
        <v>6.803012276918675</v>
      </c>
      <c r="AV94" s="14">
        <f t="shared" si="85"/>
        <v>-0.9664161117625554</v>
      </c>
      <c r="AX94" s="12">
        <v>64994970</v>
      </c>
      <c r="AY94" s="12">
        <v>150413557</v>
      </c>
      <c r="AZ94" s="12">
        <v>220434065</v>
      </c>
      <c r="BA94" s="12">
        <v>300252766</v>
      </c>
      <c r="BB94" s="13">
        <f t="shared" si="86"/>
        <v>6.701870541017639</v>
      </c>
      <c r="BC94" s="14">
        <f t="shared" si="87"/>
        <v>4.5060236334236095</v>
      </c>
      <c r="BE94" s="12">
        <v>91038849</v>
      </c>
      <c r="BF94" s="12">
        <v>190245473</v>
      </c>
      <c r="BG94" s="12">
        <v>308870445</v>
      </c>
      <c r="BH94" s="12">
        <v>413707967</v>
      </c>
      <c r="BI94" s="13">
        <f t="shared" si="88"/>
        <v>7.601940407295704</v>
      </c>
      <c r="BJ94" s="14">
        <f t="shared" si="89"/>
        <v>37.786563138605686</v>
      </c>
      <c r="BL94" s="12">
        <v>102916557</v>
      </c>
      <c r="BM94" s="12">
        <v>207094530</v>
      </c>
      <c r="BN94" s="12">
        <v>266841775</v>
      </c>
      <c r="BO94" s="12">
        <v>336153220</v>
      </c>
      <c r="BP94" s="13">
        <f t="shared" si="90"/>
        <v>7.1945477388230765</v>
      </c>
      <c r="BQ94" s="14">
        <f t="shared" si="91"/>
        <v>-18.7462541662873</v>
      </c>
      <c r="BS94" s="12">
        <v>67094434</v>
      </c>
      <c r="BT94" s="12">
        <v>131259981</v>
      </c>
      <c r="BU94" s="12">
        <v>186233276</v>
      </c>
      <c r="BV94" s="12">
        <v>254066846</v>
      </c>
      <c r="BW94" s="13">
        <f t="shared" si="92"/>
        <v>7.809865730280534</v>
      </c>
      <c r="BX94" s="14">
        <f t="shared" si="93"/>
        <v>-24.419332945851295</v>
      </c>
      <c r="BZ94" s="12">
        <v>94476600</v>
      </c>
      <c r="CA94" s="12">
        <v>204317269</v>
      </c>
      <c r="CB94" s="12">
        <v>288529397</v>
      </c>
      <c r="CC94" s="12">
        <v>381159674</v>
      </c>
      <c r="CD94" s="13">
        <f t="shared" si="94"/>
        <v>12.5577463100924</v>
      </c>
      <c r="CE94" s="14">
        <f t="shared" si="95"/>
        <v>50.02338164185343</v>
      </c>
      <c r="CG94" s="12">
        <v>102298873</v>
      </c>
      <c r="CH94" s="12">
        <v>213594717</v>
      </c>
      <c r="CI94" s="12">
        <v>308000689</v>
      </c>
      <c r="CJ94" s="12">
        <v>396541843</v>
      </c>
      <c r="CK94" s="13">
        <f t="shared" si="96"/>
        <v>9.822093096570857</v>
      </c>
      <c r="CL94" s="14">
        <f t="shared" si="97"/>
        <v>4.0356234012310495</v>
      </c>
      <c r="CN94" s="12">
        <v>88958980</v>
      </c>
      <c r="CO94" s="12">
        <v>173519715</v>
      </c>
      <c r="CP94" s="12">
        <v>269884157</v>
      </c>
      <c r="CQ94" s="12">
        <v>355244835</v>
      </c>
      <c r="CR94" s="13">
        <f t="shared" si="98"/>
        <v>8.19012815536563</v>
      </c>
      <c r="CS94" s="14">
        <f t="shared" si="99"/>
        <v>-10.414287603943976</v>
      </c>
      <c r="CU94" s="12">
        <v>82698896</v>
      </c>
      <c r="CV94" s="12">
        <v>167205359</v>
      </c>
      <c r="CW94" s="12">
        <v>240506402</v>
      </c>
      <c r="CX94" s="12">
        <v>320994423</v>
      </c>
      <c r="CY94" s="13">
        <f t="shared" si="100"/>
        <v>7.425196919643557</v>
      </c>
      <c r="CZ94" s="14">
        <f t="shared" si="101"/>
        <v>-9.641353969298379</v>
      </c>
      <c r="DB94" s="12">
        <v>87839664</v>
      </c>
      <c r="DC94" s="12">
        <v>185627794</v>
      </c>
      <c r="DD94" s="12">
        <v>273636709</v>
      </c>
      <c r="DE94" s="12">
        <v>359168653</v>
      </c>
      <c r="DF94" s="13">
        <f t="shared" si="102"/>
        <v>7.7185982900815935</v>
      </c>
      <c r="DG94" s="14">
        <f t="shared" si="103"/>
        <v>11.89249010721909</v>
      </c>
      <c r="DI94" s="12">
        <v>93015442</v>
      </c>
      <c r="DJ94" s="12">
        <v>187847788</v>
      </c>
      <c r="DK94" s="12">
        <v>275691679</v>
      </c>
      <c r="DL94" s="12">
        <v>370128548</v>
      </c>
      <c r="DM94" s="13">
        <f t="shared" si="104"/>
        <v>7.365216107031825</v>
      </c>
      <c r="DN94" s="14">
        <f t="shared" si="105"/>
        <v>3.0514620105223997</v>
      </c>
      <c r="DP94" s="12">
        <v>98237028</v>
      </c>
      <c r="DQ94" s="12">
        <v>192251248</v>
      </c>
      <c r="DR94" s="12">
        <v>285377537</v>
      </c>
      <c r="DS94" s="12"/>
      <c r="DT94" s="13" t="e">
        <f t="shared" si="106"/>
        <v>#DIV/0!</v>
      </c>
      <c r="DU94" s="14">
        <f t="shared" si="107"/>
        <v>-100</v>
      </c>
    </row>
    <row r="95" spans="1:125" ht="24">
      <c r="A95" s="11" t="s">
        <v>18</v>
      </c>
      <c r="B95" s="12">
        <v>6867447</v>
      </c>
      <c r="C95" s="12">
        <v>16699710</v>
      </c>
      <c r="D95" s="12">
        <v>29087825</v>
      </c>
      <c r="E95" s="12">
        <v>46368245</v>
      </c>
      <c r="F95" s="13">
        <f t="shared" si="73"/>
        <v>2.2841223047357593</v>
      </c>
      <c r="G95" s="11"/>
      <c r="H95" s="12">
        <v>12945086</v>
      </c>
      <c r="I95" s="12">
        <v>25041405</v>
      </c>
      <c r="J95" s="12">
        <v>41470025</v>
      </c>
      <c r="K95" s="12">
        <v>52318212</v>
      </c>
      <c r="L95" s="13">
        <f t="shared" si="74"/>
        <v>2.1179337726193603</v>
      </c>
      <c r="M95" s="14">
        <f t="shared" si="75"/>
        <v>12.831986632230738</v>
      </c>
      <c r="N95" s="11"/>
      <c r="O95" s="12">
        <v>13487242</v>
      </c>
      <c r="P95" s="12">
        <v>31108823</v>
      </c>
      <c r="Q95" s="12">
        <v>51432816</v>
      </c>
      <c r="R95" s="12">
        <v>87202050</v>
      </c>
      <c r="S95" s="13">
        <f t="shared" si="76"/>
        <v>3.6939556272758023</v>
      </c>
      <c r="T95" s="14">
        <f t="shared" si="77"/>
        <v>66.67628090959988</v>
      </c>
      <c r="V95" s="12">
        <v>72997965</v>
      </c>
      <c r="W95" s="12">
        <v>180056562</v>
      </c>
      <c r="X95" s="12">
        <v>282703026</v>
      </c>
      <c r="Y95" s="12">
        <v>381407773</v>
      </c>
      <c r="Z95" s="13">
        <f t="shared" si="78"/>
        <v>12.746752659993044</v>
      </c>
      <c r="AA95" s="14">
        <f t="shared" si="79"/>
        <v>337.38395255616126</v>
      </c>
      <c r="AC95" s="12">
        <v>113090753</v>
      </c>
      <c r="AD95" s="12">
        <v>338485184</v>
      </c>
      <c r="AE95" s="12">
        <v>366100139</v>
      </c>
      <c r="AF95" s="12">
        <v>394963423</v>
      </c>
      <c r="AG95" s="13">
        <f t="shared" si="80"/>
        <v>13.972208430119883</v>
      </c>
      <c r="AH95" s="14">
        <f t="shared" si="81"/>
        <v>3.554109527809757</v>
      </c>
      <c r="AJ95" s="12">
        <v>10842218</v>
      </c>
      <c r="AK95" s="12">
        <v>23528149</v>
      </c>
      <c r="AL95" s="12">
        <v>32212060</v>
      </c>
      <c r="AM95" s="12">
        <v>43740629</v>
      </c>
      <c r="AN95" s="13">
        <f t="shared" si="82"/>
        <v>1.5935815030503249</v>
      </c>
      <c r="AO95" s="14">
        <f t="shared" si="83"/>
        <v>-88.92539752978594</v>
      </c>
      <c r="AQ95" s="12">
        <v>31583736</v>
      </c>
      <c r="AR95" s="12">
        <v>52263286</v>
      </c>
      <c r="AS95" s="12">
        <v>73866857</v>
      </c>
      <c r="AT95" s="12">
        <v>97239846</v>
      </c>
      <c r="AU95" s="13">
        <f t="shared" si="84"/>
        <v>2.3025009797673377</v>
      </c>
      <c r="AV95" s="14">
        <f t="shared" si="85"/>
        <v>122.31012270079609</v>
      </c>
      <c r="AX95" s="12">
        <v>17845309</v>
      </c>
      <c r="AY95" s="12">
        <v>31134131</v>
      </c>
      <c r="AZ95" s="12">
        <v>42137854</v>
      </c>
      <c r="BA95" s="12">
        <v>58688388</v>
      </c>
      <c r="BB95" s="13">
        <f t="shared" si="86"/>
        <v>1.309969542918426</v>
      </c>
      <c r="BC95" s="14">
        <f t="shared" si="87"/>
        <v>-39.645741520405124</v>
      </c>
      <c r="BE95" s="12">
        <v>27510851</v>
      </c>
      <c r="BF95" s="12">
        <v>53246517</v>
      </c>
      <c r="BG95" s="12">
        <v>62603029</v>
      </c>
      <c r="BH95" s="12">
        <v>80755327</v>
      </c>
      <c r="BI95" s="13">
        <f t="shared" si="88"/>
        <v>1.4838901650295697</v>
      </c>
      <c r="BJ95" s="14">
        <f t="shared" si="89"/>
        <v>37.600179101869344</v>
      </c>
      <c r="BL95" s="12">
        <v>14203351</v>
      </c>
      <c r="BM95" s="12">
        <v>31977183</v>
      </c>
      <c r="BN95" s="12">
        <v>41314337</v>
      </c>
      <c r="BO95" s="12">
        <v>58554041</v>
      </c>
      <c r="BP95" s="13">
        <f t="shared" si="90"/>
        <v>1.253207817778761</v>
      </c>
      <c r="BQ95" s="14">
        <f t="shared" si="91"/>
        <v>-27.492039008151124</v>
      </c>
      <c r="BS95" s="12">
        <v>10962502</v>
      </c>
      <c r="BT95" s="12">
        <v>43142724</v>
      </c>
      <c r="BU95" s="12">
        <v>53256530</v>
      </c>
      <c r="BV95" s="12">
        <v>85465080</v>
      </c>
      <c r="BW95" s="13">
        <f t="shared" si="92"/>
        <v>2.627146398423367</v>
      </c>
      <c r="BX95" s="14">
        <f t="shared" si="93"/>
        <v>45.95931986999838</v>
      </c>
      <c r="BZ95" s="12">
        <v>14355648</v>
      </c>
      <c r="CA95" s="12">
        <v>34922150</v>
      </c>
      <c r="CB95" s="12">
        <v>47237089</v>
      </c>
      <c r="CC95" s="12">
        <v>84374123</v>
      </c>
      <c r="CD95" s="13">
        <f t="shared" si="94"/>
        <v>2.779803069541224</v>
      </c>
      <c r="CE95" s="14">
        <f t="shared" si="95"/>
        <v>-1.2764944466207737</v>
      </c>
      <c r="CG95" s="12">
        <v>17812120</v>
      </c>
      <c r="CH95" s="12">
        <v>29241984</v>
      </c>
      <c r="CI95" s="12">
        <v>46484315</v>
      </c>
      <c r="CJ95" s="12">
        <v>63664775</v>
      </c>
      <c r="CK95" s="13">
        <f t="shared" si="96"/>
        <v>1.5769366034399472</v>
      </c>
      <c r="CL95" s="14">
        <f t="shared" si="97"/>
        <v>-24.544667563537217</v>
      </c>
      <c r="CN95" s="12">
        <v>64195250</v>
      </c>
      <c r="CO95" s="12">
        <v>78609736</v>
      </c>
      <c r="CP95" s="12">
        <v>103249930</v>
      </c>
      <c r="CQ95" s="12">
        <v>137870313</v>
      </c>
      <c r="CR95" s="13">
        <f t="shared" si="98"/>
        <v>3.1785839540506533</v>
      </c>
      <c r="CS95" s="14">
        <f t="shared" si="99"/>
        <v>116.5566641836086</v>
      </c>
      <c r="CU95" s="12">
        <v>17401042</v>
      </c>
      <c r="CV95" s="12">
        <v>45308740</v>
      </c>
      <c r="CW95" s="12">
        <v>57352037</v>
      </c>
      <c r="CX95" s="12">
        <v>79026002</v>
      </c>
      <c r="CY95" s="13">
        <f t="shared" si="100"/>
        <v>1.8280181354494922</v>
      </c>
      <c r="CZ95" s="14">
        <f t="shared" si="101"/>
        <v>-42.68091492618864</v>
      </c>
      <c r="DB95" s="12">
        <v>14018746</v>
      </c>
      <c r="DC95" s="12">
        <v>31158999</v>
      </c>
      <c r="DD95" s="12">
        <v>65019569</v>
      </c>
      <c r="DE95" s="12">
        <v>81179143</v>
      </c>
      <c r="DF95" s="13">
        <f t="shared" si="102"/>
        <v>1.7445542341082008</v>
      </c>
      <c r="DG95" s="14">
        <f t="shared" si="103"/>
        <v>2.7245981645382926</v>
      </c>
      <c r="DI95" s="12">
        <v>25518443</v>
      </c>
      <c r="DJ95" s="12">
        <v>65669517</v>
      </c>
      <c r="DK95" s="12">
        <v>85997467</v>
      </c>
      <c r="DL95" s="12">
        <v>105497275</v>
      </c>
      <c r="DM95" s="13">
        <f t="shared" si="104"/>
        <v>2.099298293191818</v>
      </c>
      <c r="DN95" s="14">
        <f t="shared" si="105"/>
        <v>29.95613294414798</v>
      </c>
      <c r="DP95" s="12">
        <v>39341341</v>
      </c>
      <c r="DQ95" s="12">
        <v>67115573</v>
      </c>
      <c r="DR95" s="12">
        <v>96273806</v>
      </c>
      <c r="DS95" s="12"/>
      <c r="DT95" s="13" t="e">
        <f t="shared" si="106"/>
        <v>#DIV/0!</v>
      </c>
      <c r="DU95" s="14">
        <f t="shared" si="107"/>
        <v>-100</v>
      </c>
    </row>
    <row r="96" spans="1:125" ht="12">
      <c r="A96" s="11" t="s">
        <v>19</v>
      </c>
      <c r="B96" s="12">
        <v>6489681</v>
      </c>
      <c r="C96" s="12">
        <v>13653360</v>
      </c>
      <c r="D96" s="12">
        <v>22338923</v>
      </c>
      <c r="E96" s="12">
        <v>31207356</v>
      </c>
      <c r="F96" s="13">
        <f t="shared" si="73"/>
        <v>1.5372895375149378</v>
      </c>
      <c r="G96" s="11"/>
      <c r="H96" s="12">
        <v>9447846</v>
      </c>
      <c r="I96" s="12">
        <v>18487309</v>
      </c>
      <c r="J96" s="12">
        <v>27597775</v>
      </c>
      <c r="K96" s="12">
        <v>35484551</v>
      </c>
      <c r="L96" s="13">
        <f t="shared" si="74"/>
        <v>1.4364773966116062</v>
      </c>
      <c r="M96" s="14">
        <f t="shared" si="75"/>
        <v>13.705726944634463</v>
      </c>
      <c r="N96" s="11"/>
      <c r="O96" s="12">
        <v>8877779</v>
      </c>
      <c r="P96" s="12">
        <v>20100072</v>
      </c>
      <c r="Q96" s="12">
        <v>29620266</v>
      </c>
      <c r="R96" s="12">
        <v>38277344</v>
      </c>
      <c r="S96" s="13">
        <f t="shared" si="76"/>
        <v>1.6214619984962702</v>
      </c>
      <c r="T96" s="14">
        <f t="shared" si="77"/>
        <v>7.87044762099427</v>
      </c>
      <c r="V96" s="12">
        <v>9263749</v>
      </c>
      <c r="W96" s="12">
        <v>18895328</v>
      </c>
      <c r="X96" s="12">
        <v>30510645</v>
      </c>
      <c r="Y96" s="12">
        <v>40667752</v>
      </c>
      <c r="Z96" s="13">
        <f t="shared" si="78"/>
        <v>1.3591274553860166</v>
      </c>
      <c r="AA96" s="14">
        <f t="shared" si="79"/>
        <v>6.24496830292091</v>
      </c>
      <c r="AC96" s="12">
        <v>10773113</v>
      </c>
      <c r="AD96" s="12">
        <v>23492956</v>
      </c>
      <c r="AE96" s="12">
        <v>36287750</v>
      </c>
      <c r="AF96" s="12">
        <v>46275566</v>
      </c>
      <c r="AG96" s="13">
        <f t="shared" si="80"/>
        <v>1.6370423581572238</v>
      </c>
      <c r="AH96" s="14">
        <f t="shared" si="81"/>
        <v>13.789338540276333</v>
      </c>
      <c r="AJ96" s="12">
        <v>8803587</v>
      </c>
      <c r="AK96" s="12">
        <v>21833265</v>
      </c>
      <c r="AL96" s="12">
        <v>33905245</v>
      </c>
      <c r="AM96" s="12">
        <v>43597422</v>
      </c>
      <c r="AN96" s="13">
        <f t="shared" si="82"/>
        <v>1.588364110627657</v>
      </c>
      <c r="AO96" s="14">
        <f t="shared" si="83"/>
        <v>-5.787382481718325</v>
      </c>
      <c r="AQ96" s="12">
        <v>10389534</v>
      </c>
      <c r="AR96" s="12">
        <v>21611423</v>
      </c>
      <c r="AS96" s="12">
        <v>33867974</v>
      </c>
      <c r="AT96" s="12">
        <v>46189039</v>
      </c>
      <c r="AU96" s="13">
        <f t="shared" si="84"/>
        <v>1.093690620941664</v>
      </c>
      <c r="AV96" s="14">
        <f t="shared" si="85"/>
        <v>5.9444271727809905</v>
      </c>
      <c r="AX96" s="12">
        <v>14167524</v>
      </c>
      <c r="AY96" s="12">
        <v>29274731</v>
      </c>
      <c r="AZ96" s="12">
        <v>42245253</v>
      </c>
      <c r="BA96" s="12">
        <v>54033818</v>
      </c>
      <c r="BB96" s="13">
        <f t="shared" si="86"/>
        <v>1.2060759935610672</v>
      </c>
      <c r="BC96" s="14">
        <f t="shared" si="87"/>
        <v>16.98407061467549</v>
      </c>
      <c r="BE96" s="12">
        <v>13756485</v>
      </c>
      <c r="BF96" s="12">
        <v>27568755</v>
      </c>
      <c r="BG96" s="12">
        <v>40302283</v>
      </c>
      <c r="BH96" s="12">
        <v>51815740</v>
      </c>
      <c r="BI96" s="13">
        <f t="shared" si="88"/>
        <v>0.9521213006756727</v>
      </c>
      <c r="BJ96" s="14">
        <f t="shared" si="89"/>
        <v>-4.10498106944803</v>
      </c>
      <c r="BL96" s="12">
        <v>14754535</v>
      </c>
      <c r="BM96" s="12">
        <v>29907332</v>
      </c>
      <c r="BN96" s="12">
        <v>43731991</v>
      </c>
      <c r="BO96" s="12">
        <v>56526905</v>
      </c>
      <c r="BP96" s="13">
        <f t="shared" si="90"/>
        <v>1.2098218679875115</v>
      </c>
      <c r="BQ96" s="14">
        <f t="shared" si="91"/>
        <v>9.09215037747218</v>
      </c>
      <c r="BS96" s="12">
        <v>12333059</v>
      </c>
      <c r="BT96" s="12">
        <v>25417804</v>
      </c>
      <c r="BU96" s="12">
        <v>37014623</v>
      </c>
      <c r="BV96" s="12">
        <v>47554428</v>
      </c>
      <c r="BW96" s="13">
        <f t="shared" si="92"/>
        <v>1.4617952062910762</v>
      </c>
      <c r="BX96" s="14">
        <f t="shared" si="93"/>
        <v>-15.872931659711426</v>
      </c>
      <c r="BZ96" s="12">
        <v>12918861</v>
      </c>
      <c r="CA96" s="12">
        <v>30069766</v>
      </c>
      <c r="CB96" s="12">
        <v>45837664</v>
      </c>
      <c r="CC96" s="12">
        <v>61540968</v>
      </c>
      <c r="CD96" s="13">
        <f t="shared" si="94"/>
        <v>2.027538369186228</v>
      </c>
      <c r="CE96" s="14">
        <f t="shared" si="95"/>
        <v>29.411645956502724</v>
      </c>
      <c r="CG96" s="12">
        <v>17900063</v>
      </c>
      <c r="CH96" s="12">
        <v>35791442</v>
      </c>
      <c r="CI96" s="12">
        <v>52401051</v>
      </c>
      <c r="CJ96" s="12">
        <v>66434890</v>
      </c>
      <c r="CK96" s="13">
        <f t="shared" si="96"/>
        <v>1.6455506170642482</v>
      </c>
      <c r="CL96" s="14">
        <f t="shared" si="97"/>
        <v>7.952299352847362</v>
      </c>
      <c r="CN96" s="12">
        <v>14404338</v>
      </c>
      <c r="CO96" s="12">
        <v>32038198</v>
      </c>
      <c r="CP96" s="12">
        <v>50141224</v>
      </c>
      <c r="CQ96" s="12">
        <v>66725236</v>
      </c>
      <c r="CR96" s="13">
        <f t="shared" si="98"/>
        <v>1.538342518159388</v>
      </c>
      <c r="CS96" s="14">
        <f t="shared" si="99"/>
        <v>0.437038429656468</v>
      </c>
      <c r="CU96" s="12">
        <v>19279770</v>
      </c>
      <c r="CV96" s="12">
        <v>41749057</v>
      </c>
      <c r="CW96" s="12">
        <v>62365766</v>
      </c>
      <c r="CX96" s="12">
        <v>81625261</v>
      </c>
      <c r="CY96" s="13">
        <f t="shared" si="100"/>
        <v>1.8881438215588606</v>
      </c>
      <c r="CZ96" s="14">
        <f t="shared" si="101"/>
        <v>22.330419333398837</v>
      </c>
      <c r="DB96" s="12">
        <v>21752140</v>
      </c>
      <c r="DC96" s="12">
        <v>44898784</v>
      </c>
      <c r="DD96" s="12">
        <v>67295914</v>
      </c>
      <c r="DE96" s="12">
        <v>86299476</v>
      </c>
      <c r="DF96" s="13">
        <f t="shared" si="102"/>
        <v>1.8545911017700576</v>
      </c>
      <c r="DG96" s="14">
        <f t="shared" si="103"/>
        <v>5.7264319191579744</v>
      </c>
      <c r="DI96" s="12">
        <v>22997697</v>
      </c>
      <c r="DJ96" s="12">
        <v>49927857</v>
      </c>
      <c r="DK96" s="12">
        <v>76450217</v>
      </c>
      <c r="DL96" s="12">
        <v>99558908</v>
      </c>
      <c r="DM96" s="13">
        <f t="shared" si="104"/>
        <v>1.9811302769331365</v>
      </c>
      <c r="DN96" s="14">
        <f t="shared" si="105"/>
        <v>15.36444091502942</v>
      </c>
      <c r="DP96" s="12">
        <v>26690685</v>
      </c>
      <c r="DQ96" s="12">
        <v>55518301</v>
      </c>
      <c r="DR96" s="12">
        <v>81258022</v>
      </c>
      <c r="DS96" s="12"/>
      <c r="DT96" s="13" t="e">
        <f t="shared" si="106"/>
        <v>#DIV/0!</v>
      </c>
      <c r="DU96" s="14">
        <f t="shared" si="107"/>
        <v>-100</v>
      </c>
    </row>
    <row r="97" spans="1:125" ht="24">
      <c r="A97" s="11" t="s">
        <v>20</v>
      </c>
      <c r="B97" s="12">
        <v>10762397</v>
      </c>
      <c r="C97" s="12">
        <v>22307137</v>
      </c>
      <c r="D97" s="12">
        <v>34482254</v>
      </c>
      <c r="E97" s="12">
        <v>46351118</v>
      </c>
      <c r="F97" s="13">
        <f t="shared" si="73"/>
        <v>2.283278620384255</v>
      </c>
      <c r="G97" s="11"/>
      <c r="H97" s="12">
        <v>11794506</v>
      </c>
      <c r="I97" s="12">
        <v>25683667</v>
      </c>
      <c r="J97" s="12">
        <v>36538677</v>
      </c>
      <c r="K97" s="12">
        <v>48745716</v>
      </c>
      <c r="L97" s="13">
        <f t="shared" si="74"/>
        <v>1.9733128147978742</v>
      </c>
      <c r="M97" s="14">
        <f t="shared" si="75"/>
        <v>5.166214113756652</v>
      </c>
      <c r="N97" s="11"/>
      <c r="O97" s="12">
        <v>13220877</v>
      </c>
      <c r="P97" s="12">
        <v>26290270</v>
      </c>
      <c r="Q97" s="12">
        <v>37589180</v>
      </c>
      <c r="R97" s="12">
        <v>52689776</v>
      </c>
      <c r="S97" s="13">
        <f t="shared" si="76"/>
        <v>2.231985309463499</v>
      </c>
      <c r="T97" s="14">
        <f t="shared" si="77"/>
        <v>8.091090507317602</v>
      </c>
      <c r="V97" s="12">
        <v>13890587</v>
      </c>
      <c r="W97" s="12">
        <v>30780942</v>
      </c>
      <c r="X97" s="12">
        <v>42709539</v>
      </c>
      <c r="Y97" s="12">
        <v>57190795</v>
      </c>
      <c r="Z97" s="13">
        <f t="shared" si="78"/>
        <v>1.9113320962479885</v>
      </c>
      <c r="AA97" s="14">
        <f t="shared" si="79"/>
        <v>8.542490292613877</v>
      </c>
      <c r="AC97" s="12">
        <v>14502946</v>
      </c>
      <c r="AD97" s="12">
        <v>28169095</v>
      </c>
      <c r="AE97" s="12">
        <v>39365570</v>
      </c>
      <c r="AF97" s="12">
        <v>51053245</v>
      </c>
      <c r="AG97" s="13">
        <f t="shared" si="80"/>
        <v>1.806057317297394</v>
      </c>
      <c r="AH97" s="14">
        <f t="shared" si="81"/>
        <v>-10.731709534724956</v>
      </c>
      <c r="AJ97" s="12">
        <v>12787572</v>
      </c>
      <c r="AK97" s="12">
        <v>25962562</v>
      </c>
      <c r="AL97" s="12">
        <v>37309849</v>
      </c>
      <c r="AM97" s="12">
        <v>48572703</v>
      </c>
      <c r="AN97" s="13">
        <f t="shared" si="82"/>
        <v>1.769626153614687</v>
      </c>
      <c r="AO97" s="14">
        <f t="shared" si="83"/>
        <v>-4.8587352282896035</v>
      </c>
      <c r="AQ97" s="12">
        <v>12887283</v>
      </c>
      <c r="AR97" s="12">
        <v>25577582</v>
      </c>
      <c r="AS97" s="12">
        <v>36140737</v>
      </c>
      <c r="AT97" s="12">
        <v>46763709</v>
      </c>
      <c r="AU97" s="13">
        <f t="shared" si="84"/>
        <v>1.1072979875971283</v>
      </c>
      <c r="AV97" s="14">
        <f t="shared" si="85"/>
        <v>-3.724301692660589</v>
      </c>
      <c r="AX97" s="12">
        <v>12068840</v>
      </c>
      <c r="AY97" s="12">
        <v>24766829</v>
      </c>
      <c r="AZ97" s="12">
        <v>36747795</v>
      </c>
      <c r="BA97" s="12">
        <v>49556406</v>
      </c>
      <c r="BB97" s="13">
        <f t="shared" si="86"/>
        <v>1.106136745764766</v>
      </c>
      <c r="BC97" s="14">
        <f t="shared" si="87"/>
        <v>5.971932209226608</v>
      </c>
      <c r="BE97" s="12">
        <v>14213839</v>
      </c>
      <c r="BF97" s="12">
        <v>30265750</v>
      </c>
      <c r="BG97" s="12">
        <v>42522948</v>
      </c>
      <c r="BH97" s="12">
        <v>55901322</v>
      </c>
      <c r="BI97" s="13">
        <f t="shared" si="88"/>
        <v>1.0271944280276533</v>
      </c>
      <c r="BJ97" s="14">
        <f t="shared" si="89"/>
        <v>12.803422427364893</v>
      </c>
      <c r="BL97" s="12">
        <v>16107344</v>
      </c>
      <c r="BM97" s="12">
        <v>33399856</v>
      </c>
      <c r="BN97" s="12">
        <v>46229213</v>
      </c>
      <c r="BO97" s="12">
        <v>58424676</v>
      </c>
      <c r="BP97" s="13">
        <f t="shared" si="90"/>
        <v>1.2504390724184373</v>
      </c>
      <c r="BQ97" s="14">
        <f t="shared" si="91"/>
        <v>4.513943337511762</v>
      </c>
      <c r="BS97" s="12">
        <v>9722139</v>
      </c>
      <c r="BT97" s="12">
        <v>18623088</v>
      </c>
      <c r="BU97" s="12">
        <v>28334302</v>
      </c>
      <c r="BV97" s="12">
        <v>38006799</v>
      </c>
      <c r="BW97" s="13">
        <f t="shared" si="92"/>
        <v>1.1683066944821303</v>
      </c>
      <c r="BX97" s="14">
        <f t="shared" si="93"/>
        <v>-34.94735169776551</v>
      </c>
      <c r="BZ97" s="12">
        <v>11109505</v>
      </c>
      <c r="CA97" s="12">
        <v>25492511</v>
      </c>
      <c r="CB97" s="12">
        <v>39999451</v>
      </c>
      <c r="CC97" s="12">
        <v>53355927</v>
      </c>
      <c r="CD97" s="13">
        <f t="shared" si="94"/>
        <v>1.7578727266038365</v>
      </c>
      <c r="CE97" s="14">
        <f t="shared" si="95"/>
        <v>40.385216339844874</v>
      </c>
      <c r="CG97" s="12">
        <v>15139620</v>
      </c>
      <c r="CH97" s="12">
        <v>32099139</v>
      </c>
      <c r="CI97" s="12">
        <v>47382883</v>
      </c>
      <c r="CJ97" s="12">
        <v>60317978</v>
      </c>
      <c r="CK97" s="13">
        <f t="shared" si="96"/>
        <v>1.4940385378521397</v>
      </c>
      <c r="CL97" s="14">
        <f t="shared" si="97"/>
        <v>13.048317949756552</v>
      </c>
      <c r="CN97" s="12">
        <v>12638450</v>
      </c>
      <c r="CO97" s="12">
        <v>27128675</v>
      </c>
      <c r="CP97" s="12">
        <v>39378937</v>
      </c>
      <c r="CQ97" s="12">
        <v>52675079</v>
      </c>
      <c r="CR97" s="13">
        <f t="shared" si="98"/>
        <v>1.2144177904909126</v>
      </c>
      <c r="CS97" s="14">
        <f t="shared" si="99"/>
        <v>-12.671013275677112</v>
      </c>
      <c r="CU97" s="12">
        <v>12811336</v>
      </c>
      <c r="CV97" s="12">
        <v>26764255</v>
      </c>
      <c r="CW97" s="12">
        <v>40348345</v>
      </c>
      <c r="CX97" s="12">
        <v>53062811</v>
      </c>
      <c r="CY97" s="13">
        <f t="shared" si="100"/>
        <v>1.2274413278040917</v>
      </c>
      <c r="CZ97" s="14">
        <f t="shared" si="101"/>
        <v>0.7360824271378874</v>
      </c>
      <c r="DB97" s="12">
        <v>14064543</v>
      </c>
      <c r="DC97" s="12">
        <v>30588555</v>
      </c>
      <c r="DD97" s="12">
        <v>47698777</v>
      </c>
      <c r="DE97" s="12">
        <v>60742738</v>
      </c>
      <c r="DF97" s="13">
        <f t="shared" si="102"/>
        <v>1.3053722526884166</v>
      </c>
      <c r="DG97" s="14">
        <f t="shared" si="103"/>
        <v>14.473275831542352</v>
      </c>
      <c r="DI97" s="12">
        <v>15781044</v>
      </c>
      <c r="DJ97" s="12">
        <v>32001017</v>
      </c>
      <c r="DK97" s="12">
        <v>45920755</v>
      </c>
      <c r="DL97" s="12">
        <v>59864473</v>
      </c>
      <c r="DM97" s="13">
        <f t="shared" si="104"/>
        <v>1.191247698025638</v>
      </c>
      <c r="DN97" s="14">
        <f t="shared" si="105"/>
        <v>-1.4458765424765687</v>
      </c>
      <c r="DP97" s="12">
        <v>15585197</v>
      </c>
      <c r="DQ97" s="12">
        <v>33272432</v>
      </c>
      <c r="DR97" s="12">
        <v>48194293</v>
      </c>
      <c r="DS97" s="12"/>
      <c r="DT97" s="13" t="e">
        <f t="shared" si="106"/>
        <v>#DIV/0!</v>
      </c>
      <c r="DU97" s="14">
        <f t="shared" si="107"/>
        <v>-100</v>
      </c>
    </row>
    <row r="98" spans="1:125" ht="12">
      <c r="A98" s="11" t="s">
        <v>21</v>
      </c>
      <c r="B98" s="12">
        <v>44943880</v>
      </c>
      <c r="C98" s="12">
        <v>90644079</v>
      </c>
      <c r="D98" s="12">
        <v>121348652</v>
      </c>
      <c r="E98" s="12">
        <v>165390296</v>
      </c>
      <c r="F98" s="13">
        <f t="shared" si="73"/>
        <v>8.147206435793493</v>
      </c>
      <c r="G98" s="11"/>
      <c r="H98" s="12">
        <v>62105352</v>
      </c>
      <c r="I98" s="12">
        <v>121878170</v>
      </c>
      <c r="J98" s="12">
        <v>177131155</v>
      </c>
      <c r="K98" s="12">
        <v>247302144</v>
      </c>
      <c r="L98" s="13">
        <f t="shared" si="74"/>
        <v>10.011228266340149</v>
      </c>
      <c r="M98" s="14">
        <f t="shared" si="75"/>
        <v>49.52639301159482</v>
      </c>
      <c r="N98" s="11"/>
      <c r="O98" s="12">
        <v>73491442</v>
      </c>
      <c r="P98" s="12">
        <v>149915759</v>
      </c>
      <c r="Q98" s="12">
        <v>223419470</v>
      </c>
      <c r="R98" s="12">
        <v>265188905</v>
      </c>
      <c r="S98" s="13">
        <f t="shared" si="76"/>
        <v>11.23363553856656</v>
      </c>
      <c r="T98" s="14">
        <f t="shared" si="77"/>
        <v>7.2327561381756595</v>
      </c>
      <c r="V98" s="12">
        <v>72143737</v>
      </c>
      <c r="W98" s="12">
        <v>137767468</v>
      </c>
      <c r="X98" s="12">
        <v>197363770</v>
      </c>
      <c r="Y98" s="12">
        <v>249693060</v>
      </c>
      <c r="Z98" s="13">
        <f t="shared" si="78"/>
        <v>8.344810730264804</v>
      </c>
      <c r="AA98" s="14">
        <f t="shared" si="79"/>
        <v>-5.84332327176358</v>
      </c>
      <c r="AC98" s="12">
        <v>70411610</v>
      </c>
      <c r="AD98" s="12">
        <v>146298892</v>
      </c>
      <c r="AE98" s="12">
        <v>193015042</v>
      </c>
      <c r="AF98" s="12">
        <v>255380314</v>
      </c>
      <c r="AG98" s="13">
        <f t="shared" si="80"/>
        <v>9.034322593860706</v>
      </c>
      <c r="AH98" s="14">
        <f t="shared" si="81"/>
        <v>2.2776980665782247</v>
      </c>
      <c r="AJ98" s="12">
        <v>82078462</v>
      </c>
      <c r="AK98" s="12">
        <v>203270057</v>
      </c>
      <c r="AL98" s="12">
        <v>306359565</v>
      </c>
      <c r="AM98" s="12">
        <v>421651071</v>
      </c>
      <c r="AN98" s="13">
        <f t="shared" si="82"/>
        <v>15.361812640759219</v>
      </c>
      <c r="AO98" s="14">
        <f t="shared" si="83"/>
        <v>65.10711589147783</v>
      </c>
      <c r="AQ98" s="12">
        <v>110123605</v>
      </c>
      <c r="AR98" s="12">
        <v>214149015</v>
      </c>
      <c r="AS98" s="12">
        <v>275824496</v>
      </c>
      <c r="AT98" s="12">
        <v>366610755</v>
      </c>
      <c r="AU98" s="13">
        <f t="shared" si="84"/>
        <v>8.680820232692916</v>
      </c>
      <c r="AV98" s="14">
        <f t="shared" si="85"/>
        <v>-13.053522162167113</v>
      </c>
      <c r="AX98" s="12">
        <v>119649295</v>
      </c>
      <c r="AY98" s="12">
        <v>230361524</v>
      </c>
      <c r="AZ98" s="12">
        <v>390466437</v>
      </c>
      <c r="BA98" s="12">
        <v>636675091</v>
      </c>
      <c r="BB98" s="13">
        <f t="shared" si="86"/>
        <v>14.211073201479264</v>
      </c>
      <c r="BC98" s="14">
        <f t="shared" si="87"/>
        <v>73.66514274792621</v>
      </c>
      <c r="BE98" s="12">
        <v>237696993</v>
      </c>
      <c r="BF98" s="12">
        <v>462369173</v>
      </c>
      <c r="BG98" s="12">
        <v>617103993</v>
      </c>
      <c r="BH98" s="12">
        <v>779927169</v>
      </c>
      <c r="BI98" s="13">
        <f t="shared" si="88"/>
        <v>14.331268270617677</v>
      </c>
      <c r="BJ98" s="14">
        <f t="shared" si="89"/>
        <v>22.50002866846883</v>
      </c>
      <c r="BL98" s="12">
        <v>182855597</v>
      </c>
      <c r="BM98" s="12">
        <v>354017382</v>
      </c>
      <c r="BN98" s="12">
        <v>491021438</v>
      </c>
      <c r="BO98" s="12">
        <v>566069243</v>
      </c>
      <c r="BP98" s="13">
        <f t="shared" si="90"/>
        <v>12.115344878275867</v>
      </c>
      <c r="BQ98" s="14">
        <f t="shared" si="91"/>
        <v>-27.420243132984126</v>
      </c>
      <c r="BS98" s="12">
        <v>68185685</v>
      </c>
      <c r="BT98" s="12">
        <v>134639861</v>
      </c>
      <c r="BU98" s="12">
        <v>206019877</v>
      </c>
      <c r="BV98" s="12">
        <v>296588470</v>
      </c>
      <c r="BW98" s="13">
        <f t="shared" si="92"/>
        <v>9.11695549544208</v>
      </c>
      <c r="BX98" s="14">
        <f t="shared" si="93"/>
        <v>-47.60562004249363</v>
      </c>
      <c r="BZ98" s="12">
        <v>87600597</v>
      </c>
      <c r="CA98" s="12">
        <v>219842087</v>
      </c>
      <c r="CB98" s="12">
        <v>322101411</v>
      </c>
      <c r="CC98" s="12">
        <v>434606148</v>
      </c>
      <c r="CD98" s="13">
        <f t="shared" si="94"/>
        <v>14.318602212338106</v>
      </c>
      <c r="CE98" s="14">
        <f t="shared" si="95"/>
        <v>46.53507872372788</v>
      </c>
      <c r="CG98" s="12">
        <v>139955168</v>
      </c>
      <c r="CH98" s="12">
        <v>297052609</v>
      </c>
      <c r="CI98" s="12">
        <v>423620828</v>
      </c>
      <c r="CJ98" s="12">
        <v>544825264</v>
      </c>
      <c r="CK98" s="13">
        <f t="shared" si="96"/>
        <v>13.494980564691112</v>
      </c>
      <c r="CL98" s="14">
        <f t="shared" si="97"/>
        <v>25.360689559320264</v>
      </c>
      <c r="CN98" s="12">
        <v>114734866</v>
      </c>
      <c r="CO98" s="12">
        <v>254931433</v>
      </c>
      <c r="CP98" s="12">
        <v>374629361</v>
      </c>
      <c r="CQ98" s="12">
        <v>484468391</v>
      </c>
      <c r="CR98" s="13">
        <f t="shared" si="98"/>
        <v>11.169362137281418</v>
      </c>
      <c r="CS98" s="14">
        <f t="shared" si="99"/>
        <v>-11.078207452582447</v>
      </c>
      <c r="CU98" s="12">
        <v>128883270</v>
      </c>
      <c r="CV98" s="12">
        <v>262471831</v>
      </c>
      <c r="CW98" s="12">
        <v>370731946</v>
      </c>
      <c r="CX98" s="12">
        <v>482903345</v>
      </c>
      <c r="CY98" s="13">
        <f t="shared" si="100"/>
        <v>11.170450864124733</v>
      </c>
      <c r="CZ98" s="14">
        <f t="shared" si="101"/>
        <v>-0.3230439857530314</v>
      </c>
      <c r="DB98" s="12">
        <v>129577139</v>
      </c>
      <c r="DC98" s="12">
        <v>271959242</v>
      </c>
      <c r="DD98" s="12">
        <v>413273621</v>
      </c>
      <c r="DE98" s="12">
        <v>543545243</v>
      </c>
      <c r="DF98" s="13">
        <f t="shared" si="102"/>
        <v>11.680884030828224</v>
      </c>
      <c r="DG98" s="14">
        <f t="shared" si="103"/>
        <v>12.557771369340998</v>
      </c>
      <c r="DI98" s="12">
        <v>146734744</v>
      </c>
      <c r="DJ98" s="12">
        <v>288488545</v>
      </c>
      <c r="DK98" s="12">
        <v>408368111</v>
      </c>
      <c r="DL98" s="12">
        <v>511333201</v>
      </c>
      <c r="DM98" s="13">
        <f t="shared" si="104"/>
        <v>10.175058228865238</v>
      </c>
      <c r="DN98" s="14">
        <f t="shared" si="105"/>
        <v>-5.926285330400731</v>
      </c>
      <c r="DP98" s="12">
        <v>120642957</v>
      </c>
      <c r="DQ98" s="12">
        <v>230645871</v>
      </c>
      <c r="DR98" s="12">
        <v>335404555</v>
      </c>
      <c r="DS98" s="12"/>
      <c r="DT98" s="13" t="e">
        <f t="shared" si="106"/>
        <v>#DIV/0!</v>
      </c>
      <c r="DU98" s="14">
        <f t="shared" si="107"/>
        <v>-100</v>
      </c>
    </row>
    <row r="99" spans="1:125" ht="24">
      <c r="A99" s="11" t="s">
        <v>22</v>
      </c>
      <c r="B99" s="12">
        <v>7095286</v>
      </c>
      <c r="C99" s="12">
        <v>16525445</v>
      </c>
      <c r="D99" s="12">
        <v>25184821</v>
      </c>
      <c r="E99" s="12">
        <v>35018026</v>
      </c>
      <c r="F99" s="13">
        <f t="shared" si="73"/>
        <v>1.7250049954320406</v>
      </c>
      <c r="G99" s="11"/>
      <c r="H99" s="12">
        <v>6727838</v>
      </c>
      <c r="I99" s="12">
        <v>15868909</v>
      </c>
      <c r="J99" s="12">
        <v>24628524</v>
      </c>
      <c r="K99" s="12">
        <v>34982591</v>
      </c>
      <c r="L99" s="13">
        <f t="shared" si="74"/>
        <v>1.4161571678449196</v>
      </c>
      <c r="M99" s="14">
        <f t="shared" si="75"/>
        <v>-0.10119074102006209</v>
      </c>
      <c r="N99" s="11"/>
      <c r="O99" s="12">
        <v>11517696</v>
      </c>
      <c r="P99" s="12">
        <v>20621065</v>
      </c>
      <c r="Q99" s="12">
        <v>28913029</v>
      </c>
      <c r="R99" s="12">
        <v>39036367</v>
      </c>
      <c r="S99" s="13">
        <f t="shared" si="76"/>
        <v>1.6536148811645304</v>
      </c>
      <c r="T99" s="14">
        <f t="shared" si="77"/>
        <v>11.587981004608835</v>
      </c>
      <c r="V99" s="12">
        <v>13216678</v>
      </c>
      <c r="W99" s="12">
        <v>26063071</v>
      </c>
      <c r="X99" s="12">
        <v>36842944</v>
      </c>
      <c r="Y99" s="12">
        <v>44072793</v>
      </c>
      <c r="Z99" s="13">
        <f t="shared" si="78"/>
        <v>1.4729248619851092</v>
      </c>
      <c r="AA99" s="14">
        <f t="shared" si="79"/>
        <v>12.90188198097431</v>
      </c>
      <c r="AC99" s="12">
        <v>10678299</v>
      </c>
      <c r="AD99" s="12">
        <v>20065639</v>
      </c>
      <c r="AE99" s="12">
        <v>30075769</v>
      </c>
      <c r="AF99" s="12">
        <v>37191718</v>
      </c>
      <c r="AG99" s="13">
        <f t="shared" si="80"/>
        <v>1.3156925565997069</v>
      </c>
      <c r="AH99" s="14">
        <f t="shared" si="81"/>
        <v>-15.612976922066181</v>
      </c>
      <c r="AJ99" s="12">
        <v>8869429</v>
      </c>
      <c r="AK99" s="12">
        <v>17225234</v>
      </c>
      <c r="AL99" s="12">
        <v>24962198</v>
      </c>
      <c r="AM99" s="12">
        <v>32287911</v>
      </c>
      <c r="AN99" s="13">
        <f t="shared" si="82"/>
        <v>1.1763300829929793</v>
      </c>
      <c r="AO99" s="14">
        <f t="shared" si="83"/>
        <v>-13.185212363677309</v>
      </c>
      <c r="AQ99" s="12">
        <v>8205008</v>
      </c>
      <c r="AR99" s="12">
        <v>17117537</v>
      </c>
      <c r="AS99" s="12">
        <v>23698456</v>
      </c>
      <c r="AT99" s="12">
        <v>29319573</v>
      </c>
      <c r="AU99" s="13">
        <f t="shared" si="84"/>
        <v>0.6942457062186214</v>
      </c>
      <c r="AV99" s="14">
        <f t="shared" si="85"/>
        <v>-9.193341743292095</v>
      </c>
      <c r="AX99" s="12">
        <v>6596518</v>
      </c>
      <c r="AY99" s="12">
        <v>14618144</v>
      </c>
      <c r="AZ99" s="12">
        <v>23521443</v>
      </c>
      <c r="BA99" s="12">
        <v>31665489</v>
      </c>
      <c r="BB99" s="13">
        <f t="shared" si="86"/>
        <v>0.7067978447732871</v>
      </c>
      <c r="BC99" s="14">
        <f t="shared" si="87"/>
        <v>8.001194287515716</v>
      </c>
      <c r="BE99" s="12">
        <v>8883458</v>
      </c>
      <c r="BF99" s="12">
        <v>18454110</v>
      </c>
      <c r="BG99" s="12">
        <v>28317796</v>
      </c>
      <c r="BH99" s="12">
        <v>36943546</v>
      </c>
      <c r="BI99" s="13">
        <f t="shared" si="88"/>
        <v>0.6788427043421853</v>
      </c>
      <c r="BJ99" s="14">
        <f t="shared" si="89"/>
        <v>16.668168301459048</v>
      </c>
      <c r="BL99" s="12">
        <v>9505844</v>
      </c>
      <c r="BM99" s="12">
        <v>21366912</v>
      </c>
      <c r="BN99" s="12">
        <v>34602498</v>
      </c>
      <c r="BO99" s="12">
        <v>47229557</v>
      </c>
      <c r="BP99" s="13">
        <f t="shared" si="90"/>
        <v>1.0108345906071214</v>
      </c>
      <c r="BQ99" s="14">
        <f t="shared" si="91"/>
        <v>27.842511382096347</v>
      </c>
      <c r="BS99" s="12">
        <v>11826447</v>
      </c>
      <c r="BT99" s="12">
        <v>20939081</v>
      </c>
      <c r="BU99" s="12">
        <v>29563143</v>
      </c>
      <c r="BV99" s="12">
        <v>38285058</v>
      </c>
      <c r="BW99" s="13">
        <f t="shared" si="92"/>
        <v>1.1768602128276218</v>
      </c>
      <c r="BX99" s="14">
        <f t="shared" si="93"/>
        <v>-18.93835040629324</v>
      </c>
      <c r="BZ99" s="12">
        <v>7706201</v>
      </c>
      <c r="CA99" s="12">
        <v>20670133</v>
      </c>
      <c r="CB99" s="12">
        <v>34635799</v>
      </c>
      <c r="CC99" s="12">
        <v>44669177</v>
      </c>
      <c r="CD99" s="13">
        <f t="shared" si="94"/>
        <v>1.4716777007386523</v>
      </c>
      <c r="CE99" s="14">
        <f t="shared" si="95"/>
        <v>16.675223529764537</v>
      </c>
      <c r="CG99" s="12">
        <v>11638525</v>
      </c>
      <c r="CH99" s="12">
        <v>24068093</v>
      </c>
      <c r="CI99" s="12">
        <v>37727914</v>
      </c>
      <c r="CJ99" s="12">
        <v>50147391</v>
      </c>
      <c r="CK99" s="13">
        <f t="shared" si="96"/>
        <v>1.2421194677105978</v>
      </c>
      <c r="CL99" s="14">
        <f t="shared" si="97"/>
        <v>12.263968955595487</v>
      </c>
      <c r="CN99" s="12">
        <v>11245713</v>
      </c>
      <c r="CO99" s="12">
        <v>24163860</v>
      </c>
      <c r="CP99" s="12">
        <v>36959038</v>
      </c>
      <c r="CQ99" s="12">
        <v>46268599</v>
      </c>
      <c r="CR99" s="13">
        <f t="shared" si="98"/>
        <v>1.0667171427818845</v>
      </c>
      <c r="CS99" s="14">
        <f t="shared" si="99"/>
        <v>-7.734783251236337</v>
      </c>
      <c r="CU99" s="12">
        <v>9897103</v>
      </c>
      <c r="CV99" s="12">
        <v>21401771</v>
      </c>
      <c r="CW99" s="12">
        <v>32730718</v>
      </c>
      <c r="CX99" s="12">
        <v>46579576</v>
      </c>
      <c r="CY99" s="13">
        <f t="shared" si="100"/>
        <v>1.0774720663402397</v>
      </c>
      <c r="CZ99" s="14">
        <f t="shared" si="101"/>
        <v>0.6721124190512029</v>
      </c>
      <c r="DB99" s="12">
        <v>11686106</v>
      </c>
      <c r="DC99" s="12">
        <v>25842151</v>
      </c>
      <c r="DD99" s="12">
        <v>40597208</v>
      </c>
      <c r="DE99" s="12">
        <v>54379298</v>
      </c>
      <c r="DF99" s="13">
        <f t="shared" si="102"/>
        <v>1.1686207943058924</v>
      </c>
      <c r="DG99" s="14">
        <f t="shared" si="103"/>
        <v>16.744939885240683</v>
      </c>
      <c r="DI99" s="12">
        <v>14030467</v>
      </c>
      <c r="DJ99" s="12">
        <v>30151878</v>
      </c>
      <c r="DK99" s="12">
        <v>41341881</v>
      </c>
      <c r="DL99" s="12">
        <v>52742200</v>
      </c>
      <c r="DM99" s="13">
        <f t="shared" si="104"/>
        <v>1.0495210462941484</v>
      </c>
      <c r="DN99" s="14">
        <f t="shared" si="105"/>
        <v>-3.010516980193458</v>
      </c>
      <c r="DP99" s="12">
        <v>11681521</v>
      </c>
      <c r="DQ99" s="12">
        <v>26053543</v>
      </c>
      <c r="DR99" s="12">
        <v>41169863</v>
      </c>
      <c r="DS99" s="12"/>
      <c r="DT99" s="13" t="e">
        <f t="shared" si="106"/>
        <v>#DIV/0!</v>
      </c>
      <c r="DU99" s="14">
        <f t="shared" si="107"/>
        <v>-100</v>
      </c>
    </row>
    <row r="100" spans="1:125" ht="36">
      <c r="A100" s="11" t="s">
        <v>23</v>
      </c>
      <c r="B100" s="12">
        <v>11365122</v>
      </c>
      <c r="C100" s="12">
        <v>26885049</v>
      </c>
      <c r="D100" s="12">
        <v>37556495</v>
      </c>
      <c r="E100" s="12">
        <v>51740857</v>
      </c>
      <c r="F100" s="13">
        <f t="shared" si="73"/>
        <v>2.5487797853863854</v>
      </c>
      <c r="G100" s="11"/>
      <c r="H100" s="12">
        <v>13750727</v>
      </c>
      <c r="I100" s="12">
        <v>29655826</v>
      </c>
      <c r="J100" s="12">
        <v>41158800</v>
      </c>
      <c r="K100" s="12">
        <v>54759085</v>
      </c>
      <c r="L100" s="13">
        <f t="shared" si="74"/>
        <v>2.216744629561007</v>
      </c>
      <c r="M100" s="14">
        <f t="shared" si="75"/>
        <v>5.833355253470188</v>
      </c>
      <c r="N100" s="11"/>
      <c r="O100" s="12">
        <v>13306668</v>
      </c>
      <c r="P100" s="12">
        <v>26116386</v>
      </c>
      <c r="Q100" s="12">
        <v>43516586</v>
      </c>
      <c r="R100" s="12">
        <v>55182550</v>
      </c>
      <c r="S100" s="13">
        <f t="shared" si="76"/>
        <v>2.3375814112160014</v>
      </c>
      <c r="T100" s="14">
        <f t="shared" si="77"/>
        <v>0.7733237324911499</v>
      </c>
      <c r="V100" s="12">
        <v>12962085</v>
      </c>
      <c r="W100" s="12">
        <v>27303214</v>
      </c>
      <c r="X100" s="12">
        <v>38154294</v>
      </c>
      <c r="Y100" s="12">
        <v>51651577</v>
      </c>
      <c r="Z100" s="13">
        <f t="shared" si="78"/>
        <v>1.7262099074147226</v>
      </c>
      <c r="AA100" s="14">
        <f t="shared" si="79"/>
        <v>-6.398712998946223</v>
      </c>
      <c r="AC100" s="12">
        <v>10955141</v>
      </c>
      <c r="AD100" s="12">
        <v>22335548</v>
      </c>
      <c r="AE100" s="12">
        <v>33778709</v>
      </c>
      <c r="AF100" s="12">
        <v>44956024</v>
      </c>
      <c r="AG100" s="13">
        <f t="shared" si="80"/>
        <v>1.5903622992387116</v>
      </c>
      <c r="AH100" s="14">
        <f t="shared" si="81"/>
        <v>-12.96292076425857</v>
      </c>
      <c r="AJ100" s="12">
        <v>12228147</v>
      </c>
      <c r="AK100" s="12">
        <v>24491184</v>
      </c>
      <c r="AL100" s="12">
        <v>34883507</v>
      </c>
      <c r="AM100" s="12">
        <v>48583503</v>
      </c>
      <c r="AN100" s="13">
        <f t="shared" si="82"/>
        <v>1.7700196248707345</v>
      </c>
      <c r="AO100" s="14">
        <f t="shared" si="83"/>
        <v>8.06894978079022</v>
      </c>
      <c r="AQ100" s="12">
        <v>10177678</v>
      </c>
      <c r="AR100" s="12">
        <v>23587067</v>
      </c>
      <c r="AS100" s="12">
        <v>37760689</v>
      </c>
      <c r="AT100" s="12">
        <v>59116828</v>
      </c>
      <c r="AU100" s="13">
        <f t="shared" si="84"/>
        <v>1.399802241467322</v>
      </c>
      <c r="AV100" s="14">
        <f t="shared" si="85"/>
        <v>21.680867680537574</v>
      </c>
      <c r="AX100" s="12">
        <v>23225021</v>
      </c>
      <c r="AY100" s="12">
        <v>39801388</v>
      </c>
      <c r="AZ100" s="12">
        <v>51756580</v>
      </c>
      <c r="BA100" s="12">
        <v>66793977</v>
      </c>
      <c r="BB100" s="13">
        <f t="shared" si="86"/>
        <v>1.490892466162026</v>
      </c>
      <c r="BC100" s="14">
        <f t="shared" si="87"/>
        <v>12.986402112102496</v>
      </c>
      <c r="BE100" s="12">
        <v>14896073</v>
      </c>
      <c r="BF100" s="12">
        <v>30506990</v>
      </c>
      <c r="BG100" s="12">
        <v>40722548</v>
      </c>
      <c r="BH100" s="12">
        <v>55637389</v>
      </c>
      <c r="BI100" s="13">
        <f t="shared" si="88"/>
        <v>1.022344623098664</v>
      </c>
      <c r="BJ100" s="14">
        <f t="shared" si="89"/>
        <v>-16.702985061063217</v>
      </c>
      <c r="BL100" s="12">
        <v>13854551</v>
      </c>
      <c r="BM100" s="12">
        <v>34730373</v>
      </c>
      <c r="BN100" s="12">
        <v>49189841</v>
      </c>
      <c r="BO100" s="12">
        <v>71465083</v>
      </c>
      <c r="BP100" s="13">
        <f t="shared" si="90"/>
        <v>1.5295374868116791</v>
      </c>
      <c r="BQ100" s="14">
        <f t="shared" si="91"/>
        <v>28.447945319648255</v>
      </c>
      <c r="BS100" s="12">
        <v>13186258</v>
      </c>
      <c r="BT100" s="12">
        <v>23330310</v>
      </c>
      <c r="BU100" s="12">
        <v>39220080</v>
      </c>
      <c r="BV100" s="12">
        <v>56993267</v>
      </c>
      <c r="BW100" s="13">
        <f t="shared" si="92"/>
        <v>1.7519395773505546</v>
      </c>
      <c r="BX100" s="14">
        <f t="shared" si="93"/>
        <v>-20.250191271729165</v>
      </c>
      <c r="BZ100" s="12">
        <v>16887033</v>
      </c>
      <c r="CA100" s="12">
        <v>33572265</v>
      </c>
      <c r="CB100" s="12">
        <v>59627671</v>
      </c>
      <c r="CC100" s="12">
        <v>97003380</v>
      </c>
      <c r="CD100" s="13">
        <f t="shared" si="94"/>
        <v>3.195888548434142</v>
      </c>
      <c r="CE100" s="14">
        <f t="shared" si="95"/>
        <v>70.20147309681334</v>
      </c>
      <c r="CG100" s="12">
        <v>29989489</v>
      </c>
      <c r="CH100" s="12">
        <v>51397222</v>
      </c>
      <c r="CI100" s="12">
        <v>78815747</v>
      </c>
      <c r="CJ100" s="12">
        <v>106485004</v>
      </c>
      <c r="CK100" s="13">
        <f t="shared" si="96"/>
        <v>2.63756685741918</v>
      </c>
      <c r="CL100" s="14">
        <f t="shared" si="97"/>
        <v>9.774529506085258</v>
      </c>
      <c r="CN100" s="12">
        <v>24661865</v>
      </c>
      <c r="CO100" s="12">
        <v>50565450</v>
      </c>
      <c r="CP100" s="12">
        <v>69192996</v>
      </c>
      <c r="CQ100" s="12">
        <v>86236972</v>
      </c>
      <c r="CR100" s="13">
        <f t="shared" si="98"/>
        <v>1.9881833114074055</v>
      </c>
      <c r="CS100" s="14">
        <f t="shared" si="99"/>
        <v>-19.014914062453343</v>
      </c>
      <c r="CU100" s="12">
        <v>16229779</v>
      </c>
      <c r="CV100" s="12">
        <v>33054843</v>
      </c>
      <c r="CW100" s="12">
        <v>51328898</v>
      </c>
      <c r="CX100" s="12">
        <v>68553897</v>
      </c>
      <c r="CY100" s="13">
        <f t="shared" si="100"/>
        <v>1.5857789056788745</v>
      </c>
      <c r="CZ100" s="14">
        <f t="shared" si="101"/>
        <v>-20.50521323962998</v>
      </c>
      <c r="DB100" s="12">
        <v>17748611</v>
      </c>
      <c r="DC100" s="12">
        <v>39495841</v>
      </c>
      <c r="DD100" s="12">
        <v>55879694</v>
      </c>
      <c r="DE100" s="12">
        <v>78262324</v>
      </c>
      <c r="DF100" s="13">
        <f t="shared" si="102"/>
        <v>1.6818712745630717</v>
      </c>
      <c r="DG100" s="14">
        <f t="shared" si="103"/>
        <v>14.161743423572261</v>
      </c>
      <c r="DI100" s="12">
        <v>18337253</v>
      </c>
      <c r="DJ100" s="12">
        <v>41226139</v>
      </c>
      <c r="DK100" s="12">
        <v>61002922</v>
      </c>
      <c r="DL100" s="12">
        <v>79766506</v>
      </c>
      <c r="DM100" s="13">
        <f t="shared" si="104"/>
        <v>1.5872797652799555</v>
      </c>
      <c r="DN100" s="14">
        <f t="shared" si="105"/>
        <v>1.9219746145028864</v>
      </c>
      <c r="DP100" s="12">
        <v>18333345</v>
      </c>
      <c r="DQ100" s="12">
        <v>36982898</v>
      </c>
      <c r="DR100" s="12">
        <v>54021060</v>
      </c>
      <c r="DS100" s="12"/>
      <c r="DT100" s="13" t="e">
        <f t="shared" si="106"/>
        <v>#DIV/0!</v>
      </c>
      <c r="DU100" s="14">
        <f t="shared" si="107"/>
        <v>-100</v>
      </c>
    </row>
    <row r="101" spans="1:125" ht="24">
      <c r="A101" s="11" t="s">
        <v>24</v>
      </c>
      <c r="B101" s="12">
        <v>4799379</v>
      </c>
      <c r="C101" s="12">
        <v>9873810</v>
      </c>
      <c r="D101" s="12">
        <v>13899320</v>
      </c>
      <c r="E101" s="12">
        <v>20092750</v>
      </c>
      <c r="F101" s="13">
        <f t="shared" si="73"/>
        <v>0.9897786392061944</v>
      </c>
      <c r="G101" s="11"/>
      <c r="H101" s="12">
        <v>6969294</v>
      </c>
      <c r="I101" s="12">
        <v>13179912</v>
      </c>
      <c r="J101" s="12">
        <v>19902747</v>
      </c>
      <c r="K101" s="12">
        <v>27588824</v>
      </c>
      <c r="L101" s="13">
        <f t="shared" si="74"/>
        <v>1.1168444001192463</v>
      </c>
      <c r="M101" s="14">
        <f t="shared" si="75"/>
        <v>37.307357131303576</v>
      </c>
      <c r="N101" s="11"/>
      <c r="O101" s="12">
        <v>9400245</v>
      </c>
      <c r="P101" s="12">
        <v>17162083</v>
      </c>
      <c r="Q101" s="12">
        <v>23469202</v>
      </c>
      <c r="R101" s="12">
        <v>30270203</v>
      </c>
      <c r="S101" s="13">
        <f t="shared" si="76"/>
        <v>1.2822724547259023</v>
      </c>
      <c r="T101" s="14">
        <f t="shared" si="77"/>
        <v>9.719076826181507</v>
      </c>
      <c r="V101" s="12">
        <v>8661301</v>
      </c>
      <c r="W101" s="12">
        <v>17509560</v>
      </c>
      <c r="X101" s="12">
        <v>23641117</v>
      </c>
      <c r="Y101" s="12">
        <v>31257694</v>
      </c>
      <c r="Z101" s="13">
        <f t="shared" si="78"/>
        <v>1.044640729279916</v>
      </c>
      <c r="AA101" s="14">
        <f t="shared" si="79"/>
        <v>3.262254303349067</v>
      </c>
      <c r="AC101" s="12">
        <v>6043768</v>
      </c>
      <c r="AD101" s="12">
        <v>12344597</v>
      </c>
      <c r="AE101" s="12">
        <v>17820194</v>
      </c>
      <c r="AF101" s="12">
        <v>24516163</v>
      </c>
      <c r="AG101" s="13">
        <f t="shared" si="80"/>
        <v>0.8672826884599721</v>
      </c>
      <c r="AH101" s="14">
        <f t="shared" si="81"/>
        <v>-21.567589087026064</v>
      </c>
      <c r="AJ101" s="12">
        <v>7055555</v>
      </c>
      <c r="AK101" s="12">
        <v>15033964</v>
      </c>
      <c r="AL101" s="12">
        <v>23588430</v>
      </c>
      <c r="AM101" s="12">
        <v>30591541</v>
      </c>
      <c r="AN101" s="13">
        <f t="shared" si="82"/>
        <v>1.1145270427502458</v>
      </c>
      <c r="AO101" s="14">
        <f t="shared" si="83"/>
        <v>24.78111277037928</v>
      </c>
      <c r="AQ101" s="12">
        <v>7490654</v>
      </c>
      <c r="AR101" s="12">
        <v>16361306</v>
      </c>
      <c r="AS101" s="12">
        <v>25083492</v>
      </c>
      <c r="AT101" s="12">
        <v>35603287</v>
      </c>
      <c r="AU101" s="13">
        <f t="shared" si="84"/>
        <v>0.843035099011137</v>
      </c>
      <c r="AV101" s="14">
        <f t="shared" si="85"/>
        <v>16.38278372442892</v>
      </c>
      <c r="AX101" s="12">
        <v>12411054</v>
      </c>
      <c r="AY101" s="12">
        <v>25300790</v>
      </c>
      <c r="AZ101" s="12">
        <v>37152323</v>
      </c>
      <c r="BA101" s="12">
        <v>51113511</v>
      </c>
      <c r="BB101" s="13">
        <f t="shared" si="86"/>
        <v>1.1408925159373253</v>
      </c>
      <c r="BC101" s="14">
        <f t="shared" si="87"/>
        <v>43.56402261397943</v>
      </c>
      <c r="BE101" s="12">
        <v>18367384</v>
      </c>
      <c r="BF101" s="12">
        <v>30978330</v>
      </c>
      <c r="BG101" s="12">
        <v>45451015</v>
      </c>
      <c r="BH101" s="12">
        <v>63224736</v>
      </c>
      <c r="BI101" s="13">
        <f t="shared" si="88"/>
        <v>1.1617631606765826</v>
      </c>
      <c r="BJ101" s="14">
        <f t="shared" si="89"/>
        <v>23.694762427883305</v>
      </c>
      <c r="BL101" s="12">
        <v>17702521</v>
      </c>
      <c r="BM101" s="12">
        <v>34696751</v>
      </c>
      <c r="BN101" s="12">
        <v>48470000</v>
      </c>
      <c r="BO101" s="12">
        <v>71035365</v>
      </c>
      <c r="BP101" s="13">
        <f t="shared" si="90"/>
        <v>1.5203404109507621</v>
      </c>
      <c r="BQ101" s="14">
        <f t="shared" si="91"/>
        <v>12.353755023983013</v>
      </c>
      <c r="BS101" s="12">
        <v>12432901</v>
      </c>
      <c r="BT101" s="12">
        <v>24313252</v>
      </c>
      <c r="BU101" s="12">
        <v>34788351</v>
      </c>
      <c r="BV101" s="12">
        <v>46976516</v>
      </c>
      <c r="BW101" s="13">
        <f t="shared" si="92"/>
        <v>1.4440305305965628</v>
      </c>
      <c r="BX101" s="14">
        <f t="shared" si="93"/>
        <v>-33.868832798986816</v>
      </c>
      <c r="BZ101" s="12">
        <v>12823997</v>
      </c>
      <c r="CA101" s="12">
        <v>31049484</v>
      </c>
      <c r="CB101" s="12">
        <v>44399120</v>
      </c>
      <c r="CC101" s="12">
        <v>61494666</v>
      </c>
      <c r="CD101" s="13">
        <f t="shared" si="94"/>
        <v>2.026012896243228</v>
      </c>
      <c r="CE101" s="14">
        <f t="shared" si="95"/>
        <v>30.90512289161674</v>
      </c>
      <c r="CG101" s="12">
        <v>16325397</v>
      </c>
      <c r="CH101" s="12">
        <v>34601590</v>
      </c>
      <c r="CI101" s="12">
        <v>52111804</v>
      </c>
      <c r="CJ101" s="12">
        <v>68642478</v>
      </c>
      <c r="CK101" s="13">
        <f t="shared" si="96"/>
        <v>1.7002311892097521</v>
      </c>
      <c r="CL101" s="14">
        <f t="shared" si="97"/>
        <v>11.623466659693705</v>
      </c>
      <c r="CN101" s="12">
        <v>17415337</v>
      </c>
      <c r="CO101" s="12">
        <v>31610192</v>
      </c>
      <c r="CP101" s="12">
        <v>44587777</v>
      </c>
      <c r="CQ101" s="12">
        <v>59032323</v>
      </c>
      <c r="CR101" s="13">
        <f t="shared" si="98"/>
        <v>1.360983307973888</v>
      </c>
      <c r="CS101" s="14">
        <f t="shared" si="99"/>
        <v>-14.000303135909519</v>
      </c>
      <c r="CU101" s="12">
        <v>13138905</v>
      </c>
      <c r="CV101" s="12">
        <v>28564616</v>
      </c>
      <c r="CW101" s="12">
        <v>43983397</v>
      </c>
      <c r="CX101" s="12">
        <v>60302626</v>
      </c>
      <c r="CY101" s="13">
        <f t="shared" si="100"/>
        <v>1.3949116892339826</v>
      </c>
      <c r="CZ101" s="14">
        <f t="shared" si="101"/>
        <v>2.1518770318423748</v>
      </c>
      <c r="DB101" s="12">
        <v>15136073</v>
      </c>
      <c r="DC101" s="12">
        <v>33017699</v>
      </c>
      <c r="DD101" s="12">
        <v>50130760</v>
      </c>
      <c r="DE101" s="12">
        <v>65723987</v>
      </c>
      <c r="DF101" s="13">
        <f t="shared" si="102"/>
        <v>1.4124201804313499</v>
      </c>
      <c r="DG101" s="14">
        <f t="shared" si="103"/>
        <v>8.99025690854657</v>
      </c>
      <c r="DI101" s="12">
        <v>16669007</v>
      </c>
      <c r="DJ101" s="12">
        <v>31827659</v>
      </c>
      <c r="DK101" s="12">
        <v>46918524</v>
      </c>
      <c r="DL101" s="12">
        <v>60833602</v>
      </c>
      <c r="DM101" s="13">
        <f t="shared" si="104"/>
        <v>1.2105324696520396</v>
      </c>
      <c r="DN101" s="14">
        <f t="shared" si="105"/>
        <v>-7.440791746246319</v>
      </c>
      <c r="DP101" s="12">
        <v>16418664</v>
      </c>
      <c r="DQ101" s="12">
        <v>33045509</v>
      </c>
      <c r="DR101" s="12">
        <v>48677528</v>
      </c>
      <c r="DS101" s="12"/>
      <c r="DT101" s="13" t="e">
        <f t="shared" si="106"/>
        <v>#DIV/0!</v>
      </c>
      <c r="DU101" s="14">
        <f t="shared" si="107"/>
        <v>-100</v>
      </c>
    </row>
    <row r="102" spans="1:125" ht="12">
      <c r="A102" s="11" t="s">
        <v>25</v>
      </c>
      <c r="B102" s="12">
        <v>50400648</v>
      </c>
      <c r="C102" s="12">
        <v>102256381</v>
      </c>
      <c r="D102" s="12">
        <v>149935243</v>
      </c>
      <c r="E102" s="12">
        <v>207191120</v>
      </c>
      <c r="F102" s="13">
        <f t="shared" si="73"/>
        <v>10.206335360227312</v>
      </c>
      <c r="G102" s="11"/>
      <c r="H102" s="12">
        <v>57223442</v>
      </c>
      <c r="I102" s="12">
        <v>118815330</v>
      </c>
      <c r="J102" s="12">
        <v>175404748</v>
      </c>
      <c r="K102" s="12">
        <v>257368072</v>
      </c>
      <c r="L102" s="13">
        <f t="shared" si="74"/>
        <v>10.418714838395685</v>
      </c>
      <c r="M102" s="14">
        <f t="shared" si="75"/>
        <v>24.217713577686155</v>
      </c>
      <c r="N102" s="11"/>
      <c r="O102" s="12">
        <v>70596339</v>
      </c>
      <c r="P102" s="12">
        <v>146457114</v>
      </c>
      <c r="Q102" s="12">
        <v>218569930</v>
      </c>
      <c r="R102" s="12">
        <v>289149981</v>
      </c>
      <c r="S102" s="13">
        <f t="shared" si="76"/>
        <v>12.248647817816684</v>
      </c>
      <c r="T102" s="14">
        <f t="shared" si="77"/>
        <v>12.34881574587854</v>
      </c>
      <c r="V102" s="12">
        <v>69643881</v>
      </c>
      <c r="W102" s="12">
        <v>130402902</v>
      </c>
      <c r="X102" s="12">
        <v>195016846</v>
      </c>
      <c r="Y102" s="12">
        <v>270195583</v>
      </c>
      <c r="Z102" s="13">
        <f t="shared" si="78"/>
        <v>9.030010687075382</v>
      </c>
      <c r="AA102" s="14">
        <f t="shared" si="79"/>
        <v>-6.55521329603684</v>
      </c>
      <c r="AC102" s="12">
        <v>65657629</v>
      </c>
      <c r="AD102" s="12">
        <v>137046162</v>
      </c>
      <c r="AE102" s="12">
        <v>209153740</v>
      </c>
      <c r="AF102" s="12">
        <v>293445641</v>
      </c>
      <c r="AG102" s="13">
        <f t="shared" si="80"/>
        <v>10.380919903466943</v>
      </c>
      <c r="AH102" s="14">
        <f t="shared" si="81"/>
        <v>8.604899362844137</v>
      </c>
      <c r="AJ102" s="12">
        <v>69760184</v>
      </c>
      <c r="AK102" s="12">
        <v>158030170</v>
      </c>
      <c r="AL102" s="12">
        <v>217362474</v>
      </c>
      <c r="AM102" s="12">
        <v>290995950</v>
      </c>
      <c r="AN102" s="13">
        <f t="shared" si="82"/>
        <v>10.601716847340198</v>
      </c>
      <c r="AO102" s="14">
        <f t="shared" si="83"/>
        <v>-0.8348023135228715</v>
      </c>
      <c r="AQ102" s="12">
        <v>55546880</v>
      </c>
      <c r="AR102" s="12">
        <v>127109940</v>
      </c>
      <c r="AS102" s="12">
        <v>196019315</v>
      </c>
      <c r="AT102" s="12">
        <v>263799549</v>
      </c>
      <c r="AU102" s="13">
        <f t="shared" si="84"/>
        <v>6.246397387699296</v>
      </c>
      <c r="AV102" s="14">
        <f t="shared" si="85"/>
        <v>-9.345972340852171</v>
      </c>
      <c r="AX102" s="12">
        <v>67813199</v>
      </c>
      <c r="AY102" s="12">
        <v>141347271</v>
      </c>
      <c r="AZ102" s="12">
        <v>215265379</v>
      </c>
      <c r="BA102" s="12">
        <v>308700859</v>
      </c>
      <c r="BB102" s="13">
        <f t="shared" si="86"/>
        <v>6.8904384145421655</v>
      </c>
      <c r="BC102" s="14">
        <f t="shared" si="87"/>
        <v>17.020995740974527</v>
      </c>
      <c r="BE102" s="12">
        <v>94435876</v>
      </c>
      <c r="BF102" s="12">
        <v>215651909</v>
      </c>
      <c r="BG102" s="12">
        <v>327088563</v>
      </c>
      <c r="BH102" s="12">
        <v>436174815</v>
      </c>
      <c r="BI102" s="13">
        <f t="shared" si="88"/>
        <v>8.014771808330266</v>
      </c>
      <c r="BJ102" s="14">
        <f t="shared" si="89"/>
        <v>41.29368360455388</v>
      </c>
      <c r="BL102" s="12">
        <v>122341656</v>
      </c>
      <c r="BM102" s="12">
        <v>235300845</v>
      </c>
      <c r="BN102" s="12">
        <v>325055861</v>
      </c>
      <c r="BO102" s="12">
        <v>418407028</v>
      </c>
      <c r="BP102" s="13">
        <f t="shared" si="90"/>
        <v>8.954991825469005</v>
      </c>
      <c r="BQ102" s="14">
        <f t="shared" si="91"/>
        <v>-4.073547208359571</v>
      </c>
      <c r="BS102" s="12">
        <v>87552878</v>
      </c>
      <c r="BT102" s="12">
        <v>162245285</v>
      </c>
      <c r="BU102" s="12">
        <v>220939514</v>
      </c>
      <c r="BV102" s="12">
        <v>290561554</v>
      </c>
      <c r="BW102" s="13">
        <f t="shared" si="92"/>
        <v>8.931691634892248</v>
      </c>
      <c r="BX102" s="14">
        <f t="shared" si="93"/>
        <v>-30.555288378186617</v>
      </c>
      <c r="BZ102" s="12">
        <v>76315307</v>
      </c>
      <c r="CA102" s="12">
        <v>176121298</v>
      </c>
      <c r="CB102" s="12">
        <v>267554518</v>
      </c>
      <c r="CC102" s="12">
        <v>348364103</v>
      </c>
      <c r="CD102" s="13">
        <f t="shared" si="94"/>
        <v>11.477258292063967</v>
      </c>
      <c r="CE102" s="14">
        <f t="shared" si="95"/>
        <v>19.893392021161887</v>
      </c>
      <c r="CG102" s="12">
        <v>86866257</v>
      </c>
      <c r="CH102" s="12">
        <v>177103142</v>
      </c>
      <c r="CI102" s="12">
        <v>275058451</v>
      </c>
      <c r="CJ102" s="12">
        <v>407900694</v>
      </c>
      <c r="CK102" s="13">
        <f t="shared" si="96"/>
        <v>10.103444721781507</v>
      </c>
      <c r="CL102" s="14">
        <f t="shared" si="97"/>
        <v>17.09033464908984</v>
      </c>
      <c r="CN102" s="12">
        <v>96859382</v>
      </c>
      <c r="CO102" s="12">
        <v>194887802</v>
      </c>
      <c r="CP102" s="12">
        <v>290661159</v>
      </c>
      <c r="CQ102" s="12">
        <v>388419013</v>
      </c>
      <c r="CR102" s="13">
        <f t="shared" si="98"/>
        <v>8.954954952267295</v>
      </c>
      <c r="CS102" s="14">
        <f t="shared" si="99"/>
        <v>-4.776084298596459</v>
      </c>
      <c r="CU102" s="12">
        <v>95553459</v>
      </c>
      <c r="CV102" s="12">
        <v>198401527</v>
      </c>
      <c r="CW102" s="12">
        <v>306888482</v>
      </c>
      <c r="CX102" s="12">
        <v>416146804</v>
      </c>
      <c r="CY102" s="13">
        <f t="shared" si="100"/>
        <v>9.62624813945852</v>
      </c>
      <c r="CZ102" s="14">
        <f t="shared" si="101"/>
        <v>7.138628664400628</v>
      </c>
      <c r="DB102" s="12">
        <v>104170009</v>
      </c>
      <c r="DC102" s="12">
        <v>217575075</v>
      </c>
      <c r="DD102" s="12">
        <v>335488269</v>
      </c>
      <c r="DE102" s="12">
        <v>449789144</v>
      </c>
      <c r="DF102" s="13">
        <f t="shared" si="102"/>
        <v>9.666048773403572</v>
      </c>
      <c r="DG102" s="14">
        <f t="shared" si="103"/>
        <v>8.084248077031972</v>
      </c>
      <c r="DI102" s="12">
        <v>103186830</v>
      </c>
      <c r="DJ102" s="12">
        <v>233068066</v>
      </c>
      <c r="DK102" s="12">
        <v>341215940</v>
      </c>
      <c r="DL102" s="12">
        <v>461558462</v>
      </c>
      <c r="DM102" s="13">
        <f t="shared" si="104"/>
        <v>9.184586914542017</v>
      </c>
      <c r="DN102" s="14">
        <f t="shared" si="105"/>
        <v>2.616630071445215</v>
      </c>
      <c r="DP102" s="12">
        <v>107600596</v>
      </c>
      <c r="DQ102" s="12">
        <v>243003343</v>
      </c>
      <c r="DR102" s="12">
        <v>379892833</v>
      </c>
      <c r="DS102" s="12"/>
      <c r="DT102" s="13" t="e">
        <f t="shared" si="106"/>
        <v>#DIV/0!</v>
      </c>
      <c r="DU102" s="14">
        <f t="shared" si="107"/>
        <v>-100</v>
      </c>
    </row>
    <row r="103" spans="1:125" ht="12">
      <c r="A103" s="11" t="s">
        <v>26</v>
      </c>
      <c r="B103" s="12">
        <v>203619256</v>
      </c>
      <c r="C103" s="12">
        <v>391134339</v>
      </c>
      <c r="D103" s="12">
        <v>449964531</v>
      </c>
      <c r="E103" s="12">
        <v>649145474</v>
      </c>
      <c r="F103" s="13">
        <f t="shared" si="73"/>
        <v>31.977221828897488</v>
      </c>
      <c r="G103" s="11"/>
      <c r="H103" s="12">
        <v>334346934</v>
      </c>
      <c r="I103" s="12">
        <v>545685838</v>
      </c>
      <c r="J103" s="12">
        <v>637998607</v>
      </c>
      <c r="K103" s="12">
        <v>810719244</v>
      </c>
      <c r="L103" s="13">
        <f t="shared" si="74"/>
        <v>32.819349158569025</v>
      </c>
      <c r="M103" s="14">
        <f t="shared" si="75"/>
        <v>24.890225145434812</v>
      </c>
      <c r="N103" s="11"/>
      <c r="O103" s="12">
        <v>164870364</v>
      </c>
      <c r="P103" s="12">
        <v>280978322</v>
      </c>
      <c r="Q103" s="12">
        <v>383177175</v>
      </c>
      <c r="R103" s="12">
        <v>523975260</v>
      </c>
      <c r="S103" s="13">
        <f t="shared" si="76"/>
        <v>22.19605342110996</v>
      </c>
      <c r="T103" s="14">
        <f t="shared" si="77"/>
        <v>-35.36908567573117</v>
      </c>
      <c r="V103" s="12">
        <v>202302105</v>
      </c>
      <c r="W103" s="12">
        <v>477407239</v>
      </c>
      <c r="X103" s="12">
        <v>681946851</v>
      </c>
      <c r="Y103" s="12">
        <v>926483566</v>
      </c>
      <c r="Z103" s="13">
        <f t="shared" si="78"/>
        <v>30.96333555674635</v>
      </c>
      <c r="AA103" s="14">
        <f t="shared" si="79"/>
        <v>76.81818908778251</v>
      </c>
      <c r="AC103" s="12">
        <v>245736800</v>
      </c>
      <c r="AD103" s="12">
        <v>363145535</v>
      </c>
      <c r="AE103" s="12">
        <v>462281081</v>
      </c>
      <c r="AF103" s="12">
        <v>633674148</v>
      </c>
      <c r="AG103" s="13">
        <f t="shared" si="80"/>
        <v>22.4168283872571</v>
      </c>
      <c r="AH103" s="14">
        <f t="shared" si="81"/>
        <v>-31.60438336366562</v>
      </c>
      <c r="AJ103" s="12">
        <v>133974320</v>
      </c>
      <c r="AK103" s="12">
        <v>212812634</v>
      </c>
      <c r="AL103" s="12">
        <v>336381301</v>
      </c>
      <c r="AM103" s="12">
        <v>735366392</v>
      </c>
      <c r="AN103" s="13">
        <f t="shared" si="82"/>
        <v>26.791253510690357</v>
      </c>
      <c r="AO103" s="14">
        <f t="shared" si="83"/>
        <v>16.048034201957066</v>
      </c>
      <c r="AQ103" s="12">
        <v>543932694</v>
      </c>
      <c r="AR103" s="12">
        <v>1260849157</v>
      </c>
      <c r="AS103" s="12">
        <v>1627318859</v>
      </c>
      <c r="AT103" s="12">
        <v>2188697934</v>
      </c>
      <c r="AU103" s="13">
        <f t="shared" si="84"/>
        <v>51.82524803103604</v>
      </c>
      <c r="AV103" s="14">
        <f t="shared" si="85"/>
        <v>197.6336636825796</v>
      </c>
      <c r="AX103" s="12">
        <v>478688096</v>
      </c>
      <c r="AY103" s="12">
        <v>1024503817</v>
      </c>
      <c r="AZ103" s="12">
        <v>1439259666</v>
      </c>
      <c r="BA103" s="12">
        <v>2015314396</v>
      </c>
      <c r="BB103" s="13">
        <f t="shared" si="86"/>
        <v>44.983353064068545</v>
      </c>
      <c r="BC103" s="14">
        <f t="shared" si="87"/>
        <v>-7.921766421332038</v>
      </c>
      <c r="BE103" s="12">
        <v>668303860</v>
      </c>
      <c r="BF103" s="12">
        <v>1384895983</v>
      </c>
      <c r="BG103" s="12">
        <v>1887451541</v>
      </c>
      <c r="BH103" s="12">
        <v>2486371814</v>
      </c>
      <c r="BI103" s="13">
        <f t="shared" si="88"/>
        <v>45.687421727625846</v>
      </c>
      <c r="BJ103" s="14">
        <f t="shared" si="89"/>
        <v>23.37389237803073</v>
      </c>
      <c r="BL103" s="12">
        <v>633954982</v>
      </c>
      <c r="BM103" s="12">
        <v>1063009350</v>
      </c>
      <c r="BN103" s="12">
        <v>1442910968</v>
      </c>
      <c r="BO103" s="12">
        <v>1970151258</v>
      </c>
      <c r="BP103" s="13">
        <f t="shared" si="90"/>
        <v>42.16632902812396</v>
      </c>
      <c r="BQ103" s="14">
        <f t="shared" si="91"/>
        <v>-20.76200160785767</v>
      </c>
      <c r="BS103" s="12">
        <v>461923304</v>
      </c>
      <c r="BT103" s="12">
        <v>1100506625</v>
      </c>
      <c r="BU103" s="12">
        <v>1107559288</v>
      </c>
      <c r="BV103" s="12">
        <v>1142269587</v>
      </c>
      <c r="BW103" s="13">
        <f t="shared" si="92"/>
        <v>35.11269668870136</v>
      </c>
      <c r="BX103" s="14">
        <f t="shared" si="93"/>
        <v>-42.021223885135825</v>
      </c>
      <c r="BZ103" s="12">
        <v>60414219</v>
      </c>
      <c r="CA103" s="12">
        <v>133266976</v>
      </c>
      <c r="CB103" s="12">
        <v>197169487</v>
      </c>
      <c r="CC103" s="12">
        <v>249099599</v>
      </c>
      <c r="CD103" s="13">
        <f t="shared" si="94"/>
        <v>8.206874398228566</v>
      </c>
      <c r="CE103" s="14">
        <f t="shared" si="95"/>
        <v>-78.19257364154964</v>
      </c>
      <c r="CG103" s="12">
        <v>64699913</v>
      </c>
      <c r="CH103" s="12">
        <v>272943938</v>
      </c>
      <c r="CI103" s="12">
        <v>519196887</v>
      </c>
      <c r="CJ103" s="12">
        <v>973926112</v>
      </c>
      <c r="CK103" s="13">
        <f t="shared" si="96"/>
        <v>24.1235398233757</v>
      </c>
      <c r="CL103" s="14">
        <f t="shared" si="97"/>
        <v>290.9785948712025</v>
      </c>
      <c r="CN103" s="12">
        <v>433451986</v>
      </c>
      <c r="CO103" s="12">
        <v>889926697</v>
      </c>
      <c r="CP103" s="12">
        <v>1134263811</v>
      </c>
      <c r="CQ103" s="12">
        <v>1459719148</v>
      </c>
      <c r="CR103" s="13">
        <f t="shared" si="98"/>
        <v>33.65365436758884</v>
      </c>
      <c r="CS103" s="14">
        <f t="shared" si="99"/>
        <v>49.87986562988877</v>
      </c>
      <c r="CU103" s="12">
        <v>380157814</v>
      </c>
      <c r="CV103" s="12">
        <v>771563874</v>
      </c>
      <c r="CW103" s="12">
        <v>1065212439</v>
      </c>
      <c r="CX103" s="12">
        <v>1511875221</v>
      </c>
      <c r="CY103" s="13">
        <f t="shared" si="100"/>
        <v>34.97248060865725</v>
      </c>
      <c r="CZ103" s="14">
        <f t="shared" si="101"/>
        <v>3.5730210891225482</v>
      </c>
      <c r="DB103" s="12">
        <v>453421020</v>
      </c>
      <c r="DC103" s="12">
        <v>871855878</v>
      </c>
      <c r="DD103" s="12">
        <v>1175951462</v>
      </c>
      <c r="DE103" s="12">
        <v>1549994481</v>
      </c>
      <c r="DF103" s="13">
        <f t="shared" si="102"/>
        <v>33.30965731767941</v>
      </c>
      <c r="DG103" s="14">
        <f t="shared" si="103"/>
        <v>2.521323153559379</v>
      </c>
      <c r="DI103" s="12">
        <v>485844250</v>
      </c>
      <c r="DJ103" s="12">
        <v>1012837782</v>
      </c>
      <c r="DK103" s="12">
        <v>1394406966</v>
      </c>
      <c r="DL103" s="12">
        <v>1855467472</v>
      </c>
      <c r="DM103" s="13">
        <f t="shared" si="104"/>
        <v>36.922088243914715</v>
      </c>
      <c r="DN103" s="14">
        <f t="shared" si="105"/>
        <v>19.708005076438724</v>
      </c>
      <c r="DP103" s="12">
        <v>543605540</v>
      </c>
      <c r="DQ103" s="12">
        <v>1291339441</v>
      </c>
      <c r="DR103" s="12">
        <v>1658263359</v>
      </c>
      <c r="DS103" s="12"/>
      <c r="DT103" s="13" t="e">
        <f t="shared" si="106"/>
        <v>#DIV/0!</v>
      </c>
      <c r="DU103" s="14">
        <f t="shared" si="107"/>
        <v>-100</v>
      </c>
    </row>
    <row r="104" spans="1:125" ht="12">
      <c r="A104" s="11" t="s">
        <v>27</v>
      </c>
      <c r="B104" s="12">
        <v>2070287</v>
      </c>
      <c r="C104" s="12">
        <v>7879964</v>
      </c>
      <c r="D104" s="12">
        <v>9958001</v>
      </c>
      <c r="E104" s="12">
        <v>10702794</v>
      </c>
      <c r="F104" s="13">
        <f t="shared" si="73"/>
        <v>0.5272248388609933</v>
      </c>
      <c r="G104" s="11"/>
      <c r="H104" s="12">
        <v>18274513</v>
      </c>
      <c r="I104" s="12">
        <v>20750711</v>
      </c>
      <c r="J104" s="12">
        <v>25257484</v>
      </c>
      <c r="K104" s="12">
        <v>29496486</v>
      </c>
      <c r="L104" s="13">
        <f t="shared" si="74"/>
        <v>1.1940699325312216</v>
      </c>
      <c r="M104" s="14">
        <f t="shared" si="75"/>
        <v>175.59612938453267</v>
      </c>
      <c r="N104" s="11"/>
      <c r="O104" s="12">
        <v>6675607</v>
      </c>
      <c r="P104" s="12">
        <v>60715436</v>
      </c>
      <c r="Q104" s="12">
        <v>61352133</v>
      </c>
      <c r="R104" s="12">
        <v>80834962</v>
      </c>
      <c r="S104" s="13">
        <f t="shared" si="76"/>
        <v>3.424240172800131</v>
      </c>
      <c r="T104" s="14">
        <f t="shared" si="77"/>
        <v>174.04946473963037</v>
      </c>
      <c r="V104" s="12">
        <v>2542455</v>
      </c>
      <c r="W104" s="12">
        <v>3003769</v>
      </c>
      <c r="X104" s="12">
        <v>3778808</v>
      </c>
      <c r="Y104" s="12">
        <v>4576472</v>
      </c>
      <c r="Z104" s="13">
        <f t="shared" si="78"/>
        <v>0.15294695276014653</v>
      </c>
      <c r="AA104" s="14">
        <f t="shared" si="79"/>
        <v>-94.33849922512489</v>
      </c>
      <c r="AC104" s="12">
        <v>1084919</v>
      </c>
      <c r="AD104" s="12">
        <v>2481331</v>
      </c>
      <c r="AE104" s="12">
        <v>3672519</v>
      </c>
      <c r="AF104" s="12">
        <v>5818876</v>
      </c>
      <c r="AG104" s="13">
        <f t="shared" si="80"/>
        <v>0.205848297757492</v>
      </c>
      <c r="AH104" s="14">
        <f t="shared" si="81"/>
        <v>27.147636869623582</v>
      </c>
      <c r="AJ104" s="12">
        <v>2227310</v>
      </c>
      <c r="AK104" s="12">
        <v>4071154</v>
      </c>
      <c r="AL104" s="12">
        <v>5075983</v>
      </c>
      <c r="AM104" s="12">
        <v>6248200</v>
      </c>
      <c r="AN104" s="13">
        <f t="shared" si="82"/>
        <v>0.22763769463303876</v>
      </c>
      <c r="AO104" s="14">
        <f t="shared" si="83"/>
        <v>7.378125947347911</v>
      </c>
      <c r="AQ104" s="12">
        <v>806658</v>
      </c>
      <c r="AR104" s="12">
        <v>4694983</v>
      </c>
      <c r="AS104" s="12">
        <v>5329812</v>
      </c>
      <c r="AT104" s="12">
        <v>6247775</v>
      </c>
      <c r="AU104" s="13">
        <f t="shared" si="84"/>
        <v>0.14793840848807885</v>
      </c>
      <c r="AV104" s="14">
        <f t="shared" si="85"/>
        <v>-0.0068019589641750144</v>
      </c>
      <c r="AX104" s="12">
        <v>1691368</v>
      </c>
      <c r="AY104" s="12">
        <v>2614446</v>
      </c>
      <c r="AZ104" s="12">
        <v>3375568</v>
      </c>
      <c r="BA104" s="12">
        <v>4843336</v>
      </c>
      <c r="BB104" s="13">
        <f t="shared" si="86"/>
        <v>0.10810695032414858</v>
      </c>
      <c r="BC104" s="14">
        <f t="shared" si="87"/>
        <v>-22.479026533445904</v>
      </c>
      <c r="BE104" s="12">
        <v>2057533</v>
      </c>
      <c r="BF104" s="12">
        <v>3285543</v>
      </c>
      <c r="BG104" s="12">
        <v>4234353</v>
      </c>
      <c r="BH104" s="12">
        <v>10967496</v>
      </c>
      <c r="BI104" s="13">
        <f t="shared" si="88"/>
        <v>0.2015292371907694</v>
      </c>
      <c r="BJ104" s="14">
        <f t="shared" si="89"/>
        <v>126.44507835095479</v>
      </c>
      <c r="BL104" s="12">
        <v>820000</v>
      </c>
      <c r="BM104" s="12">
        <v>1873021</v>
      </c>
      <c r="BN104" s="12">
        <v>5161800</v>
      </c>
      <c r="BO104" s="12">
        <v>6455746</v>
      </c>
      <c r="BP104" s="13">
        <f t="shared" si="90"/>
        <v>0.1381696500980003</v>
      </c>
      <c r="BQ104" s="14">
        <f t="shared" si="91"/>
        <v>-41.1374665648385</v>
      </c>
      <c r="BS104" s="12">
        <v>1931012</v>
      </c>
      <c r="BT104" s="12">
        <v>5658579</v>
      </c>
      <c r="BU104" s="12">
        <v>7720862</v>
      </c>
      <c r="BV104" s="12">
        <v>8688319</v>
      </c>
      <c r="BW104" s="13">
        <f t="shared" si="92"/>
        <v>0.2670738267512686</v>
      </c>
      <c r="BX104" s="14">
        <f t="shared" si="93"/>
        <v>34.582726767750785</v>
      </c>
      <c r="BZ104" s="12">
        <v>1198006</v>
      </c>
      <c r="CA104" s="12">
        <v>3934711</v>
      </c>
      <c r="CB104" s="12">
        <v>5218836</v>
      </c>
      <c r="CC104" s="12">
        <v>5846284</v>
      </c>
      <c r="CD104" s="13">
        <f t="shared" si="94"/>
        <v>0.1926125882056249</v>
      </c>
      <c r="CE104" s="14">
        <f t="shared" si="95"/>
        <v>-32.71098816698604</v>
      </c>
      <c r="CG104" s="12">
        <v>14969439</v>
      </c>
      <c r="CH104" s="12">
        <v>17910036</v>
      </c>
      <c r="CI104" s="12">
        <v>18872127</v>
      </c>
      <c r="CJ104" s="12">
        <v>19698140</v>
      </c>
      <c r="CK104" s="13">
        <f t="shared" si="96"/>
        <v>0.4879105908358988</v>
      </c>
      <c r="CL104" s="14">
        <f t="shared" si="97"/>
        <v>236.93436719803555</v>
      </c>
      <c r="CN104" s="12">
        <v>1807898</v>
      </c>
      <c r="CO104" s="12">
        <v>2739194</v>
      </c>
      <c r="CP104" s="12">
        <v>3540295</v>
      </c>
      <c r="CQ104" s="12">
        <v>4440466</v>
      </c>
      <c r="CR104" s="13">
        <f t="shared" si="98"/>
        <v>0.10237442469654427</v>
      </c>
      <c r="CS104" s="14">
        <f t="shared" si="99"/>
        <v>-77.45743506747337</v>
      </c>
      <c r="CU104" s="12">
        <v>925943</v>
      </c>
      <c r="CV104" s="12">
        <v>1842156</v>
      </c>
      <c r="CW104" s="12">
        <v>2528933</v>
      </c>
      <c r="CX104" s="12">
        <v>3118598</v>
      </c>
      <c r="CY104" s="13">
        <f t="shared" si="100"/>
        <v>0.07213896131524553</v>
      </c>
      <c r="CZ104" s="14">
        <f t="shared" si="101"/>
        <v>-29.768677431602896</v>
      </c>
      <c r="DB104" s="12">
        <v>892437</v>
      </c>
      <c r="DC104" s="12">
        <v>1992138</v>
      </c>
      <c r="DD104" s="12">
        <v>2727713</v>
      </c>
      <c r="DE104" s="12">
        <v>3542882</v>
      </c>
      <c r="DF104" s="13">
        <f t="shared" si="102"/>
        <v>0.07613716486321777</v>
      </c>
      <c r="DG104" s="14">
        <f t="shared" si="103"/>
        <v>13.604959664567218</v>
      </c>
      <c r="DI104" s="12">
        <v>1126058</v>
      </c>
      <c r="DJ104" s="12">
        <v>2563170</v>
      </c>
      <c r="DK104" s="12">
        <v>3913751</v>
      </c>
      <c r="DL104" s="12">
        <v>4724221</v>
      </c>
      <c r="DM104" s="13">
        <f t="shared" si="104"/>
        <v>0.09400763272758414</v>
      </c>
      <c r="DN104" s="14">
        <f t="shared" si="105"/>
        <v>33.34401202185114</v>
      </c>
      <c r="DP104" s="12">
        <v>1287053</v>
      </c>
      <c r="DQ104" s="12">
        <v>3141345</v>
      </c>
      <c r="DR104" s="12">
        <v>3964437</v>
      </c>
      <c r="DS104" s="12"/>
      <c r="DT104" s="13" t="e">
        <f t="shared" si="106"/>
        <v>#DIV/0!</v>
      </c>
      <c r="DU104" s="14">
        <f t="shared" si="107"/>
        <v>-100</v>
      </c>
    </row>
    <row r="105" spans="1:125" ht="12">
      <c r="A105" s="11" t="s">
        <v>28</v>
      </c>
      <c r="B105" s="12">
        <v>357586</v>
      </c>
      <c r="C105" s="12">
        <v>656010</v>
      </c>
      <c r="D105" s="12">
        <v>960723</v>
      </c>
      <c r="E105" s="12">
        <v>1427818</v>
      </c>
      <c r="F105" s="13">
        <f t="shared" si="73"/>
        <v>0.07033500924831644</v>
      </c>
      <c r="G105" s="11"/>
      <c r="H105" s="12">
        <v>442575</v>
      </c>
      <c r="I105" s="12">
        <v>828280</v>
      </c>
      <c r="J105" s="12">
        <v>1312958</v>
      </c>
      <c r="K105" s="12">
        <v>1806619</v>
      </c>
      <c r="L105" s="13">
        <f t="shared" si="74"/>
        <v>0.07313513302701966</v>
      </c>
      <c r="M105" s="14">
        <f t="shared" si="75"/>
        <v>26.530061954674892</v>
      </c>
      <c r="N105" s="11"/>
      <c r="O105" s="12">
        <v>268611</v>
      </c>
      <c r="P105" s="12">
        <v>595245</v>
      </c>
      <c r="Q105" s="12">
        <v>771362</v>
      </c>
      <c r="R105" s="12">
        <v>1137088</v>
      </c>
      <c r="S105" s="13">
        <f t="shared" si="76"/>
        <v>0.04816804898861652</v>
      </c>
      <c r="T105" s="14">
        <f t="shared" si="77"/>
        <v>-37.059889218479384</v>
      </c>
      <c r="V105" s="12">
        <v>453284</v>
      </c>
      <c r="W105" s="12">
        <v>836355</v>
      </c>
      <c r="X105" s="12">
        <v>1197752</v>
      </c>
      <c r="Y105" s="12">
        <v>1430175</v>
      </c>
      <c r="Z105" s="13">
        <f t="shared" si="78"/>
        <v>0.04779684179510823</v>
      </c>
      <c r="AA105" s="14">
        <f t="shared" si="79"/>
        <v>25.77522584004052</v>
      </c>
      <c r="AC105" s="12">
        <v>355534</v>
      </c>
      <c r="AD105" s="12">
        <v>771911</v>
      </c>
      <c r="AE105" s="12">
        <v>1465513</v>
      </c>
      <c r="AF105" s="12">
        <v>2689525</v>
      </c>
      <c r="AG105" s="13">
        <f t="shared" si="80"/>
        <v>0.09514451640251806</v>
      </c>
      <c r="AH105" s="14">
        <f t="shared" si="81"/>
        <v>88.05565752442882</v>
      </c>
      <c r="AJ105" s="12">
        <v>674545</v>
      </c>
      <c r="AK105" s="12">
        <v>1437040</v>
      </c>
      <c r="AL105" s="12">
        <v>2067728</v>
      </c>
      <c r="AM105" s="12">
        <v>3080290</v>
      </c>
      <c r="AN105" s="13">
        <f t="shared" si="82"/>
        <v>0.1122227384528669</v>
      </c>
      <c r="AO105" s="14">
        <f t="shared" si="83"/>
        <v>14.529145481079368</v>
      </c>
      <c r="AQ105" s="12">
        <v>927284</v>
      </c>
      <c r="AR105" s="12">
        <v>1596664</v>
      </c>
      <c r="AS105" s="12">
        <v>2411394</v>
      </c>
      <c r="AT105" s="12">
        <v>3921518</v>
      </c>
      <c r="AU105" s="13">
        <f t="shared" si="84"/>
        <v>0.09285595780535534</v>
      </c>
      <c r="AV105" s="14">
        <f t="shared" si="85"/>
        <v>27.31002600404507</v>
      </c>
      <c r="AX105" s="12">
        <v>725656</v>
      </c>
      <c r="AY105" s="12">
        <v>1637887</v>
      </c>
      <c r="AZ105" s="12">
        <v>2198156</v>
      </c>
      <c r="BA105" s="12">
        <v>3177473</v>
      </c>
      <c r="BB105" s="13">
        <f t="shared" si="86"/>
        <v>0.07092361871390367</v>
      </c>
      <c r="BC105" s="14">
        <f t="shared" si="87"/>
        <v>-18.97339244649649</v>
      </c>
      <c r="BE105" s="12">
        <v>787820</v>
      </c>
      <c r="BF105" s="12">
        <v>1437231</v>
      </c>
      <c r="BG105" s="12">
        <v>2119600</v>
      </c>
      <c r="BH105" s="12">
        <v>2664183</v>
      </c>
      <c r="BI105" s="13">
        <f t="shared" si="88"/>
        <v>0.048954726559883456</v>
      </c>
      <c r="BJ105" s="14">
        <f t="shared" si="89"/>
        <v>-16.154031835990423</v>
      </c>
      <c r="BL105" s="12">
        <v>984023</v>
      </c>
      <c r="BM105" s="12">
        <v>1721720</v>
      </c>
      <c r="BN105" s="12">
        <v>4237596</v>
      </c>
      <c r="BO105" s="12">
        <v>6937280</v>
      </c>
      <c r="BP105" s="13">
        <f t="shared" si="90"/>
        <v>0.14847572228397085</v>
      </c>
      <c r="BQ105" s="14">
        <f t="shared" si="91"/>
        <v>160.39052122170284</v>
      </c>
      <c r="BS105" s="12">
        <v>2358557</v>
      </c>
      <c r="BT105" s="12">
        <v>3783604</v>
      </c>
      <c r="BU105" s="12">
        <v>5211157</v>
      </c>
      <c r="BV105" s="12">
        <v>6862415</v>
      </c>
      <c r="BW105" s="13">
        <f t="shared" si="92"/>
        <v>0.21094660944255234</v>
      </c>
      <c r="BX105" s="14">
        <f t="shared" si="93"/>
        <v>-1.0791693574426802</v>
      </c>
      <c r="BZ105" s="12">
        <v>1474182</v>
      </c>
      <c r="CA105" s="12">
        <v>3166593</v>
      </c>
      <c r="CB105" s="12">
        <v>5103739</v>
      </c>
      <c r="CC105" s="12">
        <v>7007078</v>
      </c>
      <c r="CD105" s="13">
        <f t="shared" si="94"/>
        <v>0.2308562891126558</v>
      </c>
      <c r="CE105" s="14">
        <f t="shared" si="95"/>
        <v>2.108047968535857</v>
      </c>
      <c r="CG105" s="12">
        <v>1933689</v>
      </c>
      <c r="CH105" s="12">
        <v>3514127</v>
      </c>
      <c r="CI105" s="12">
        <v>5158612</v>
      </c>
      <c r="CJ105" s="12">
        <v>6891496</v>
      </c>
      <c r="CK105" s="13">
        <f t="shared" si="96"/>
        <v>0.17069803976940126</v>
      </c>
      <c r="CL105" s="14">
        <f t="shared" si="97"/>
        <v>-1.6495035448442223</v>
      </c>
      <c r="CN105" s="12">
        <v>1237607</v>
      </c>
      <c r="CO105" s="12">
        <v>2575349</v>
      </c>
      <c r="CP105" s="12">
        <v>3911603</v>
      </c>
      <c r="CQ105" s="12">
        <v>5083562</v>
      </c>
      <c r="CR105" s="13">
        <f t="shared" si="98"/>
        <v>0.11720092782136243</v>
      </c>
      <c r="CS105" s="14">
        <f t="shared" si="99"/>
        <v>-26.23427482218665</v>
      </c>
      <c r="CU105" s="12">
        <v>1312625</v>
      </c>
      <c r="CV105" s="12">
        <v>2814722</v>
      </c>
      <c r="CW105" s="12">
        <v>4878991</v>
      </c>
      <c r="CX105" s="12">
        <v>6653672</v>
      </c>
      <c r="CY105" s="13">
        <f t="shared" si="100"/>
        <v>0.1539117856845712</v>
      </c>
      <c r="CZ105" s="14">
        <f t="shared" si="101"/>
        <v>30.886020471472563</v>
      </c>
      <c r="DB105" s="12">
        <v>1990093</v>
      </c>
      <c r="DC105" s="12">
        <v>3412039</v>
      </c>
      <c r="DD105" s="12">
        <v>4771934</v>
      </c>
      <c r="DE105" s="12">
        <v>6152228</v>
      </c>
      <c r="DF105" s="13">
        <f t="shared" si="102"/>
        <v>0.13221247490379429</v>
      </c>
      <c r="DG105" s="14">
        <f t="shared" si="103"/>
        <v>-7.5363498531337285</v>
      </c>
      <c r="DI105" s="12">
        <v>1934504</v>
      </c>
      <c r="DJ105" s="12">
        <v>3154023</v>
      </c>
      <c r="DK105" s="12">
        <v>4839571</v>
      </c>
      <c r="DL105" s="12">
        <v>6045968</v>
      </c>
      <c r="DM105" s="13">
        <f t="shared" si="104"/>
        <v>0.12030917673553511</v>
      </c>
      <c r="DN105" s="14">
        <f t="shared" si="105"/>
        <v>-1.7271791617605885</v>
      </c>
      <c r="DP105" s="12">
        <v>1841201</v>
      </c>
      <c r="DQ105" s="12">
        <v>3147850</v>
      </c>
      <c r="DR105" s="12">
        <v>4988085</v>
      </c>
      <c r="DS105" s="12"/>
      <c r="DT105" s="13" t="e">
        <f t="shared" si="106"/>
        <v>#DIV/0!</v>
      </c>
      <c r="DU105" s="14">
        <f t="shared" si="107"/>
        <v>-100</v>
      </c>
    </row>
    <row r="106" spans="1:125" ht="12">
      <c r="A106" s="11" t="s">
        <v>29</v>
      </c>
      <c r="B106" s="12">
        <v>11192660</v>
      </c>
      <c r="C106" s="12">
        <v>22035222</v>
      </c>
      <c r="D106" s="12">
        <v>30614951</v>
      </c>
      <c r="E106" s="12">
        <v>43094610</v>
      </c>
      <c r="F106" s="13">
        <f t="shared" si="73"/>
        <v>2.122861452161683</v>
      </c>
      <c r="G106" s="11"/>
      <c r="H106" s="12">
        <v>10639844</v>
      </c>
      <c r="I106" s="12">
        <v>22663589</v>
      </c>
      <c r="J106" s="12">
        <v>33240224</v>
      </c>
      <c r="K106" s="12">
        <v>44688684</v>
      </c>
      <c r="L106" s="13">
        <f t="shared" si="74"/>
        <v>1.8090769825527382</v>
      </c>
      <c r="M106" s="14">
        <f t="shared" si="75"/>
        <v>3.6990101546341805</v>
      </c>
      <c r="N106" s="11"/>
      <c r="O106" s="12">
        <v>12202552</v>
      </c>
      <c r="P106" s="12">
        <v>22026538</v>
      </c>
      <c r="Q106" s="12">
        <v>29680301</v>
      </c>
      <c r="R106" s="12">
        <v>38914504</v>
      </c>
      <c r="S106" s="13">
        <f t="shared" si="76"/>
        <v>1.6484526571731595</v>
      </c>
      <c r="T106" s="14">
        <f t="shared" si="77"/>
        <v>-12.920899617451255</v>
      </c>
      <c r="V106" s="12">
        <v>8538109</v>
      </c>
      <c r="W106" s="12">
        <v>18495983</v>
      </c>
      <c r="X106" s="12">
        <v>27706177</v>
      </c>
      <c r="Y106" s="12">
        <v>37716003</v>
      </c>
      <c r="Z106" s="13">
        <f t="shared" si="78"/>
        <v>1.260479192081268</v>
      </c>
      <c r="AA106" s="14">
        <f t="shared" si="79"/>
        <v>-3.0798311087300476</v>
      </c>
      <c r="AC106" s="12">
        <v>9696774</v>
      </c>
      <c r="AD106" s="12">
        <v>17640560</v>
      </c>
      <c r="AE106" s="12">
        <v>26755494</v>
      </c>
      <c r="AF106" s="12">
        <v>35807463</v>
      </c>
      <c r="AG106" s="13">
        <f t="shared" si="80"/>
        <v>1.2667232134804691</v>
      </c>
      <c r="AH106" s="14">
        <f t="shared" si="81"/>
        <v>-5.0602923114625895</v>
      </c>
      <c r="AJ106" s="12">
        <v>8287267</v>
      </c>
      <c r="AK106" s="12">
        <v>16330067</v>
      </c>
      <c r="AL106" s="12">
        <v>24536245</v>
      </c>
      <c r="AM106" s="12">
        <v>33640255</v>
      </c>
      <c r="AN106" s="13">
        <f t="shared" si="82"/>
        <v>1.2255993878345053</v>
      </c>
      <c r="AO106" s="14">
        <f t="shared" si="83"/>
        <v>-6.0523919273476565</v>
      </c>
      <c r="AQ106" s="12">
        <v>8756322</v>
      </c>
      <c r="AR106" s="12">
        <v>17890689</v>
      </c>
      <c r="AS106" s="12">
        <v>28662094</v>
      </c>
      <c r="AT106" s="12">
        <v>39655815</v>
      </c>
      <c r="AU106" s="13">
        <f t="shared" si="84"/>
        <v>0.9389931869181724</v>
      </c>
      <c r="AV106" s="14">
        <f t="shared" si="85"/>
        <v>17.882028539914458</v>
      </c>
      <c r="AX106" s="12">
        <v>14461754</v>
      </c>
      <c r="AY106" s="12">
        <v>28645294</v>
      </c>
      <c r="AZ106" s="12">
        <v>41157651</v>
      </c>
      <c r="BA106" s="12">
        <v>53921595</v>
      </c>
      <c r="BB106" s="13">
        <f t="shared" si="86"/>
        <v>1.2035710906829216</v>
      </c>
      <c r="BC106" s="14">
        <f t="shared" si="87"/>
        <v>35.973992717083235</v>
      </c>
      <c r="BE106" s="12">
        <v>12141304</v>
      </c>
      <c r="BF106" s="12">
        <v>24092609</v>
      </c>
      <c r="BG106" s="12">
        <v>35535750</v>
      </c>
      <c r="BH106" s="12">
        <v>45143388</v>
      </c>
      <c r="BI106" s="13">
        <f t="shared" si="88"/>
        <v>0.8295159212136419</v>
      </c>
      <c r="BJ106" s="14">
        <f t="shared" si="89"/>
        <v>-16.279575928716497</v>
      </c>
      <c r="BL106" s="12">
        <v>10955716</v>
      </c>
      <c r="BM106" s="12">
        <v>20099955</v>
      </c>
      <c r="BN106" s="12">
        <v>30866773</v>
      </c>
      <c r="BO106" s="12">
        <v>40698967</v>
      </c>
      <c r="BP106" s="13">
        <f t="shared" si="90"/>
        <v>0.8710630854652679</v>
      </c>
      <c r="BQ106" s="14">
        <f t="shared" si="91"/>
        <v>-9.84512061877146</v>
      </c>
      <c r="BS106" s="12">
        <v>8780084</v>
      </c>
      <c r="BT106" s="12">
        <v>18111623</v>
      </c>
      <c r="BU106" s="12">
        <v>25797136</v>
      </c>
      <c r="BV106" s="12">
        <v>36176916</v>
      </c>
      <c r="BW106" s="13">
        <f t="shared" si="92"/>
        <v>1.1120571650487507</v>
      </c>
      <c r="BX106" s="14">
        <f t="shared" si="93"/>
        <v>-11.110972423452424</v>
      </c>
      <c r="BZ106" s="12">
        <v>8458278</v>
      </c>
      <c r="CA106" s="12">
        <v>18597148</v>
      </c>
      <c r="CB106" s="12">
        <v>28281924</v>
      </c>
      <c r="CC106" s="12">
        <v>38656667</v>
      </c>
      <c r="CD106" s="13">
        <f t="shared" si="94"/>
        <v>1.2735886047056506</v>
      </c>
      <c r="CE106" s="14">
        <f t="shared" si="95"/>
        <v>6.854511866075043</v>
      </c>
      <c r="CG106" s="12">
        <v>11966208</v>
      </c>
      <c r="CH106" s="12">
        <v>23440321</v>
      </c>
      <c r="CI106" s="12">
        <v>34323329</v>
      </c>
      <c r="CJ106" s="12">
        <v>44045289</v>
      </c>
      <c r="CK106" s="13">
        <f t="shared" si="96"/>
        <v>1.0909742229229722</v>
      </c>
      <c r="CL106" s="14">
        <f t="shared" si="97"/>
        <v>13.939696353024956</v>
      </c>
      <c r="CN106" s="12">
        <v>12441569</v>
      </c>
      <c r="CO106" s="12">
        <v>24830232</v>
      </c>
      <c r="CP106" s="12">
        <v>35053484</v>
      </c>
      <c r="CQ106" s="12">
        <v>46385401</v>
      </c>
      <c r="CR106" s="13">
        <f t="shared" si="98"/>
        <v>1.0694099992418609</v>
      </c>
      <c r="CS106" s="14">
        <f t="shared" si="99"/>
        <v>5.312967750081057</v>
      </c>
      <c r="CU106" s="12">
        <v>10208758</v>
      </c>
      <c r="CV106" s="12">
        <v>19460180</v>
      </c>
      <c r="CW106" s="12">
        <v>29844513</v>
      </c>
      <c r="CX106" s="12">
        <v>40601685</v>
      </c>
      <c r="CY106" s="13">
        <f t="shared" si="100"/>
        <v>0.939192349751005</v>
      </c>
      <c r="CZ106" s="14">
        <f t="shared" si="101"/>
        <v>-12.468828285002857</v>
      </c>
      <c r="DB106" s="12">
        <v>12852515</v>
      </c>
      <c r="DC106" s="12">
        <v>26133386</v>
      </c>
      <c r="DD106" s="12">
        <v>38348970</v>
      </c>
      <c r="DE106" s="12">
        <v>49887271</v>
      </c>
      <c r="DF106" s="13">
        <f t="shared" si="102"/>
        <v>1.07208633443141</v>
      </c>
      <c r="DG106" s="14">
        <f t="shared" si="103"/>
        <v>22.869952318481367</v>
      </c>
      <c r="DI106" s="12">
        <v>14026949</v>
      </c>
      <c r="DJ106" s="12">
        <v>28393308</v>
      </c>
      <c r="DK106" s="12">
        <v>40489537</v>
      </c>
      <c r="DL106" s="12">
        <v>54867749</v>
      </c>
      <c r="DM106" s="13">
        <f t="shared" si="104"/>
        <v>1.0918175073903766</v>
      </c>
      <c r="DN106" s="14">
        <f t="shared" si="105"/>
        <v>9.983464519436225</v>
      </c>
      <c r="DP106" s="12">
        <v>15892200</v>
      </c>
      <c r="DQ106" s="12">
        <v>31645294</v>
      </c>
      <c r="DR106" s="12">
        <v>47396486</v>
      </c>
      <c r="DS106" s="12"/>
      <c r="DT106" s="13" t="e">
        <f t="shared" si="106"/>
        <v>#DIV/0!</v>
      </c>
      <c r="DU106" s="14">
        <f t="shared" si="107"/>
        <v>-100</v>
      </c>
    </row>
    <row r="107" spans="1:125" ht="12">
      <c r="A107" s="11" t="s">
        <v>30</v>
      </c>
      <c r="B107" s="12">
        <v>0</v>
      </c>
      <c r="C107" s="12">
        <v>0</v>
      </c>
      <c r="D107" s="12">
        <v>0</v>
      </c>
      <c r="E107" s="12">
        <v>0</v>
      </c>
      <c r="F107" s="13">
        <f t="shared" si="73"/>
        <v>0</v>
      </c>
      <c r="G107" s="11"/>
      <c r="H107" s="12">
        <v>2283</v>
      </c>
      <c r="I107" s="12">
        <v>2283</v>
      </c>
      <c r="J107" s="12">
        <v>2283</v>
      </c>
      <c r="K107" s="12">
        <v>2283</v>
      </c>
      <c r="L107" s="13">
        <f t="shared" si="74"/>
        <v>9.241987862448358E-05</v>
      </c>
      <c r="M107" s="14" t="e">
        <f t="shared" si="75"/>
        <v>#DIV/0!</v>
      </c>
      <c r="N107" s="11"/>
      <c r="O107" s="12">
        <v>0</v>
      </c>
      <c r="P107" s="12">
        <v>0</v>
      </c>
      <c r="Q107" s="12">
        <v>0</v>
      </c>
      <c r="R107" s="12">
        <v>0</v>
      </c>
      <c r="S107" s="13">
        <f t="shared" si="76"/>
        <v>0</v>
      </c>
      <c r="T107" s="14">
        <f t="shared" si="77"/>
        <v>-100</v>
      </c>
      <c r="V107" s="12">
        <v>0</v>
      </c>
      <c r="W107" s="12">
        <v>0</v>
      </c>
      <c r="X107" s="12">
        <v>0</v>
      </c>
      <c r="Y107" s="12">
        <v>0</v>
      </c>
      <c r="Z107" s="13">
        <f t="shared" si="78"/>
        <v>0</v>
      </c>
      <c r="AA107" s="14" t="e">
        <f t="shared" si="79"/>
        <v>#DIV/0!</v>
      </c>
      <c r="AC107" s="12">
        <v>0</v>
      </c>
      <c r="AD107" s="12">
        <v>0</v>
      </c>
      <c r="AE107" s="12">
        <v>0</v>
      </c>
      <c r="AF107" s="12">
        <v>0</v>
      </c>
      <c r="AG107" s="13">
        <f t="shared" si="80"/>
        <v>0</v>
      </c>
      <c r="AH107" s="14" t="e">
        <f t="shared" si="81"/>
        <v>#DIV/0!</v>
      </c>
      <c r="AJ107" s="12">
        <v>0</v>
      </c>
      <c r="AK107" s="12">
        <v>0</v>
      </c>
      <c r="AL107" s="12">
        <v>0</v>
      </c>
      <c r="AM107" s="12">
        <v>0</v>
      </c>
      <c r="AN107" s="13">
        <f t="shared" si="82"/>
        <v>0</v>
      </c>
      <c r="AO107" s="14" t="e">
        <f t="shared" si="83"/>
        <v>#DIV/0!</v>
      </c>
      <c r="AQ107" s="12">
        <v>0</v>
      </c>
      <c r="AR107" s="12">
        <v>0</v>
      </c>
      <c r="AS107" s="12">
        <v>0</v>
      </c>
      <c r="AT107" s="12">
        <v>0</v>
      </c>
      <c r="AU107" s="13">
        <f t="shared" si="84"/>
        <v>0</v>
      </c>
      <c r="AV107" s="14" t="e">
        <f t="shared" si="85"/>
        <v>#DIV/0!</v>
      </c>
      <c r="AX107" s="12">
        <v>0</v>
      </c>
      <c r="AY107" s="12">
        <v>0</v>
      </c>
      <c r="AZ107" s="12">
        <v>0</v>
      </c>
      <c r="BA107" s="12">
        <v>0</v>
      </c>
      <c r="BB107" s="13">
        <f t="shared" si="86"/>
        <v>0</v>
      </c>
      <c r="BC107" s="14" t="e">
        <f t="shared" si="87"/>
        <v>#DIV/0!</v>
      </c>
      <c r="BE107" s="12">
        <v>0</v>
      </c>
      <c r="BF107" s="12">
        <v>0</v>
      </c>
      <c r="BG107" s="12">
        <v>0</v>
      </c>
      <c r="BH107" s="12">
        <v>0</v>
      </c>
      <c r="BI107" s="13">
        <f t="shared" si="88"/>
        <v>0</v>
      </c>
      <c r="BJ107" s="14" t="e">
        <f t="shared" si="89"/>
        <v>#DIV/0!</v>
      </c>
      <c r="BL107" s="12">
        <v>0</v>
      </c>
      <c r="BM107" s="12">
        <v>0</v>
      </c>
      <c r="BN107" s="12">
        <v>0</v>
      </c>
      <c r="BO107" s="12">
        <v>0</v>
      </c>
      <c r="BP107" s="13">
        <f t="shared" si="90"/>
        <v>0</v>
      </c>
      <c r="BQ107" s="14" t="e">
        <f t="shared" si="91"/>
        <v>#DIV/0!</v>
      </c>
      <c r="BS107" s="12">
        <v>0</v>
      </c>
      <c r="BT107" s="12">
        <v>0</v>
      </c>
      <c r="BU107" s="12">
        <v>0</v>
      </c>
      <c r="BV107" s="12">
        <v>0</v>
      </c>
      <c r="BW107" s="13">
        <f t="shared" si="92"/>
        <v>0</v>
      </c>
      <c r="BX107" s="14" t="e">
        <f t="shared" si="93"/>
        <v>#DIV/0!</v>
      </c>
      <c r="BZ107" s="12">
        <v>0</v>
      </c>
      <c r="CA107" s="12">
        <v>0</v>
      </c>
      <c r="CB107" s="12">
        <v>0</v>
      </c>
      <c r="CC107" s="12">
        <v>0</v>
      </c>
      <c r="CD107" s="13">
        <f t="shared" si="94"/>
        <v>0</v>
      </c>
      <c r="CE107" s="14" t="e">
        <f t="shared" si="95"/>
        <v>#DIV/0!</v>
      </c>
      <c r="CG107" s="12">
        <v>0</v>
      </c>
      <c r="CH107" s="12">
        <v>0</v>
      </c>
      <c r="CI107" s="12">
        <v>0</v>
      </c>
      <c r="CJ107" s="12">
        <v>0</v>
      </c>
      <c r="CK107" s="13">
        <f t="shared" si="96"/>
        <v>0</v>
      </c>
      <c r="CL107" s="14" t="e">
        <f t="shared" si="97"/>
        <v>#DIV/0!</v>
      </c>
      <c r="CN107" s="12">
        <v>979</v>
      </c>
      <c r="CO107" s="12">
        <v>979</v>
      </c>
      <c r="CP107" s="12">
        <v>979</v>
      </c>
      <c r="CQ107" s="12">
        <v>979</v>
      </c>
      <c r="CR107" s="13">
        <f t="shared" si="98"/>
        <v>2.2570730589518495E-05</v>
      </c>
      <c r="CS107" s="14" t="e">
        <f t="shared" si="99"/>
        <v>#DIV/0!</v>
      </c>
      <c r="CU107" s="12">
        <v>0</v>
      </c>
      <c r="CV107" s="12">
        <v>0</v>
      </c>
      <c r="CW107" s="12">
        <v>0</v>
      </c>
      <c r="CX107" s="12">
        <v>0</v>
      </c>
      <c r="CY107" s="13">
        <f t="shared" si="100"/>
        <v>0</v>
      </c>
      <c r="CZ107" s="14">
        <f t="shared" si="101"/>
        <v>-100</v>
      </c>
      <c r="DB107" s="12">
        <v>0</v>
      </c>
      <c r="DC107" s="12">
        <v>0</v>
      </c>
      <c r="DD107" s="12">
        <v>0</v>
      </c>
      <c r="DE107" s="12">
        <v>0</v>
      </c>
      <c r="DF107" s="13">
        <f t="shared" si="102"/>
        <v>0</v>
      </c>
      <c r="DG107" s="14" t="e">
        <f t="shared" si="103"/>
        <v>#DIV/0!</v>
      </c>
      <c r="DI107" s="12">
        <v>0</v>
      </c>
      <c r="DJ107" s="12">
        <v>0</v>
      </c>
      <c r="DK107" s="12">
        <v>0</v>
      </c>
      <c r="DL107" s="12">
        <v>0</v>
      </c>
      <c r="DM107" s="13">
        <f t="shared" si="104"/>
        <v>0</v>
      </c>
      <c r="DN107" s="14" t="e">
        <f t="shared" si="105"/>
        <v>#DIV/0!</v>
      </c>
      <c r="DP107" s="12">
        <v>0</v>
      </c>
      <c r="DQ107" s="12">
        <v>0</v>
      </c>
      <c r="DR107" s="12">
        <v>0</v>
      </c>
      <c r="DS107" s="12"/>
      <c r="DT107" s="13" t="e">
        <f t="shared" si="106"/>
        <v>#DIV/0!</v>
      </c>
      <c r="DU107" s="14" t="e">
        <f t="shared" si="107"/>
        <v>#DIV/0!</v>
      </c>
    </row>
    <row r="108" spans="1:125" ht="24">
      <c r="A108" s="11" t="s">
        <v>74</v>
      </c>
      <c r="B108" s="12">
        <v>0</v>
      </c>
      <c r="C108" s="12">
        <v>0</v>
      </c>
      <c r="D108" s="12">
        <v>0</v>
      </c>
      <c r="E108" s="12">
        <v>0</v>
      </c>
      <c r="F108" s="13">
        <f t="shared" si="73"/>
        <v>0</v>
      </c>
      <c r="G108" s="11"/>
      <c r="H108" s="12">
        <v>0</v>
      </c>
      <c r="I108" s="12">
        <v>0</v>
      </c>
      <c r="J108" s="12">
        <v>0</v>
      </c>
      <c r="K108" s="12">
        <v>0</v>
      </c>
      <c r="L108" s="13">
        <f t="shared" si="74"/>
        <v>0</v>
      </c>
      <c r="M108" s="14" t="e">
        <f t="shared" si="75"/>
        <v>#DIV/0!</v>
      </c>
      <c r="N108" s="11"/>
      <c r="O108" s="12">
        <v>0</v>
      </c>
      <c r="P108" s="12">
        <v>0</v>
      </c>
      <c r="Q108" s="12">
        <v>0</v>
      </c>
      <c r="R108" s="12">
        <v>0</v>
      </c>
      <c r="S108" s="13">
        <f t="shared" si="76"/>
        <v>0</v>
      </c>
      <c r="T108" s="14" t="e">
        <f t="shared" si="77"/>
        <v>#DIV/0!</v>
      </c>
      <c r="V108" s="12">
        <v>0</v>
      </c>
      <c r="W108" s="12">
        <v>0</v>
      </c>
      <c r="X108" s="12">
        <v>0</v>
      </c>
      <c r="Y108" s="12">
        <v>0</v>
      </c>
      <c r="Z108" s="13">
        <f t="shared" si="78"/>
        <v>0</v>
      </c>
      <c r="AA108" s="14" t="e">
        <f t="shared" si="79"/>
        <v>#DIV/0!</v>
      </c>
      <c r="AC108" s="12">
        <v>0</v>
      </c>
      <c r="AD108" s="12">
        <v>0</v>
      </c>
      <c r="AE108" s="12">
        <v>0</v>
      </c>
      <c r="AF108" s="12">
        <v>0</v>
      </c>
      <c r="AG108" s="13">
        <f t="shared" si="80"/>
        <v>0</v>
      </c>
      <c r="AH108" s="14" t="e">
        <f t="shared" si="81"/>
        <v>#DIV/0!</v>
      </c>
      <c r="AJ108" s="12">
        <v>0</v>
      </c>
      <c r="AK108" s="12">
        <v>0</v>
      </c>
      <c r="AL108" s="12">
        <v>0</v>
      </c>
      <c r="AM108" s="12">
        <v>0</v>
      </c>
      <c r="AN108" s="13">
        <f t="shared" si="82"/>
        <v>0</v>
      </c>
      <c r="AO108" s="14" t="e">
        <f t="shared" si="83"/>
        <v>#DIV/0!</v>
      </c>
      <c r="AQ108" s="12">
        <v>0</v>
      </c>
      <c r="AR108" s="12">
        <v>0</v>
      </c>
      <c r="AS108" s="12">
        <v>0</v>
      </c>
      <c r="AT108" s="12">
        <v>0</v>
      </c>
      <c r="AU108" s="13">
        <f t="shared" si="84"/>
        <v>0</v>
      </c>
      <c r="AV108" s="14" t="e">
        <f t="shared" si="85"/>
        <v>#DIV/0!</v>
      </c>
      <c r="AX108" s="12">
        <v>0</v>
      </c>
      <c r="AY108" s="12">
        <v>0</v>
      </c>
      <c r="AZ108" s="12">
        <v>0</v>
      </c>
      <c r="BA108" s="12">
        <v>0</v>
      </c>
      <c r="BB108" s="13">
        <f t="shared" si="86"/>
        <v>0</v>
      </c>
      <c r="BC108" s="14" t="e">
        <f t="shared" si="87"/>
        <v>#DIV/0!</v>
      </c>
      <c r="BE108" s="12">
        <v>0</v>
      </c>
      <c r="BF108" s="12">
        <v>0</v>
      </c>
      <c r="BG108" s="12">
        <v>0</v>
      </c>
      <c r="BH108" s="12">
        <v>0</v>
      </c>
      <c r="BI108" s="13">
        <f t="shared" si="88"/>
        <v>0</v>
      </c>
      <c r="BJ108" s="14" t="e">
        <f t="shared" si="89"/>
        <v>#DIV/0!</v>
      </c>
      <c r="BL108" s="12">
        <v>0</v>
      </c>
      <c r="BM108" s="12">
        <v>0</v>
      </c>
      <c r="BN108" s="12">
        <v>0</v>
      </c>
      <c r="BO108" s="12">
        <v>0</v>
      </c>
      <c r="BP108" s="13">
        <f t="shared" si="90"/>
        <v>0</v>
      </c>
      <c r="BQ108" s="14" t="e">
        <f t="shared" si="91"/>
        <v>#DIV/0!</v>
      </c>
      <c r="BS108" s="12">
        <v>0</v>
      </c>
      <c r="BT108" s="12">
        <v>0</v>
      </c>
      <c r="BU108" s="12">
        <v>0</v>
      </c>
      <c r="BV108" s="12">
        <v>0</v>
      </c>
      <c r="BW108" s="13">
        <f t="shared" si="92"/>
        <v>0</v>
      </c>
      <c r="BX108" s="14" t="e">
        <f t="shared" si="93"/>
        <v>#DIV/0!</v>
      </c>
      <c r="BZ108" s="12">
        <v>0</v>
      </c>
      <c r="CA108" s="12">
        <v>0</v>
      </c>
      <c r="CB108" s="12">
        <v>0</v>
      </c>
      <c r="CC108" s="12">
        <v>0</v>
      </c>
      <c r="CD108" s="13">
        <f t="shared" si="94"/>
        <v>0</v>
      </c>
      <c r="CE108" s="14" t="e">
        <f t="shared" si="95"/>
        <v>#DIV/0!</v>
      </c>
      <c r="CG108" s="12">
        <v>0</v>
      </c>
      <c r="CH108" s="12">
        <v>0</v>
      </c>
      <c r="CI108" s="12">
        <v>0</v>
      </c>
      <c r="CJ108" s="12">
        <v>0</v>
      </c>
      <c r="CK108" s="13">
        <f t="shared" si="96"/>
        <v>0</v>
      </c>
      <c r="CL108" s="14" t="e">
        <f t="shared" si="97"/>
        <v>#DIV/0!</v>
      </c>
      <c r="CN108" s="12">
        <v>0</v>
      </c>
      <c r="CO108" s="12">
        <v>0</v>
      </c>
      <c r="CP108" s="12">
        <v>0</v>
      </c>
      <c r="CQ108" s="12">
        <v>0</v>
      </c>
      <c r="CR108" s="13">
        <f t="shared" si="98"/>
        <v>0</v>
      </c>
      <c r="CS108" s="14" t="e">
        <f t="shared" si="99"/>
        <v>#DIV/0!</v>
      </c>
      <c r="CU108" s="12">
        <v>0</v>
      </c>
      <c r="CV108" s="12">
        <v>0</v>
      </c>
      <c r="CW108" s="12">
        <v>0</v>
      </c>
      <c r="CX108" s="12">
        <v>0</v>
      </c>
      <c r="CY108" s="13">
        <f t="shared" si="100"/>
        <v>0</v>
      </c>
      <c r="CZ108" s="14" t="e">
        <f t="shared" si="101"/>
        <v>#DIV/0!</v>
      </c>
      <c r="DB108" s="12">
        <v>0</v>
      </c>
      <c r="DC108" s="12">
        <v>0</v>
      </c>
      <c r="DD108" s="12">
        <v>0</v>
      </c>
      <c r="DE108" s="12">
        <v>0</v>
      </c>
      <c r="DF108" s="13">
        <f t="shared" si="102"/>
        <v>0</v>
      </c>
      <c r="DG108" s="14" t="e">
        <f t="shared" si="103"/>
        <v>#DIV/0!</v>
      </c>
      <c r="DI108" s="12">
        <v>0</v>
      </c>
      <c r="DJ108" s="12">
        <v>0</v>
      </c>
      <c r="DK108" s="12">
        <v>0</v>
      </c>
      <c r="DL108" s="12">
        <v>0</v>
      </c>
      <c r="DM108" s="13">
        <f t="shared" si="104"/>
        <v>0</v>
      </c>
      <c r="DN108" s="14" t="e">
        <f t="shared" si="105"/>
        <v>#DIV/0!</v>
      </c>
      <c r="DP108" s="12">
        <v>0</v>
      </c>
      <c r="DQ108" s="12">
        <v>0</v>
      </c>
      <c r="DR108" s="12">
        <v>0</v>
      </c>
      <c r="DS108" s="12"/>
      <c r="DT108" s="13" t="e">
        <f t="shared" si="106"/>
        <v>#DIV/0!</v>
      </c>
      <c r="DU108" s="14" t="e">
        <f t="shared" si="107"/>
        <v>#DIV/0!</v>
      </c>
    </row>
    <row r="109" spans="1:125" ht="36">
      <c r="A109" s="11" t="s">
        <v>31</v>
      </c>
      <c r="B109" s="12">
        <v>394918</v>
      </c>
      <c r="C109" s="12">
        <v>748019</v>
      </c>
      <c r="D109" s="12">
        <v>1194113</v>
      </c>
      <c r="E109" s="12">
        <v>1562460</v>
      </c>
      <c r="F109" s="13">
        <f t="shared" si="73"/>
        <v>0.07696753966550673</v>
      </c>
      <c r="G109" s="11"/>
      <c r="H109" s="12">
        <v>282288</v>
      </c>
      <c r="I109" s="12">
        <v>993239</v>
      </c>
      <c r="J109" s="12">
        <v>1639396</v>
      </c>
      <c r="K109" s="12">
        <v>2383202</v>
      </c>
      <c r="L109" s="13">
        <f t="shared" si="74"/>
        <v>0.09647623284171113</v>
      </c>
      <c r="M109" s="14">
        <f t="shared" si="75"/>
        <v>52.5288327381181</v>
      </c>
      <c r="N109" s="11"/>
      <c r="O109" s="12">
        <v>745407</v>
      </c>
      <c r="P109" s="12">
        <v>1226388</v>
      </c>
      <c r="Q109" s="12">
        <v>1600999</v>
      </c>
      <c r="R109" s="12">
        <v>1979063</v>
      </c>
      <c r="S109" s="13">
        <f t="shared" si="76"/>
        <v>0.08383485142359992</v>
      </c>
      <c r="T109" s="14">
        <f t="shared" si="77"/>
        <v>-16.95781557752973</v>
      </c>
      <c r="V109" s="12">
        <v>369355</v>
      </c>
      <c r="W109" s="12">
        <v>704410</v>
      </c>
      <c r="X109" s="12">
        <v>1130367</v>
      </c>
      <c r="Y109" s="12">
        <v>1515187</v>
      </c>
      <c r="Z109" s="13">
        <f t="shared" si="78"/>
        <v>0.050637966213228906</v>
      </c>
      <c r="AA109" s="14">
        <f t="shared" si="79"/>
        <v>-23.439172982365903</v>
      </c>
      <c r="AC109" s="12">
        <v>322330</v>
      </c>
      <c r="AD109" s="12">
        <v>660983</v>
      </c>
      <c r="AE109" s="12">
        <v>930910</v>
      </c>
      <c r="AF109" s="12">
        <v>1370953</v>
      </c>
      <c r="AG109" s="13">
        <f t="shared" si="80"/>
        <v>0.04849877216072777</v>
      </c>
      <c r="AH109" s="14">
        <f t="shared" si="81"/>
        <v>-9.519221059842778</v>
      </c>
      <c r="AJ109" s="12">
        <v>477923</v>
      </c>
      <c r="AK109" s="12">
        <v>1112744</v>
      </c>
      <c r="AL109" s="12">
        <v>1813232</v>
      </c>
      <c r="AM109" s="12">
        <v>2662398</v>
      </c>
      <c r="AN109" s="13">
        <f t="shared" si="82"/>
        <v>0.09699787825543567</v>
      </c>
      <c r="AO109" s="14">
        <f t="shared" si="83"/>
        <v>94.20053057982295</v>
      </c>
      <c r="AQ109" s="12">
        <v>767653</v>
      </c>
      <c r="AR109" s="12">
        <v>1459758</v>
      </c>
      <c r="AS109" s="12">
        <v>2135178</v>
      </c>
      <c r="AT109" s="12">
        <v>2634325</v>
      </c>
      <c r="AU109" s="13">
        <f t="shared" si="84"/>
        <v>0.06237706190449532</v>
      </c>
      <c r="AV109" s="14">
        <f t="shared" si="85"/>
        <v>-1.0544253714132878</v>
      </c>
      <c r="AX109" s="12">
        <v>500973</v>
      </c>
      <c r="AY109" s="12">
        <v>1215632</v>
      </c>
      <c r="AZ109" s="12">
        <v>1995990</v>
      </c>
      <c r="BA109" s="12">
        <v>3388299</v>
      </c>
      <c r="BB109" s="13">
        <f t="shared" si="86"/>
        <v>0.07562941569124304</v>
      </c>
      <c r="BC109" s="14">
        <f t="shared" si="87"/>
        <v>28.62114583432188</v>
      </c>
      <c r="BE109" s="12">
        <v>1010017</v>
      </c>
      <c r="BF109" s="12">
        <v>1948132</v>
      </c>
      <c r="BG109" s="12">
        <v>2536646</v>
      </c>
      <c r="BH109" s="12">
        <v>3393310</v>
      </c>
      <c r="BI109" s="13">
        <f t="shared" si="88"/>
        <v>0.062352534785680314</v>
      </c>
      <c r="BJ109" s="14">
        <f t="shared" si="89"/>
        <v>0.14789131655736298</v>
      </c>
      <c r="BL109" s="12">
        <v>986512</v>
      </c>
      <c r="BM109" s="12">
        <v>1928403</v>
      </c>
      <c r="BN109" s="12">
        <v>2530011</v>
      </c>
      <c r="BO109" s="12">
        <v>3023462</v>
      </c>
      <c r="BP109" s="13">
        <f t="shared" si="90"/>
        <v>0.06470990132272865</v>
      </c>
      <c r="BQ109" s="14">
        <f t="shared" si="91"/>
        <v>-10.899328384379857</v>
      </c>
      <c r="BS109" s="12">
        <v>233682</v>
      </c>
      <c r="BT109" s="12">
        <v>727957</v>
      </c>
      <c r="BU109" s="12">
        <v>1216241</v>
      </c>
      <c r="BV109" s="12">
        <v>1619881</v>
      </c>
      <c r="BW109" s="13">
        <f t="shared" si="92"/>
        <v>0.04979419120679981</v>
      </c>
      <c r="BX109" s="14">
        <f t="shared" si="93"/>
        <v>-46.4229747223547</v>
      </c>
      <c r="BZ109" s="12">
        <v>367269</v>
      </c>
      <c r="CA109" s="12">
        <v>1270044</v>
      </c>
      <c r="CB109" s="12">
        <v>2130940</v>
      </c>
      <c r="CC109" s="12">
        <v>3243415</v>
      </c>
      <c r="CD109" s="13">
        <f t="shared" si="94"/>
        <v>0.10685805851630657</v>
      </c>
      <c r="CE109" s="14">
        <f t="shared" si="95"/>
        <v>100.22551039243007</v>
      </c>
      <c r="CG109" s="12">
        <v>1070241</v>
      </c>
      <c r="CH109" s="12">
        <v>2561626</v>
      </c>
      <c r="CI109" s="12">
        <v>3800584</v>
      </c>
      <c r="CJ109" s="12">
        <v>4513783</v>
      </c>
      <c r="CK109" s="13">
        <f t="shared" si="96"/>
        <v>0.11180357792334891</v>
      </c>
      <c r="CL109" s="14">
        <f t="shared" si="97"/>
        <v>39.167605748878884</v>
      </c>
      <c r="CN109" s="12">
        <v>774651</v>
      </c>
      <c r="CO109" s="12">
        <v>1581319</v>
      </c>
      <c r="CP109" s="12">
        <v>2582197</v>
      </c>
      <c r="CQ109" s="12">
        <v>3541170</v>
      </c>
      <c r="CR109" s="13">
        <f t="shared" si="98"/>
        <v>0.08164126051244659</v>
      </c>
      <c r="CS109" s="14">
        <f t="shared" si="99"/>
        <v>-21.547624243345325</v>
      </c>
      <c r="CU109" s="12">
        <v>804672</v>
      </c>
      <c r="CV109" s="12">
        <v>1833050</v>
      </c>
      <c r="CW109" s="12">
        <v>3052027</v>
      </c>
      <c r="CX109" s="12">
        <v>4213976</v>
      </c>
      <c r="CY109" s="13">
        <f t="shared" si="100"/>
        <v>0.09747708798869656</v>
      </c>
      <c r="CZ109" s="14">
        <f t="shared" si="101"/>
        <v>18.999539700155594</v>
      </c>
      <c r="DB109" s="12">
        <v>522458</v>
      </c>
      <c r="DC109" s="12">
        <v>1337464</v>
      </c>
      <c r="DD109" s="12">
        <v>2205546</v>
      </c>
      <c r="DE109" s="12">
        <v>3068200</v>
      </c>
      <c r="DF109" s="13">
        <f t="shared" si="102"/>
        <v>0.06593616418309296</v>
      </c>
      <c r="DG109" s="14">
        <f t="shared" si="103"/>
        <v>-27.189903312216302</v>
      </c>
      <c r="DI109" s="12">
        <v>646416</v>
      </c>
      <c r="DJ109" s="12">
        <v>1640328</v>
      </c>
      <c r="DK109" s="12">
        <v>2384296</v>
      </c>
      <c r="DL109" s="12">
        <v>3270919</v>
      </c>
      <c r="DM109" s="13">
        <f t="shared" si="104"/>
        <v>0.06508826577623629</v>
      </c>
      <c r="DN109" s="14">
        <f t="shared" si="105"/>
        <v>6.607098624600738</v>
      </c>
      <c r="DP109" s="12">
        <v>800888</v>
      </c>
      <c r="DQ109" s="12">
        <v>1665674</v>
      </c>
      <c r="DR109" s="12">
        <v>2459956</v>
      </c>
      <c r="DS109" s="12"/>
      <c r="DT109" s="13" t="e">
        <f t="shared" si="106"/>
        <v>#DIV/0!</v>
      </c>
      <c r="DU109" s="14">
        <f t="shared" si="107"/>
        <v>-100</v>
      </c>
    </row>
    <row r="110" spans="1:125" ht="12">
      <c r="A110" s="11" t="s">
        <v>32</v>
      </c>
      <c r="B110" s="12">
        <v>876684</v>
      </c>
      <c r="C110" s="12">
        <v>1562304</v>
      </c>
      <c r="D110" s="12">
        <v>2270465</v>
      </c>
      <c r="E110" s="12">
        <v>3288901</v>
      </c>
      <c r="F110" s="13">
        <f t="shared" si="73"/>
        <v>0.16201286316028876</v>
      </c>
      <c r="G110" s="11"/>
      <c r="H110" s="12">
        <v>1367665</v>
      </c>
      <c r="I110" s="12">
        <v>2213582</v>
      </c>
      <c r="J110" s="12">
        <v>2873297</v>
      </c>
      <c r="K110" s="12">
        <v>4101890</v>
      </c>
      <c r="L110" s="13">
        <f t="shared" si="74"/>
        <v>0.16605176343888872</v>
      </c>
      <c r="M110" s="14">
        <f t="shared" si="75"/>
        <v>24.71916910846511</v>
      </c>
      <c r="N110" s="11"/>
      <c r="O110" s="12">
        <v>793001</v>
      </c>
      <c r="P110" s="12">
        <v>1813872</v>
      </c>
      <c r="Q110" s="12">
        <v>2470036</v>
      </c>
      <c r="R110" s="12">
        <v>3392060</v>
      </c>
      <c r="S110" s="13">
        <f t="shared" si="76"/>
        <v>0.14369064861499423</v>
      </c>
      <c r="T110" s="14">
        <f t="shared" si="77"/>
        <v>-17.30494966954258</v>
      </c>
      <c r="V110" s="12">
        <v>896295</v>
      </c>
      <c r="W110" s="12">
        <v>2998958</v>
      </c>
      <c r="X110" s="12">
        <v>3693192</v>
      </c>
      <c r="Y110" s="12">
        <v>4422507</v>
      </c>
      <c r="Z110" s="13">
        <f t="shared" si="78"/>
        <v>0.1478014001200963</v>
      </c>
      <c r="AA110" s="14">
        <f t="shared" si="79"/>
        <v>30.378206753418283</v>
      </c>
      <c r="AC110" s="12">
        <v>871142</v>
      </c>
      <c r="AD110" s="12">
        <v>1499363</v>
      </c>
      <c r="AE110" s="12">
        <v>1956258</v>
      </c>
      <c r="AF110" s="12">
        <v>2798494</v>
      </c>
      <c r="AG110" s="13">
        <f t="shared" si="80"/>
        <v>0.09899939888469093</v>
      </c>
      <c r="AH110" s="14">
        <f t="shared" si="81"/>
        <v>-36.721547303373406</v>
      </c>
      <c r="AJ110" s="12">
        <v>773959</v>
      </c>
      <c r="AK110" s="12">
        <v>1307093</v>
      </c>
      <c r="AL110" s="12">
        <v>2122647</v>
      </c>
      <c r="AM110" s="12">
        <v>3238835</v>
      </c>
      <c r="AN110" s="13">
        <f t="shared" si="82"/>
        <v>0.11799893292416987</v>
      </c>
      <c r="AO110" s="14">
        <f t="shared" si="83"/>
        <v>15.734927428824221</v>
      </c>
      <c r="AQ110" s="12">
        <v>1158478</v>
      </c>
      <c r="AR110" s="12">
        <v>2301723</v>
      </c>
      <c r="AS110" s="12">
        <v>3186320</v>
      </c>
      <c r="AT110" s="12">
        <v>5034106</v>
      </c>
      <c r="AU110" s="13">
        <f t="shared" si="84"/>
        <v>0.11920045613042861</v>
      </c>
      <c r="AV110" s="14">
        <f t="shared" si="85"/>
        <v>55.429529445001066</v>
      </c>
      <c r="AX110" s="12">
        <v>1630456</v>
      </c>
      <c r="AY110" s="12">
        <v>3883874</v>
      </c>
      <c r="AZ110" s="12">
        <v>5496109</v>
      </c>
      <c r="BA110" s="12">
        <v>8030981</v>
      </c>
      <c r="BB110" s="13">
        <f t="shared" si="86"/>
        <v>0.17925761582949873</v>
      </c>
      <c r="BC110" s="14">
        <f t="shared" si="87"/>
        <v>59.53142424891331</v>
      </c>
      <c r="BE110" s="12">
        <v>2399256</v>
      </c>
      <c r="BF110" s="12">
        <v>4444864</v>
      </c>
      <c r="BG110" s="12">
        <v>5451971</v>
      </c>
      <c r="BH110" s="12">
        <v>7562100</v>
      </c>
      <c r="BI110" s="13">
        <f t="shared" si="88"/>
        <v>0.13895462050410753</v>
      </c>
      <c r="BJ110" s="14">
        <f t="shared" si="89"/>
        <v>-5.838402556300409</v>
      </c>
      <c r="BL110" s="12">
        <v>2250871</v>
      </c>
      <c r="BM110" s="12">
        <v>3494614</v>
      </c>
      <c r="BN110" s="12">
        <v>4664079</v>
      </c>
      <c r="BO110" s="12">
        <v>6164282</v>
      </c>
      <c r="BP110" s="13">
        <f t="shared" si="90"/>
        <v>0.13193156717215976</v>
      </c>
      <c r="BQ110" s="14">
        <f t="shared" si="91"/>
        <v>-18.484521495351814</v>
      </c>
      <c r="BS110" s="12">
        <v>1550538</v>
      </c>
      <c r="BT110" s="12">
        <v>2059343</v>
      </c>
      <c r="BU110" s="12">
        <v>2781180</v>
      </c>
      <c r="BV110" s="12">
        <v>4682907</v>
      </c>
      <c r="BW110" s="13">
        <f t="shared" si="92"/>
        <v>0.14394981270948995</v>
      </c>
      <c r="BX110" s="14">
        <f t="shared" si="93"/>
        <v>-24.031590378246804</v>
      </c>
      <c r="BZ110" s="12">
        <v>1447346</v>
      </c>
      <c r="CA110" s="12">
        <v>2693944</v>
      </c>
      <c r="CB110" s="12">
        <v>3634619</v>
      </c>
      <c r="CC110" s="12">
        <v>4499086</v>
      </c>
      <c r="CD110" s="13">
        <f t="shared" si="94"/>
        <v>0.14822759192329557</v>
      </c>
      <c r="CE110" s="14">
        <f t="shared" si="95"/>
        <v>-3.925360892283365</v>
      </c>
      <c r="CG110" s="12">
        <v>623094</v>
      </c>
      <c r="CH110" s="12">
        <v>1274633</v>
      </c>
      <c r="CI110" s="12">
        <v>1793101</v>
      </c>
      <c r="CJ110" s="12">
        <v>3047593</v>
      </c>
      <c r="CK110" s="13">
        <f t="shared" si="96"/>
        <v>0.07548696989956155</v>
      </c>
      <c r="CL110" s="14">
        <f t="shared" si="97"/>
        <v>-32.26195276107191</v>
      </c>
      <c r="CN110" s="12">
        <v>418398</v>
      </c>
      <c r="CO110" s="12">
        <v>1033287</v>
      </c>
      <c r="CP110" s="12">
        <v>1618495</v>
      </c>
      <c r="CQ110" s="12">
        <v>1965655</v>
      </c>
      <c r="CR110" s="13">
        <f t="shared" si="98"/>
        <v>0.04531794630943818</v>
      </c>
      <c r="CS110" s="14">
        <f t="shared" si="99"/>
        <v>-35.50139405097728</v>
      </c>
      <c r="CU110" s="12">
        <v>565340</v>
      </c>
      <c r="CV110" s="12">
        <v>873979</v>
      </c>
      <c r="CW110" s="12">
        <v>1467118</v>
      </c>
      <c r="CX110" s="12">
        <v>2598330</v>
      </c>
      <c r="CY110" s="13">
        <f t="shared" si="100"/>
        <v>0.06010419661471017</v>
      </c>
      <c r="CZ110" s="14">
        <f t="shared" si="101"/>
        <v>32.186472193747136</v>
      </c>
      <c r="DB110" s="12">
        <v>786448</v>
      </c>
      <c r="DC110" s="12">
        <v>1313679</v>
      </c>
      <c r="DD110" s="12">
        <v>1976280</v>
      </c>
      <c r="DE110" s="12">
        <v>2525174</v>
      </c>
      <c r="DF110" s="13">
        <f t="shared" si="102"/>
        <v>0.05426643877676735</v>
      </c>
      <c r="DG110" s="14">
        <f t="shared" si="103"/>
        <v>-2.8155007254659665</v>
      </c>
      <c r="DI110" s="12">
        <v>610773</v>
      </c>
      <c r="DJ110" s="12">
        <v>1082509</v>
      </c>
      <c r="DK110" s="12">
        <v>1793258</v>
      </c>
      <c r="DL110" s="12">
        <v>2233033</v>
      </c>
      <c r="DM110" s="13">
        <f t="shared" si="104"/>
        <v>0.04443529338118928</v>
      </c>
      <c r="DN110" s="14">
        <f t="shared" si="105"/>
        <v>-11.569143354081731</v>
      </c>
      <c r="DP110" s="12">
        <v>405167</v>
      </c>
      <c r="DQ110" s="12">
        <v>1376369</v>
      </c>
      <c r="DR110" s="12">
        <v>1802338</v>
      </c>
      <c r="DS110" s="12"/>
      <c r="DT110" s="13" t="e">
        <f t="shared" si="106"/>
        <v>#DIV/0!</v>
      </c>
      <c r="DU110" s="14">
        <f t="shared" si="107"/>
        <v>-100</v>
      </c>
    </row>
    <row r="111" spans="1:125" ht="36">
      <c r="A111" s="11" t="s">
        <v>33</v>
      </c>
      <c r="B111" s="12">
        <v>113140</v>
      </c>
      <c r="C111" s="12">
        <v>247421</v>
      </c>
      <c r="D111" s="12">
        <v>262099</v>
      </c>
      <c r="E111" s="12">
        <v>411555</v>
      </c>
      <c r="F111" s="13">
        <f t="shared" si="73"/>
        <v>0.02027339950273135</v>
      </c>
      <c r="G111" s="11"/>
      <c r="H111" s="12">
        <v>95050</v>
      </c>
      <c r="I111" s="12">
        <v>192696</v>
      </c>
      <c r="J111" s="12">
        <v>254674</v>
      </c>
      <c r="K111" s="12">
        <v>393773</v>
      </c>
      <c r="L111" s="13">
        <f t="shared" si="74"/>
        <v>0.015940627624002966</v>
      </c>
      <c r="M111" s="14">
        <f t="shared" si="75"/>
        <v>-4.320686178032105</v>
      </c>
      <c r="N111" s="11"/>
      <c r="O111" s="12">
        <v>59861</v>
      </c>
      <c r="P111" s="12">
        <v>140875</v>
      </c>
      <c r="Q111" s="12">
        <v>198568</v>
      </c>
      <c r="R111" s="12">
        <v>226225</v>
      </c>
      <c r="S111" s="13">
        <f t="shared" si="76"/>
        <v>0.00958309021153136</v>
      </c>
      <c r="T111" s="14">
        <f t="shared" si="77"/>
        <v>-42.549387591328</v>
      </c>
      <c r="V111" s="12">
        <v>24799</v>
      </c>
      <c r="W111" s="12">
        <v>71719</v>
      </c>
      <c r="X111" s="12">
        <v>259676</v>
      </c>
      <c r="Y111" s="12">
        <v>314053</v>
      </c>
      <c r="Z111" s="13">
        <f t="shared" si="78"/>
        <v>0.010495737623912546</v>
      </c>
      <c r="AA111" s="14">
        <f t="shared" si="79"/>
        <v>38.823295391756005</v>
      </c>
      <c r="AC111" s="12">
        <v>15147</v>
      </c>
      <c r="AD111" s="12">
        <v>37824</v>
      </c>
      <c r="AE111" s="12">
        <v>101582</v>
      </c>
      <c r="AF111" s="12">
        <v>144446</v>
      </c>
      <c r="AG111" s="13">
        <f t="shared" si="80"/>
        <v>0.005109915251309478</v>
      </c>
      <c r="AH111" s="14">
        <f t="shared" si="81"/>
        <v>-54.00585251533977</v>
      </c>
      <c r="AJ111" s="12">
        <v>25192</v>
      </c>
      <c r="AK111" s="12">
        <v>55905</v>
      </c>
      <c r="AL111" s="12">
        <v>66189</v>
      </c>
      <c r="AM111" s="12">
        <v>118770</v>
      </c>
      <c r="AN111" s="13">
        <f t="shared" si="82"/>
        <v>0.004327090840812717</v>
      </c>
      <c r="AO111" s="14">
        <f t="shared" si="83"/>
        <v>-17.775500879221298</v>
      </c>
      <c r="AQ111" s="12">
        <v>83765</v>
      </c>
      <c r="AR111" s="12">
        <v>195048</v>
      </c>
      <c r="AS111" s="12">
        <v>248363</v>
      </c>
      <c r="AT111" s="12">
        <v>336338</v>
      </c>
      <c r="AU111" s="13">
        <f t="shared" si="84"/>
        <v>0.007964004535064637</v>
      </c>
      <c r="AV111" s="14">
        <f t="shared" si="85"/>
        <v>183.18430580112823</v>
      </c>
      <c r="AX111" s="12">
        <v>87759</v>
      </c>
      <c r="AY111" s="12">
        <v>231384</v>
      </c>
      <c r="AZ111" s="12">
        <v>289876</v>
      </c>
      <c r="BA111" s="12">
        <v>409707</v>
      </c>
      <c r="BB111" s="13">
        <f t="shared" si="86"/>
        <v>0.009144972452139587</v>
      </c>
      <c r="BC111" s="14">
        <f t="shared" si="87"/>
        <v>21.81406799112797</v>
      </c>
      <c r="BE111" s="12">
        <v>103388</v>
      </c>
      <c r="BF111" s="12">
        <v>140530</v>
      </c>
      <c r="BG111" s="12">
        <v>170157</v>
      </c>
      <c r="BH111" s="12">
        <v>219571</v>
      </c>
      <c r="BI111" s="13">
        <f t="shared" si="88"/>
        <v>0.004034647119015538</v>
      </c>
      <c r="BJ111" s="14">
        <f t="shared" si="89"/>
        <v>-46.40779874398046</v>
      </c>
      <c r="BL111" s="12">
        <v>81313</v>
      </c>
      <c r="BM111" s="12">
        <v>123510</v>
      </c>
      <c r="BN111" s="12">
        <v>135718</v>
      </c>
      <c r="BO111" s="12">
        <v>202328</v>
      </c>
      <c r="BP111" s="13">
        <f t="shared" si="90"/>
        <v>0.004330342142492627</v>
      </c>
      <c r="BQ111" s="14">
        <f t="shared" si="91"/>
        <v>-7.853040702096365</v>
      </c>
      <c r="BS111" s="12">
        <v>23177</v>
      </c>
      <c r="BT111" s="12">
        <v>46260</v>
      </c>
      <c r="BU111" s="12">
        <v>398503</v>
      </c>
      <c r="BV111" s="12">
        <v>458324</v>
      </c>
      <c r="BW111" s="13">
        <f t="shared" si="92"/>
        <v>0.014088610762559297</v>
      </c>
      <c r="BX111" s="14">
        <f t="shared" si="93"/>
        <v>126.52524613498872</v>
      </c>
      <c r="BZ111" s="12">
        <v>71572</v>
      </c>
      <c r="CA111" s="12">
        <v>118994</v>
      </c>
      <c r="CB111" s="12">
        <v>154282</v>
      </c>
      <c r="CC111" s="12">
        <v>251884</v>
      </c>
      <c r="CD111" s="13">
        <f t="shared" si="94"/>
        <v>0.008298609709618217</v>
      </c>
      <c r="CE111" s="14">
        <f t="shared" si="95"/>
        <v>-45.04237177193426</v>
      </c>
      <c r="CG111" s="12">
        <v>41573</v>
      </c>
      <c r="CH111" s="12">
        <v>65667</v>
      </c>
      <c r="CI111" s="12">
        <v>76454</v>
      </c>
      <c r="CJ111" s="12">
        <v>171504</v>
      </c>
      <c r="CK111" s="13">
        <f t="shared" si="96"/>
        <v>0.004248046666879207</v>
      </c>
      <c r="CL111" s="14">
        <f t="shared" si="97"/>
        <v>-31.911514824284197</v>
      </c>
      <c r="CN111" s="12">
        <v>188301</v>
      </c>
      <c r="CO111" s="12">
        <v>392729</v>
      </c>
      <c r="CP111" s="12">
        <v>525384</v>
      </c>
      <c r="CQ111" s="12">
        <v>651354</v>
      </c>
      <c r="CR111" s="13">
        <f t="shared" si="98"/>
        <v>0.01501689034974998</v>
      </c>
      <c r="CS111" s="14">
        <f t="shared" si="99"/>
        <v>279.7893926672264</v>
      </c>
      <c r="CU111" s="12">
        <v>125422</v>
      </c>
      <c r="CV111" s="12">
        <v>171465</v>
      </c>
      <c r="CW111" s="12">
        <v>188440</v>
      </c>
      <c r="CX111" s="12">
        <v>218553</v>
      </c>
      <c r="CY111" s="13">
        <f t="shared" si="100"/>
        <v>0.005055536626500387</v>
      </c>
      <c r="CZ111" s="14">
        <f t="shared" si="101"/>
        <v>-66.4463563592148</v>
      </c>
      <c r="DB111" s="12">
        <v>23805</v>
      </c>
      <c r="DC111" s="12">
        <v>45738</v>
      </c>
      <c r="DD111" s="12">
        <v>78134</v>
      </c>
      <c r="DE111" s="12">
        <v>116501</v>
      </c>
      <c r="DF111" s="13">
        <f t="shared" si="102"/>
        <v>0.002503627228829448</v>
      </c>
      <c r="DG111" s="14">
        <f t="shared" si="103"/>
        <v>-46.694394494699225</v>
      </c>
      <c r="DI111" s="12">
        <v>32820</v>
      </c>
      <c r="DJ111" s="12">
        <v>71212</v>
      </c>
      <c r="DK111" s="12">
        <v>114193</v>
      </c>
      <c r="DL111" s="12">
        <v>158420</v>
      </c>
      <c r="DM111" s="13">
        <f t="shared" si="104"/>
        <v>0.003152411620181164</v>
      </c>
      <c r="DN111" s="14">
        <f t="shared" si="105"/>
        <v>35.98166539343009</v>
      </c>
      <c r="DP111" s="12">
        <v>30012</v>
      </c>
      <c r="DQ111" s="12">
        <v>76900</v>
      </c>
      <c r="DR111" s="12">
        <v>100959</v>
      </c>
      <c r="DS111" s="12"/>
      <c r="DT111" s="13" t="e">
        <f t="shared" si="106"/>
        <v>#DIV/0!</v>
      </c>
      <c r="DU111" s="14">
        <f t="shared" si="107"/>
        <v>-100</v>
      </c>
    </row>
    <row r="112" spans="1:125" ht="24">
      <c r="A112" s="11" t="s">
        <v>34</v>
      </c>
      <c r="B112" s="12">
        <v>44</v>
      </c>
      <c r="C112" s="12">
        <v>932</v>
      </c>
      <c r="D112" s="12">
        <v>5384</v>
      </c>
      <c r="E112" s="12">
        <v>5462</v>
      </c>
      <c r="F112" s="13">
        <f t="shared" si="73"/>
        <v>0.0002690607770138101</v>
      </c>
      <c r="G112" s="11"/>
      <c r="H112" s="12">
        <v>22</v>
      </c>
      <c r="I112" s="12">
        <v>22</v>
      </c>
      <c r="J112" s="12">
        <v>3790</v>
      </c>
      <c r="K112" s="12">
        <v>4559</v>
      </c>
      <c r="L112" s="13">
        <f t="shared" si="74"/>
        <v>0.00018455638486597486</v>
      </c>
      <c r="M112" s="14">
        <f t="shared" si="75"/>
        <v>-16.532405712193338</v>
      </c>
      <c r="N112" s="11"/>
      <c r="O112" s="12">
        <v>0</v>
      </c>
      <c r="P112" s="12">
        <v>2623</v>
      </c>
      <c r="Q112" s="12">
        <v>4885</v>
      </c>
      <c r="R112" s="12">
        <v>6659</v>
      </c>
      <c r="S112" s="13">
        <f t="shared" si="76"/>
        <v>0.00028208110385053527</v>
      </c>
      <c r="T112" s="14">
        <f t="shared" si="77"/>
        <v>46.06273305549462</v>
      </c>
      <c r="V112" s="12">
        <v>105</v>
      </c>
      <c r="W112" s="12">
        <v>7572</v>
      </c>
      <c r="X112" s="12">
        <v>39151</v>
      </c>
      <c r="Y112" s="12">
        <v>39313</v>
      </c>
      <c r="Z112" s="13">
        <f t="shared" si="78"/>
        <v>0.0013138512709920743</v>
      </c>
      <c r="AA112" s="14">
        <f t="shared" si="79"/>
        <v>490.3739300195225</v>
      </c>
      <c r="AC112" s="12">
        <v>1653</v>
      </c>
      <c r="AD112" s="12">
        <v>1687</v>
      </c>
      <c r="AE112" s="12">
        <v>1735</v>
      </c>
      <c r="AF112" s="12">
        <v>1762</v>
      </c>
      <c r="AG112" s="13">
        <f t="shared" si="80"/>
        <v>6.233243338553716E-05</v>
      </c>
      <c r="AH112" s="14">
        <f t="shared" si="81"/>
        <v>-95.51802202833669</v>
      </c>
      <c r="AJ112" s="12">
        <v>2695</v>
      </c>
      <c r="AK112" s="12">
        <v>3086</v>
      </c>
      <c r="AL112" s="12">
        <v>3603</v>
      </c>
      <c r="AM112" s="12">
        <v>3737</v>
      </c>
      <c r="AN112" s="13">
        <f t="shared" si="82"/>
        <v>0.00013614834109722254</v>
      </c>
      <c r="AO112" s="14">
        <f t="shared" si="83"/>
        <v>112.08853575482405</v>
      </c>
      <c r="AQ112" s="12">
        <v>1055</v>
      </c>
      <c r="AR112" s="12">
        <v>1055</v>
      </c>
      <c r="AS112" s="12">
        <v>1100</v>
      </c>
      <c r="AT112" s="12">
        <v>1125</v>
      </c>
      <c r="AU112" s="13">
        <f t="shared" si="84"/>
        <v>2.6638396797113963E-05</v>
      </c>
      <c r="AV112" s="14">
        <f t="shared" si="85"/>
        <v>-69.89563821246989</v>
      </c>
      <c r="AX112" s="12">
        <v>95</v>
      </c>
      <c r="AY112" s="12">
        <v>131</v>
      </c>
      <c r="AZ112" s="12">
        <v>167</v>
      </c>
      <c r="BA112" s="12">
        <v>607</v>
      </c>
      <c r="BB112" s="13">
        <f t="shared" si="86"/>
        <v>1.3548702556824096E-05</v>
      </c>
      <c r="BC112" s="14">
        <f t="shared" si="87"/>
        <v>-46.044444444444444</v>
      </c>
      <c r="BE112" s="12">
        <v>162</v>
      </c>
      <c r="BF112" s="12">
        <v>502</v>
      </c>
      <c r="BG112" s="12">
        <v>2239</v>
      </c>
      <c r="BH112" s="12">
        <v>3983</v>
      </c>
      <c r="BI112" s="13">
        <f t="shared" si="88"/>
        <v>7.318816908899119E-05</v>
      </c>
      <c r="BJ112" s="14">
        <f t="shared" si="89"/>
        <v>556.177924217463</v>
      </c>
      <c r="BL112" s="12">
        <v>4049</v>
      </c>
      <c r="BM112" s="12">
        <v>4061</v>
      </c>
      <c r="BN112" s="12">
        <v>4061</v>
      </c>
      <c r="BO112" s="12">
        <v>67392</v>
      </c>
      <c r="BP112" s="13">
        <f t="shared" si="90"/>
        <v>0.001442362983209754</v>
      </c>
      <c r="BQ112" s="14">
        <f t="shared" si="91"/>
        <v>1591.9909615867437</v>
      </c>
      <c r="BS112" s="12">
        <v>94</v>
      </c>
      <c r="BT112" s="12">
        <v>94</v>
      </c>
      <c r="BU112" s="12">
        <v>386</v>
      </c>
      <c r="BV112" s="12">
        <v>386</v>
      </c>
      <c r="BW112" s="13">
        <f t="shared" si="92"/>
        <v>1.1865413450632933E-05</v>
      </c>
      <c r="BX112" s="14">
        <f t="shared" si="93"/>
        <v>-99.42723171889838</v>
      </c>
      <c r="BZ112" s="12">
        <v>0</v>
      </c>
      <c r="CA112" s="12">
        <v>0</v>
      </c>
      <c r="CB112" s="12">
        <v>0</v>
      </c>
      <c r="CC112" s="12">
        <v>0</v>
      </c>
      <c r="CD112" s="13">
        <f t="shared" si="94"/>
        <v>0</v>
      </c>
      <c r="CE112" s="14">
        <f t="shared" si="95"/>
        <v>-100</v>
      </c>
      <c r="CG112" s="12">
        <v>0</v>
      </c>
      <c r="CH112" s="12">
        <v>0</v>
      </c>
      <c r="CI112" s="12">
        <v>0</v>
      </c>
      <c r="CJ112" s="12">
        <v>10</v>
      </c>
      <c r="CK112" s="13">
        <f t="shared" si="96"/>
        <v>2.476937369903447E-07</v>
      </c>
      <c r="CL112" s="14" t="e">
        <f t="shared" si="97"/>
        <v>#DIV/0!</v>
      </c>
      <c r="CN112" s="12">
        <v>0</v>
      </c>
      <c r="CO112" s="12">
        <v>0</v>
      </c>
      <c r="CP112" s="12">
        <v>1786</v>
      </c>
      <c r="CQ112" s="12">
        <v>1808</v>
      </c>
      <c r="CR112" s="13">
        <f t="shared" si="98"/>
        <v>4.168322870873283E-05</v>
      </c>
      <c r="CS112" s="14">
        <f t="shared" si="99"/>
        <v>17980</v>
      </c>
      <c r="CU112" s="12">
        <v>0</v>
      </c>
      <c r="CV112" s="12">
        <v>0</v>
      </c>
      <c r="CW112" s="12">
        <v>0</v>
      </c>
      <c r="CX112" s="12">
        <v>0</v>
      </c>
      <c r="CY112" s="13">
        <f t="shared" si="100"/>
        <v>0</v>
      </c>
      <c r="CZ112" s="14">
        <f t="shared" si="101"/>
        <v>-100</v>
      </c>
      <c r="DB112" s="12">
        <v>0</v>
      </c>
      <c r="DC112" s="12">
        <v>240</v>
      </c>
      <c r="DD112" s="12">
        <v>822</v>
      </c>
      <c r="DE112" s="12">
        <v>822</v>
      </c>
      <c r="DF112" s="13">
        <f t="shared" si="102"/>
        <v>1.766492632765218E-05</v>
      </c>
      <c r="DG112" s="14" t="e">
        <f t="shared" si="103"/>
        <v>#DIV/0!</v>
      </c>
      <c r="DI112" s="12">
        <v>0</v>
      </c>
      <c r="DJ112" s="12">
        <v>0</v>
      </c>
      <c r="DK112" s="12">
        <v>0</v>
      </c>
      <c r="DL112" s="12">
        <v>0</v>
      </c>
      <c r="DM112" s="13">
        <f t="shared" si="104"/>
        <v>0</v>
      </c>
      <c r="DN112" s="14">
        <f t="shared" si="105"/>
        <v>-100</v>
      </c>
      <c r="DP112" s="12">
        <v>0</v>
      </c>
      <c r="DQ112" s="12">
        <v>0</v>
      </c>
      <c r="DR112" s="12">
        <v>848</v>
      </c>
      <c r="DS112" s="12"/>
      <c r="DT112" s="13" t="e">
        <f t="shared" si="106"/>
        <v>#DIV/0!</v>
      </c>
      <c r="DU112" s="14" t="e">
        <f t="shared" si="107"/>
        <v>#DIV/0!</v>
      </c>
    </row>
    <row r="113" spans="1:125" ht="24">
      <c r="A113" s="11" t="s">
        <v>35</v>
      </c>
      <c r="B113" s="12">
        <v>32116</v>
      </c>
      <c r="C113" s="12">
        <v>39352</v>
      </c>
      <c r="D113" s="12">
        <v>43022</v>
      </c>
      <c r="E113" s="12">
        <v>78356</v>
      </c>
      <c r="F113" s="13">
        <f t="shared" si="73"/>
        <v>0.0038598546766192066</v>
      </c>
      <c r="G113" s="11"/>
      <c r="H113" s="12">
        <v>17328</v>
      </c>
      <c r="I113" s="12">
        <v>33100</v>
      </c>
      <c r="J113" s="12">
        <v>39574</v>
      </c>
      <c r="K113" s="12">
        <v>133291</v>
      </c>
      <c r="L113" s="13">
        <f t="shared" si="74"/>
        <v>0.00539585547163208</v>
      </c>
      <c r="M113" s="14">
        <f t="shared" si="75"/>
        <v>70.10950022972077</v>
      </c>
      <c r="N113" s="11"/>
      <c r="O113" s="12">
        <v>2863</v>
      </c>
      <c r="P113" s="12">
        <v>6007</v>
      </c>
      <c r="Q113" s="12">
        <v>17365</v>
      </c>
      <c r="R113" s="12">
        <v>26201</v>
      </c>
      <c r="S113" s="13">
        <f t="shared" si="76"/>
        <v>0.0011098974323453783</v>
      </c>
      <c r="T113" s="14">
        <f t="shared" si="77"/>
        <v>-80.34300890532744</v>
      </c>
      <c r="V113" s="12">
        <v>57570</v>
      </c>
      <c r="W113" s="12">
        <v>113004</v>
      </c>
      <c r="X113" s="12">
        <v>167167</v>
      </c>
      <c r="Y113" s="12">
        <v>179925</v>
      </c>
      <c r="Z113" s="13">
        <f t="shared" si="78"/>
        <v>0.0060131429789954715</v>
      </c>
      <c r="AA113" s="14">
        <f t="shared" si="79"/>
        <v>586.710430899584</v>
      </c>
      <c r="AC113" s="12">
        <v>30259</v>
      </c>
      <c r="AD113" s="12">
        <v>42629</v>
      </c>
      <c r="AE113" s="12">
        <v>66442</v>
      </c>
      <c r="AF113" s="12">
        <v>80999</v>
      </c>
      <c r="AG113" s="13">
        <f t="shared" si="80"/>
        <v>0.0028654170100993895</v>
      </c>
      <c r="AH113" s="14">
        <f t="shared" si="81"/>
        <v>-54.98179797137696</v>
      </c>
      <c r="AJ113" s="12">
        <v>97259</v>
      </c>
      <c r="AK113" s="12">
        <v>151617</v>
      </c>
      <c r="AL113" s="12">
        <v>194323</v>
      </c>
      <c r="AM113" s="12">
        <v>211476</v>
      </c>
      <c r="AN113" s="13">
        <f t="shared" si="82"/>
        <v>0.0077046043836971456</v>
      </c>
      <c r="AO113" s="14">
        <f t="shared" si="83"/>
        <v>161.08470474944136</v>
      </c>
      <c r="AQ113" s="12">
        <v>12179</v>
      </c>
      <c r="AR113" s="12">
        <v>52639</v>
      </c>
      <c r="AS113" s="12">
        <v>56621</v>
      </c>
      <c r="AT113" s="12">
        <v>293310</v>
      </c>
      <c r="AU113" s="13">
        <f t="shared" si="84"/>
        <v>0.006945162812943552</v>
      </c>
      <c r="AV113" s="14">
        <f t="shared" si="85"/>
        <v>38.69658968393577</v>
      </c>
      <c r="AX113" s="12">
        <v>19903</v>
      </c>
      <c r="AY113" s="12">
        <v>154010</v>
      </c>
      <c r="AZ113" s="12">
        <v>223540</v>
      </c>
      <c r="BA113" s="12">
        <v>279128</v>
      </c>
      <c r="BB113" s="13">
        <f t="shared" si="86"/>
        <v>0.006230349666031624</v>
      </c>
      <c r="BC113" s="14">
        <f t="shared" si="87"/>
        <v>-4.835157342061294</v>
      </c>
      <c r="BE113" s="12">
        <v>115904</v>
      </c>
      <c r="BF113" s="12">
        <v>184365</v>
      </c>
      <c r="BG113" s="12">
        <v>242582</v>
      </c>
      <c r="BH113" s="12">
        <v>354040</v>
      </c>
      <c r="BI113" s="13">
        <f t="shared" si="88"/>
        <v>0.00650553336285876</v>
      </c>
      <c r="BJ113" s="14">
        <f t="shared" si="89"/>
        <v>26.83786649852398</v>
      </c>
      <c r="BL113" s="12">
        <v>90634</v>
      </c>
      <c r="BM113" s="12">
        <v>178111</v>
      </c>
      <c r="BN113" s="12">
        <v>306828</v>
      </c>
      <c r="BO113" s="12">
        <v>375690</v>
      </c>
      <c r="BP113" s="13">
        <f t="shared" si="90"/>
        <v>0.00804073701866798</v>
      </c>
      <c r="BQ113" s="14">
        <f t="shared" si="91"/>
        <v>6.115128234097838</v>
      </c>
      <c r="BS113" s="12">
        <v>70158</v>
      </c>
      <c r="BT113" s="12">
        <v>136531</v>
      </c>
      <c r="BU113" s="12">
        <v>185251</v>
      </c>
      <c r="BV113" s="12">
        <v>223267</v>
      </c>
      <c r="BW113" s="13">
        <f t="shared" si="92"/>
        <v>0.006863096541146278</v>
      </c>
      <c r="BX113" s="14">
        <f t="shared" si="93"/>
        <v>-40.571481806808805</v>
      </c>
      <c r="BZ113" s="12">
        <v>113920</v>
      </c>
      <c r="CA113" s="12">
        <v>242621</v>
      </c>
      <c r="CB113" s="12">
        <v>247573</v>
      </c>
      <c r="CC113" s="12">
        <v>254078</v>
      </c>
      <c r="CD113" s="13">
        <f t="shared" si="94"/>
        <v>0.0083708935772037</v>
      </c>
      <c r="CE113" s="14">
        <f t="shared" si="95"/>
        <v>13.800068975710701</v>
      </c>
      <c r="CG113" s="12">
        <v>250743</v>
      </c>
      <c r="CH113" s="12">
        <v>263970</v>
      </c>
      <c r="CI113" s="12">
        <v>271319</v>
      </c>
      <c r="CJ113" s="12">
        <v>310479</v>
      </c>
      <c r="CK113" s="13">
        <f t="shared" si="96"/>
        <v>0.0076903703767025235</v>
      </c>
      <c r="CL113" s="14">
        <f t="shared" si="97"/>
        <v>22.198301309046826</v>
      </c>
      <c r="CN113" s="12">
        <v>2605</v>
      </c>
      <c r="CO113" s="12">
        <v>47525</v>
      </c>
      <c r="CP113" s="12">
        <v>84179</v>
      </c>
      <c r="CQ113" s="12">
        <v>106704</v>
      </c>
      <c r="CR113" s="13">
        <f t="shared" si="98"/>
        <v>0.0024600482500755686</v>
      </c>
      <c r="CS113" s="14">
        <f t="shared" si="99"/>
        <v>-65.63245823389022</v>
      </c>
      <c r="CU113" s="12">
        <v>253064</v>
      </c>
      <c r="CV113" s="12">
        <v>254673</v>
      </c>
      <c r="CW113" s="12">
        <v>255264</v>
      </c>
      <c r="CX113" s="12">
        <v>257709</v>
      </c>
      <c r="CY113" s="13">
        <f t="shared" si="100"/>
        <v>0.005961287598334447</v>
      </c>
      <c r="CZ113" s="14">
        <f t="shared" si="101"/>
        <v>141.5176563202879</v>
      </c>
      <c r="DB113" s="12">
        <v>12628</v>
      </c>
      <c r="DC113" s="12">
        <v>13150</v>
      </c>
      <c r="DD113" s="12">
        <v>72732</v>
      </c>
      <c r="DE113" s="12">
        <v>112571</v>
      </c>
      <c r="DF113" s="13">
        <f t="shared" si="102"/>
        <v>0.002419170829233739</v>
      </c>
      <c r="DG113" s="14">
        <f t="shared" si="103"/>
        <v>-56.318560857401174</v>
      </c>
      <c r="DI113" s="12">
        <v>667517</v>
      </c>
      <c r="DJ113" s="12">
        <v>696910</v>
      </c>
      <c r="DK113" s="12">
        <v>848288</v>
      </c>
      <c r="DL113" s="12">
        <v>923696</v>
      </c>
      <c r="DM113" s="13">
        <f t="shared" si="104"/>
        <v>0.018380696906418765</v>
      </c>
      <c r="DN113" s="14">
        <f t="shared" si="105"/>
        <v>720.5452558829538</v>
      </c>
      <c r="DP113" s="12">
        <v>29129</v>
      </c>
      <c r="DQ113" s="12">
        <v>85875</v>
      </c>
      <c r="DR113" s="12">
        <v>146900</v>
      </c>
      <c r="DS113" s="12"/>
      <c r="DT113" s="13" t="e">
        <f t="shared" si="106"/>
        <v>#DIV/0!</v>
      </c>
      <c r="DU113" s="14">
        <f t="shared" si="107"/>
        <v>-100</v>
      </c>
    </row>
    <row r="114" spans="1:125" ht="24">
      <c r="A114" s="11" t="s">
        <v>36</v>
      </c>
      <c r="B114" s="12">
        <v>9970</v>
      </c>
      <c r="C114" s="12">
        <v>26139</v>
      </c>
      <c r="D114" s="12">
        <v>26139</v>
      </c>
      <c r="E114" s="12">
        <v>85503</v>
      </c>
      <c r="F114" s="13">
        <f t="shared" si="73"/>
        <v>0.004211919373308643</v>
      </c>
      <c r="G114" s="11"/>
      <c r="H114" s="12">
        <v>24364</v>
      </c>
      <c r="I114" s="12">
        <v>26203</v>
      </c>
      <c r="J114" s="12">
        <v>26203</v>
      </c>
      <c r="K114" s="12">
        <v>61961</v>
      </c>
      <c r="L114" s="13">
        <f t="shared" si="74"/>
        <v>0.002508290888940704</v>
      </c>
      <c r="M114" s="14">
        <f t="shared" si="75"/>
        <v>-27.53353683496485</v>
      </c>
      <c r="N114" s="11"/>
      <c r="O114" s="12">
        <v>24622</v>
      </c>
      <c r="P114" s="12">
        <v>30111</v>
      </c>
      <c r="Q114" s="12">
        <v>40570</v>
      </c>
      <c r="R114" s="12">
        <v>55547</v>
      </c>
      <c r="S114" s="13">
        <f t="shared" si="76"/>
        <v>0.0023530198341471216</v>
      </c>
      <c r="T114" s="14">
        <f t="shared" si="77"/>
        <v>-10.351672826455356</v>
      </c>
      <c r="V114" s="12">
        <v>0</v>
      </c>
      <c r="W114" s="12">
        <v>10641</v>
      </c>
      <c r="X114" s="12">
        <v>11421</v>
      </c>
      <c r="Y114" s="12">
        <v>24511</v>
      </c>
      <c r="Z114" s="13">
        <f t="shared" si="78"/>
        <v>0.0008191643604732972</v>
      </c>
      <c r="AA114" s="14">
        <f t="shared" si="79"/>
        <v>-55.87340450429366</v>
      </c>
      <c r="AC114" s="12">
        <v>6400</v>
      </c>
      <c r="AD114" s="12">
        <v>8541</v>
      </c>
      <c r="AE114" s="12">
        <v>8541</v>
      </c>
      <c r="AF114" s="12">
        <v>9905</v>
      </c>
      <c r="AG114" s="13">
        <f t="shared" si="80"/>
        <v>0.0003503988380725003</v>
      </c>
      <c r="AH114" s="14">
        <f t="shared" si="81"/>
        <v>-59.58957202888499</v>
      </c>
      <c r="AJ114" s="12">
        <v>2681</v>
      </c>
      <c r="AK114" s="12">
        <v>6346</v>
      </c>
      <c r="AL114" s="12">
        <v>6346</v>
      </c>
      <c r="AM114" s="12">
        <v>6346</v>
      </c>
      <c r="AN114" s="13">
        <f t="shared" si="82"/>
        <v>0.00023120079545169234</v>
      </c>
      <c r="AO114" s="14">
        <f t="shared" si="83"/>
        <v>-35.93134780413932</v>
      </c>
      <c r="AQ114" s="12">
        <v>4234</v>
      </c>
      <c r="AR114" s="12">
        <v>8977</v>
      </c>
      <c r="AS114" s="12">
        <v>20684</v>
      </c>
      <c r="AT114" s="12">
        <v>27349</v>
      </c>
      <c r="AU114" s="13">
        <f t="shared" si="84"/>
        <v>0.0006475853457815731</v>
      </c>
      <c r="AV114" s="14">
        <f t="shared" si="85"/>
        <v>330.9643870154428</v>
      </c>
      <c r="AX114" s="12">
        <v>54669</v>
      </c>
      <c r="AY114" s="12">
        <v>56342</v>
      </c>
      <c r="AZ114" s="12">
        <v>61407</v>
      </c>
      <c r="BA114" s="12">
        <v>62108</v>
      </c>
      <c r="BB114" s="13">
        <f t="shared" si="86"/>
        <v>0.0013862978886313524</v>
      </c>
      <c r="BC114" s="14">
        <f t="shared" si="87"/>
        <v>127.09422647994441</v>
      </c>
      <c r="BE114" s="12">
        <v>0</v>
      </c>
      <c r="BF114" s="12">
        <v>3045</v>
      </c>
      <c r="BG114" s="12">
        <v>8553</v>
      </c>
      <c r="BH114" s="12">
        <v>18863</v>
      </c>
      <c r="BI114" s="13">
        <f t="shared" si="88"/>
        <v>0.0003466102017388001</v>
      </c>
      <c r="BJ114" s="14">
        <f t="shared" si="89"/>
        <v>-69.62871127713017</v>
      </c>
      <c r="BL114" s="12">
        <v>0</v>
      </c>
      <c r="BM114" s="12">
        <v>33962</v>
      </c>
      <c r="BN114" s="12">
        <v>35017</v>
      </c>
      <c r="BO114" s="12">
        <v>38411</v>
      </c>
      <c r="BP114" s="13">
        <f t="shared" si="90"/>
        <v>0.000822094678123069</v>
      </c>
      <c r="BQ114" s="14">
        <f t="shared" si="91"/>
        <v>103.63144780787786</v>
      </c>
      <c r="BS114" s="12">
        <v>6498</v>
      </c>
      <c r="BT114" s="12">
        <v>6498</v>
      </c>
      <c r="BU114" s="12">
        <v>18791</v>
      </c>
      <c r="BV114" s="12">
        <v>43314</v>
      </c>
      <c r="BW114" s="13">
        <f t="shared" si="92"/>
        <v>0.0013314469383438208</v>
      </c>
      <c r="BX114" s="14">
        <f t="shared" si="93"/>
        <v>12.764572648460074</v>
      </c>
      <c r="BZ114" s="12">
        <v>2128</v>
      </c>
      <c r="CA114" s="12">
        <v>4463</v>
      </c>
      <c r="CB114" s="12">
        <v>6026</v>
      </c>
      <c r="CC114" s="12">
        <v>24952</v>
      </c>
      <c r="CD114" s="13">
        <f t="shared" si="94"/>
        <v>0.0008220724995410337</v>
      </c>
      <c r="CE114" s="14">
        <f t="shared" si="95"/>
        <v>-42.392759846700834</v>
      </c>
      <c r="CG114" s="12">
        <v>59704</v>
      </c>
      <c r="CH114" s="12">
        <v>59704</v>
      </c>
      <c r="CI114" s="12">
        <v>65162</v>
      </c>
      <c r="CJ114" s="12">
        <v>87567</v>
      </c>
      <c r="CK114" s="13">
        <f t="shared" si="96"/>
        <v>0.0021689797467033516</v>
      </c>
      <c r="CL114" s="14">
        <f t="shared" si="97"/>
        <v>250.941808271882</v>
      </c>
      <c r="CN114" s="12">
        <v>6248</v>
      </c>
      <c r="CO114" s="12">
        <v>16166</v>
      </c>
      <c r="CP114" s="12">
        <v>18423</v>
      </c>
      <c r="CQ114" s="12">
        <v>22945</v>
      </c>
      <c r="CR114" s="13">
        <f t="shared" si="98"/>
        <v>0.00052899429354086</v>
      </c>
      <c r="CS114" s="14">
        <f t="shared" si="99"/>
        <v>-73.79720671029041</v>
      </c>
      <c r="CU114" s="12">
        <v>13100</v>
      </c>
      <c r="CV114" s="12">
        <v>21051</v>
      </c>
      <c r="CW114" s="12">
        <v>22676</v>
      </c>
      <c r="CX114" s="12">
        <v>28552</v>
      </c>
      <c r="CY114" s="13">
        <f t="shared" si="100"/>
        <v>0.0006604607658546854</v>
      </c>
      <c r="CZ114" s="14">
        <f t="shared" si="101"/>
        <v>24.436696448027888</v>
      </c>
      <c r="DB114" s="12">
        <v>3636</v>
      </c>
      <c r="DC114" s="12">
        <v>1859209</v>
      </c>
      <c r="DD114" s="12">
        <v>1870441</v>
      </c>
      <c r="DE114" s="12">
        <v>1878443</v>
      </c>
      <c r="DF114" s="13">
        <f t="shared" si="102"/>
        <v>0.04036807445948168</v>
      </c>
      <c r="DG114" s="14">
        <f t="shared" si="103"/>
        <v>6479.024236480807</v>
      </c>
      <c r="DI114" s="12">
        <v>1400</v>
      </c>
      <c r="DJ114" s="12">
        <v>21313</v>
      </c>
      <c r="DK114" s="12">
        <v>54906</v>
      </c>
      <c r="DL114" s="12">
        <v>56662</v>
      </c>
      <c r="DM114" s="13">
        <f t="shared" si="104"/>
        <v>0.0011275214444054105</v>
      </c>
      <c r="DN114" s="14">
        <f t="shared" si="105"/>
        <v>-96.98356564452581</v>
      </c>
      <c r="DP114" s="12">
        <v>12616</v>
      </c>
      <c r="DQ114" s="12">
        <v>14385</v>
      </c>
      <c r="DR114" s="12">
        <v>15962</v>
      </c>
      <c r="DS114" s="12"/>
      <c r="DT114" s="13" t="e">
        <f t="shared" si="106"/>
        <v>#DIV/0!</v>
      </c>
      <c r="DU114" s="14">
        <f t="shared" si="107"/>
        <v>-100</v>
      </c>
    </row>
    <row r="115" spans="1:125" ht="12">
      <c r="A115" s="11" t="s">
        <v>37</v>
      </c>
      <c r="B115" s="12">
        <v>0</v>
      </c>
      <c r="C115" s="12">
        <v>0</v>
      </c>
      <c r="D115" s="12">
        <v>0</v>
      </c>
      <c r="E115" s="12">
        <v>0</v>
      </c>
      <c r="F115" s="13">
        <f t="shared" si="73"/>
        <v>0</v>
      </c>
      <c r="G115" s="11"/>
      <c r="H115" s="12">
        <v>0</v>
      </c>
      <c r="I115" s="12">
        <v>0</v>
      </c>
      <c r="J115" s="12">
        <v>0</v>
      </c>
      <c r="K115" s="12">
        <v>0</v>
      </c>
      <c r="L115" s="13">
        <f t="shared" si="74"/>
        <v>0</v>
      </c>
      <c r="M115" s="14" t="e">
        <f t="shared" si="75"/>
        <v>#DIV/0!</v>
      </c>
      <c r="N115" s="11"/>
      <c r="O115" s="12">
        <v>0</v>
      </c>
      <c r="P115" s="12">
        <v>0</v>
      </c>
      <c r="Q115" s="12">
        <v>0</v>
      </c>
      <c r="R115" s="12">
        <v>0</v>
      </c>
      <c r="S115" s="13">
        <f t="shared" si="76"/>
        <v>0</v>
      </c>
      <c r="T115" s="14" t="e">
        <f t="shared" si="77"/>
        <v>#DIV/0!</v>
      </c>
      <c r="V115" s="12">
        <v>0</v>
      </c>
      <c r="W115" s="12">
        <v>0</v>
      </c>
      <c r="X115" s="12">
        <v>0</v>
      </c>
      <c r="Y115" s="12">
        <v>0</v>
      </c>
      <c r="Z115" s="13">
        <f t="shared" si="78"/>
        <v>0</v>
      </c>
      <c r="AA115" s="14" t="e">
        <f t="shared" si="79"/>
        <v>#DIV/0!</v>
      </c>
      <c r="AC115" s="12">
        <v>0</v>
      </c>
      <c r="AD115" s="12">
        <v>0</v>
      </c>
      <c r="AE115" s="12">
        <v>0</v>
      </c>
      <c r="AF115" s="12">
        <v>0</v>
      </c>
      <c r="AG115" s="13">
        <f t="shared" si="80"/>
        <v>0</v>
      </c>
      <c r="AH115" s="14" t="e">
        <f t="shared" si="81"/>
        <v>#DIV/0!</v>
      </c>
      <c r="AJ115" s="12">
        <v>0</v>
      </c>
      <c r="AK115" s="12">
        <v>0</v>
      </c>
      <c r="AL115" s="12">
        <v>0</v>
      </c>
      <c r="AM115" s="12">
        <v>0</v>
      </c>
      <c r="AN115" s="13">
        <f t="shared" si="82"/>
        <v>0</v>
      </c>
      <c r="AO115" s="14" t="e">
        <f t="shared" si="83"/>
        <v>#DIV/0!</v>
      </c>
      <c r="AQ115" s="12">
        <v>704</v>
      </c>
      <c r="AR115" s="12">
        <v>704</v>
      </c>
      <c r="AS115" s="12">
        <v>704</v>
      </c>
      <c r="AT115" s="12">
        <v>704</v>
      </c>
      <c r="AU115" s="13">
        <f t="shared" si="84"/>
        <v>1.6669716751260647E-05</v>
      </c>
      <c r="AV115" s="14" t="e">
        <f t="shared" si="85"/>
        <v>#DIV/0!</v>
      </c>
      <c r="AX115" s="12">
        <v>0</v>
      </c>
      <c r="AY115" s="12">
        <v>0</v>
      </c>
      <c r="AZ115" s="12">
        <v>859</v>
      </c>
      <c r="BA115" s="12">
        <v>859</v>
      </c>
      <c r="BB115" s="13">
        <f t="shared" si="86"/>
        <v>1.9173534590299668E-05</v>
      </c>
      <c r="BC115" s="14">
        <f t="shared" si="87"/>
        <v>22.017045454545453</v>
      </c>
      <c r="BE115" s="12">
        <v>0</v>
      </c>
      <c r="BF115" s="12">
        <v>0</v>
      </c>
      <c r="BG115" s="12">
        <v>0</v>
      </c>
      <c r="BH115" s="12">
        <v>0</v>
      </c>
      <c r="BI115" s="13">
        <f t="shared" si="88"/>
        <v>0</v>
      </c>
      <c r="BJ115" s="14">
        <f t="shared" si="89"/>
        <v>-100</v>
      </c>
      <c r="BL115" s="12">
        <v>0</v>
      </c>
      <c r="BM115" s="12">
        <v>0</v>
      </c>
      <c r="BN115" s="12">
        <v>0</v>
      </c>
      <c r="BO115" s="12">
        <v>0</v>
      </c>
      <c r="BP115" s="13">
        <f t="shared" si="90"/>
        <v>0</v>
      </c>
      <c r="BQ115" s="14" t="e">
        <f t="shared" si="91"/>
        <v>#DIV/0!</v>
      </c>
      <c r="BS115" s="12">
        <v>0</v>
      </c>
      <c r="BT115" s="12">
        <v>0</v>
      </c>
      <c r="BU115" s="12">
        <v>0</v>
      </c>
      <c r="BV115" s="12">
        <v>0</v>
      </c>
      <c r="BW115" s="13">
        <f t="shared" si="92"/>
        <v>0</v>
      </c>
      <c r="BX115" s="14" t="e">
        <f t="shared" si="93"/>
        <v>#DIV/0!</v>
      </c>
      <c r="BZ115" s="12">
        <v>0</v>
      </c>
      <c r="CA115" s="12">
        <v>0</v>
      </c>
      <c r="CB115" s="12">
        <v>0</v>
      </c>
      <c r="CC115" s="12">
        <v>0</v>
      </c>
      <c r="CD115" s="13">
        <f t="shared" si="94"/>
        <v>0</v>
      </c>
      <c r="CE115" s="14" t="e">
        <f t="shared" si="95"/>
        <v>#DIV/0!</v>
      </c>
      <c r="CG115" s="12">
        <v>0</v>
      </c>
      <c r="CH115" s="12">
        <v>0</v>
      </c>
      <c r="CI115" s="12">
        <v>0</v>
      </c>
      <c r="CJ115" s="12">
        <v>0</v>
      </c>
      <c r="CK115" s="13">
        <f t="shared" si="96"/>
        <v>0</v>
      </c>
      <c r="CL115" s="14" t="e">
        <f t="shared" si="97"/>
        <v>#DIV/0!</v>
      </c>
      <c r="CN115" s="12">
        <v>0</v>
      </c>
      <c r="CO115" s="12">
        <v>0</v>
      </c>
      <c r="CP115" s="12">
        <v>0</v>
      </c>
      <c r="CQ115" s="12">
        <v>0</v>
      </c>
      <c r="CR115" s="13">
        <f t="shared" si="98"/>
        <v>0</v>
      </c>
      <c r="CS115" s="14" t="e">
        <f t="shared" si="99"/>
        <v>#DIV/0!</v>
      </c>
      <c r="CU115" s="12">
        <v>0</v>
      </c>
      <c r="CV115" s="12">
        <v>0</v>
      </c>
      <c r="CW115" s="12">
        <v>0</v>
      </c>
      <c r="CX115" s="12">
        <v>0</v>
      </c>
      <c r="CY115" s="13">
        <f t="shared" si="100"/>
        <v>0</v>
      </c>
      <c r="CZ115" s="14" t="e">
        <f t="shared" si="101"/>
        <v>#DIV/0!</v>
      </c>
      <c r="DB115" s="12">
        <v>0</v>
      </c>
      <c r="DC115" s="12">
        <v>0</v>
      </c>
      <c r="DD115" s="12">
        <v>0</v>
      </c>
      <c r="DE115" s="12">
        <v>0</v>
      </c>
      <c r="DF115" s="13">
        <f t="shared" si="102"/>
        <v>0</v>
      </c>
      <c r="DG115" s="14" t="e">
        <f t="shared" si="103"/>
        <v>#DIV/0!</v>
      </c>
      <c r="DI115" s="12">
        <v>0</v>
      </c>
      <c r="DJ115" s="12">
        <v>0</v>
      </c>
      <c r="DK115" s="12">
        <v>0</v>
      </c>
      <c r="DL115" s="12">
        <v>0</v>
      </c>
      <c r="DM115" s="13">
        <f t="shared" si="104"/>
        <v>0</v>
      </c>
      <c r="DN115" s="14" t="e">
        <f t="shared" si="105"/>
        <v>#DIV/0!</v>
      </c>
      <c r="DP115" s="12">
        <v>0</v>
      </c>
      <c r="DQ115" s="12">
        <v>0</v>
      </c>
      <c r="DR115" s="12">
        <v>0</v>
      </c>
      <c r="DS115" s="12"/>
      <c r="DT115" s="13" t="e">
        <f t="shared" si="106"/>
        <v>#DIV/0!</v>
      </c>
      <c r="DU115" s="14" t="e">
        <f t="shared" si="107"/>
        <v>#DIV/0!</v>
      </c>
    </row>
    <row r="116" spans="1:125" ht="24">
      <c r="A116" s="11" t="s">
        <v>38</v>
      </c>
      <c r="B116" s="12">
        <v>26038</v>
      </c>
      <c r="C116" s="12">
        <v>26038</v>
      </c>
      <c r="D116" s="12">
        <v>26038</v>
      </c>
      <c r="E116" s="12">
        <v>27106</v>
      </c>
      <c r="F116" s="13">
        <f t="shared" si="73"/>
        <v>0.0013352547458323576</v>
      </c>
      <c r="G116" s="11"/>
      <c r="H116" s="12">
        <v>15293</v>
      </c>
      <c r="I116" s="12">
        <v>159607</v>
      </c>
      <c r="J116" s="12">
        <v>248058</v>
      </c>
      <c r="K116" s="12">
        <v>567182</v>
      </c>
      <c r="L116" s="13">
        <f t="shared" si="74"/>
        <v>0.022960530704332825</v>
      </c>
      <c r="M116" s="14">
        <f t="shared" si="75"/>
        <v>1992.4592341179073</v>
      </c>
      <c r="N116" s="11"/>
      <c r="O116" s="12">
        <v>216749</v>
      </c>
      <c r="P116" s="12">
        <v>224474</v>
      </c>
      <c r="Q116" s="12">
        <v>237601</v>
      </c>
      <c r="R116" s="12">
        <v>21934327</v>
      </c>
      <c r="S116" s="13">
        <f t="shared" si="76"/>
        <v>0.9291574068746958</v>
      </c>
      <c r="T116" s="14">
        <f t="shared" si="77"/>
        <v>3767.2466686178336</v>
      </c>
      <c r="V116" s="12">
        <v>105940</v>
      </c>
      <c r="W116" s="12">
        <v>133191</v>
      </c>
      <c r="X116" s="12">
        <v>426144</v>
      </c>
      <c r="Y116" s="12">
        <v>17499984</v>
      </c>
      <c r="Z116" s="13">
        <f t="shared" si="78"/>
        <v>0.584854277738686</v>
      </c>
      <c r="AA116" s="14">
        <f t="shared" si="79"/>
        <v>-20.216453415689486</v>
      </c>
      <c r="AC116" s="12">
        <v>51504</v>
      </c>
      <c r="AD116" s="12">
        <v>220838</v>
      </c>
      <c r="AE116" s="12">
        <v>241318</v>
      </c>
      <c r="AF116" s="12">
        <v>47352915</v>
      </c>
      <c r="AG116" s="13">
        <f t="shared" si="80"/>
        <v>1.675154608313566</v>
      </c>
      <c r="AH116" s="14">
        <f t="shared" si="81"/>
        <v>170.58833310933312</v>
      </c>
      <c r="AJ116" s="12">
        <v>33313</v>
      </c>
      <c r="AK116" s="12">
        <v>141079</v>
      </c>
      <c r="AL116" s="12">
        <v>194834</v>
      </c>
      <c r="AM116" s="12">
        <v>197440</v>
      </c>
      <c r="AN116" s="13">
        <f t="shared" si="82"/>
        <v>0.007193237480930056</v>
      </c>
      <c r="AO116" s="14">
        <f t="shared" si="83"/>
        <v>-99.58304573224267</v>
      </c>
      <c r="AQ116" s="12">
        <v>6467</v>
      </c>
      <c r="AR116" s="12">
        <v>264510</v>
      </c>
      <c r="AS116" s="12">
        <v>350850</v>
      </c>
      <c r="AT116" s="12">
        <v>1316979</v>
      </c>
      <c r="AU116" s="13">
        <f t="shared" si="84"/>
        <v>0.031184185933747867</v>
      </c>
      <c r="AV116" s="14">
        <f t="shared" si="85"/>
        <v>567.0274513776337</v>
      </c>
      <c r="AX116" s="12">
        <v>99431</v>
      </c>
      <c r="AY116" s="12">
        <v>106707</v>
      </c>
      <c r="AZ116" s="12">
        <v>151143</v>
      </c>
      <c r="BA116" s="12">
        <v>179495</v>
      </c>
      <c r="BB116" s="13">
        <f t="shared" si="86"/>
        <v>0.004006465181939277</v>
      </c>
      <c r="BC116" s="14">
        <f t="shared" si="87"/>
        <v>-86.37070143107825</v>
      </c>
      <c r="BE116" s="12">
        <v>131182</v>
      </c>
      <c r="BF116" s="12">
        <v>155223</v>
      </c>
      <c r="BG116" s="12">
        <v>161210</v>
      </c>
      <c r="BH116" s="12">
        <v>464160</v>
      </c>
      <c r="BI116" s="13">
        <f t="shared" si="88"/>
        <v>0.008529003405560169</v>
      </c>
      <c r="BJ116" s="14">
        <f t="shared" si="89"/>
        <v>158.59216134154155</v>
      </c>
      <c r="BL116" s="12">
        <v>5379</v>
      </c>
      <c r="BM116" s="12">
        <v>122769</v>
      </c>
      <c r="BN116" s="12">
        <v>128085</v>
      </c>
      <c r="BO116" s="12">
        <v>128085</v>
      </c>
      <c r="BP116" s="13">
        <f t="shared" si="90"/>
        <v>0.0027413500520005545</v>
      </c>
      <c r="BQ116" s="14">
        <f t="shared" si="91"/>
        <v>-72.40498965873837</v>
      </c>
      <c r="BS116" s="12">
        <v>74029</v>
      </c>
      <c r="BT116" s="12">
        <v>311035</v>
      </c>
      <c r="BU116" s="12">
        <v>350211</v>
      </c>
      <c r="BV116" s="12">
        <v>470115</v>
      </c>
      <c r="BW116" s="13">
        <f t="shared" si="92"/>
        <v>0.014451059182239124</v>
      </c>
      <c r="BX116" s="14">
        <f t="shared" si="93"/>
        <v>267.033610493032</v>
      </c>
      <c r="BZ116" s="12">
        <v>67651</v>
      </c>
      <c r="CA116" s="12">
        <v>67651</v>
      </c>
      <c r="CB116" s="12">
        <v>115086</v>
      </c>
      <c r="CC116" s="12">
        <v>119471</v>
      </c>
      <c r="CD116" s="13">
        <f t="shared" si="94"/>
        <v>0.00393611027543551</v>
      </c>
      <c r="CE116" s="14">
        <f t="shared" si="95"/>
        <v>-74.58685640747477</v>
      </c>
      <c r="CG116" s="12">
        <v>42429</v>
      </c>
      <c r="CH116" s="12">
        <v>182120</v>
      </c>
      <c r="CI116" s="12">
        <v>208014</v>
      </c>
      <c r="CJ116" s="12">
        <v>304707</v>
      </c>
      <c r="CK116" s="13">
        <f t="shared" si="96"/>
        <v>0.007547401551711696</v>
      </c>
      <c r="CL116" s="14">
        <f t="shared" si="97"/>
        <v>155.04683144863608</v>
      </c>
      <c r="CN116" s="12">
        <v>349194</v>
      </c>
      <c r="CO116" s="12">
        <v>359472</v>
      </c>
      <c r="CP116" s="12">
        <v>444403</v>
      </c>
      <c r="CQ116" s="12">
        <v>510906</v>
      </c>
      <c r="CR116" s="13">
        <f t="shared" si="98"/>
        <v>0.011778878123154788</v>
      </c>
      <c r="CS116" s="14">
        <f t="shared" si="99"/>
        <v>67.67123827151985</v>
      </c>
      <c r="CU116" s="12">
        <v>24892</v>
      </c>
      <c r="CV116" s="12">
        <v>289508</v>
      </c>
      <c r="CW116" s="12">
        <v>2255628</v>
      </c>
      <c r="CX116" s="12">
        <v>2313290</v>
      </c>
      <c r="CY116" s="13">
        <f t="shared" si="100"/>
        <v>0.05351069224726763</v>
      </c>
      <c r="CZ116" s="14">
        <f t="shared" si="101"/>
        <v>352.7819207447163</v>
      </c>
      <c r="DB116" s="12">
        <v>506169</v>
      </c>
      <c r="DC116" s="12">
        <v>844714</v>
      </c>
      <c r="DD116" s="12">
        <v>1085599</v>
      </c>
      <c r="DE116" s="12">
        <v>1344059</v>
      </c>
      <c r="DF116" s="13">
        <f t="shared" si="102"/>
        <v>0.028884067171554572</v>
      </c>
      <c r="DG116" s="14">
        <f t="shared" si="103"/>
        <v>-41.898378499885446</v>
      </c>
      <c r="DI116" s="12">
        <v>468997</v>
      </c>
      <c r="DJ116" s="12">
        <v>739592</v>
      </c>
      <c r="DK116" s="12">
        <v>1064276</v>
      </c>
      <c r="DL116" s="12">
        <v>1219438</v>
      </c>
      <c r="DM116" s="13">
        <f t="shared" si="104"/>
        <v>0.02426568944129831</v>
      </c>
      <c r="DN116" s="14">
        <f t="shared" si="105"/>
        <v>-9.271988804062914</v>
      </c>
      <c r="DP116" s="12">
        <v>673918</v>
      </c>
      <c r="DQ116" s="12">
        <v>987185</v>
      </c>
      <c r="DR116" s="12">
        <v>1153153</v>
      </c>
      <c r="DS116" s="12"/>
      <c r="DT116" s="13" t="e">
        <f t="shared" si="106"/>
        <v>#DIV/0!</v>
      </c>
      <c r="DU116" s="14">
        <f t="shared" si="107"/>
        <v>-100</v>
      </c>
    </row>
    <row r="117" spans="1:125" ht="12">
      <c r="A117" s="15" t="s">
        <v>39</v>
      </c>
      <c r="B117" s="16">
        <f>SUM(B77:B116)</f>
        <v>546286367</v>
      </c>
      <c r="C117" s="16">
        <f>SUM(C77:C116)</f>
        <v>1066268560</v>
      </c>
      <c r="D117" s="16">
        <f>SUM(D77:D116)</f>
        <v>1443220402</v>
      </c>
      <c r="E117" s="16">
        <f>SUM(E77:E116)</f>
        <v>2030024614</v>
      </c>
      <c r="F117" s="13">
        <f t="shared" si="73"/>
        <v>100</v>
      </c>
      <c r="G117" s="15"/>
      <c r="H117" s="16">
        <f>SUM(H77:H116)</f>
        <v>776347558</v>
      </c>
      <c r="I117" s="16">
        <f>SUM(I77:I116)</f>
        <v>1380814811</v>
      </c>
      <c r="J117" s="16">
        <f>SUM(J77:J116)</f>
        <v>1857424054</v>
      </c>
      <c r="K117" s="16">
        <f>SUM(K77:K116)</f>
        <v>2470247780</v>
      </c>
      <c r="L117" s="13">
        <f t="shared" si="74"/>
        <v>100</v>
      </c>
      <c r="M117" s="14">
        <f t="shared" si="75"/>
        <v>21.6856073056462</v>
      </c>
      <c r="N117" s="15"/>
      <c r="O117" s="16">
        <f>SUM(O77:O116)</f>
        <v>612333374</v>
      </c>
      <c r="P117" s="16">
        <f>SUM(P77:P116)</f>
        <v>1227231145</v>
      </c>
      <c r="Q117" s="16">
        <f>SUM(Q77:Q116)</f>
        <v>1763632737</v>
      </c>
      <c r="R117" s="16">
        <f>SUM(R77:R116)</f>
        <v>2360668584</v>
      </c>
      <c r="S117" s="13">
        <f t="shared" si="76"/>
        <v>100</v>
      </c>
      <c r="T117" s="14">
        <f t="shared" si="77"/>
        <v>-4.435959699556946</v>
      </c>
      <c r="V117" s="16">
        <f>SUM(V77:V116)</f>
        <v>718242073</v>
      </c>
      <c r="W117" s="16">
        <f>SUM(W77:W116)</f>
        <v>1508345270</v>
      </c>
      <c r="X117" s="16">
        <f>SUM(X77:X116)</f>
        <v>2209345167</v>
      </c>
      <c r="Y117" s="16">
        <f>SUM(Y77:Y116)</f>
        <v>2992195606</v>
      </c>
      <c r="Z117" s="13">
        <f t="shared" si="78"/>
        <v>100</v>
      </c>
      <c r="AA117" s="14">
        <f t="shared" si="79"/>
        <v>26.752040768463928</v>
      </c>
      <c r="AC117" s="16">
        <f>SUM(AC77:AC116)</f>
        <v>822812179</v>
      </c>
      <c r="AD117" s="16">
        <f>SUM(AD77:AD116)</f>
        <v>1603244640</v>
      </c>
      <c r="AE117" s="16">
        <f>SUM(AE77:AE116)</f>
        <v>2130470859</v>
      </c>
      <c r="AF117" s="16">
        <f>SUM(AF77:AF116)</f>
        <v>2826778780</v>
      </c>
      <c r="AG117" s="13">
        <f t="shared" si="80"/>
        <v>100</v>
      </c>
      <c r="AH117" s="14">
        <f t="shared" si="81"/>
        <v>-5.528275814198224</v>
      </c>
      <c r="AJ117" s="16">
        <f>SUM(AJ77:AJ116)</f>
        <v>613619980</v>
      </c>
      <c r="AK117" s="16">
        <f>SUM(AK77:AK116)</f>
        <v>1219364089</v>
      </c>
      <c r="AL117" s="16">
        <f>SUM(AL77:AL116)</f>
        <v>1817437512</v>
      </c>
      <c r="AM117" s="16">
        <f>SUM(AM77:AM116)</f>
        <v>2744800245</v>
      </c>
      <c r="AN117" s="13">
        <f t="shared" si="82"/>
        <v>100</v>
      </c>
      <c r="AO117" s="14">
        <f t="shared" si="83"/>
        <v>-2.9000689965558593</v>
      </c>
      <c r="AQ117" s="16">
        <f>SUM(AQ77:AQ116)</f>
        <v>1083404925</v>
      </c>
      <c r="AR117" s="16">
        <f>SUM(AR77:AR116)</f>
        <v>2305277200</v>
      </c>
      <c r="AS117" s="16">
        <f>SUM(AS77:AS116)</f>
        <v>3129126375</v>
      </c>
      <c r="AT117" s="16">
        <f>SUM(AT77:AT116)</f>
        <v>4223227128</v>
      </c>
      <c r="AU117" s="13">
        <f t="shared" si="84"/>
        <v>100</v>
      </c>
      <c r="AV117" s="14">
        <f t="shared" si="85"/>
        <v>53.862822465610776</v>
      </c>
      <c r="AX117" s="16">
        <f>SUM(AX77:AX116)</f>
        <v>1052811531</v>
      </c>
      <c r="AY117" s="16">
        <f>SUM(AY77:AY116)</f>
        <v>2152206779</v>
      </c>
      <c r="AZ117" s="16">
        <f>SUM(AZ77:AZ116)</f>
        <v>3159069569</v>
      </c>
      <c r="BA117" s="16">
        <f>SUM(BA77:BA116)</f>
        <v>4480133780</v>
      </c>
      <c r="BB117" s="13">
        <f t="shared" si="86"/>
        <v>100</v>
      </c>
      <c r="BC117" s="14">
        <f t="shared" si="87"/>
        <v>6.083183409594724</v>
      </c>
      <c r="BE117" s="16">
        <f>SUM(BE77:BE116)</f>
        <v>1440602717</v>
      </c>
      <c r="BF117" s="16">
        <f>SUM(BF77:BF116)</f>
        <v>2912346739</v>
      </c>
      <c r="BG117" s="16">
        <f>SUM(BG77:BG116)</f>
        <v>4102477626</v>
      </c>
      <c r="BH117" s="16">
        <f>SUM(BH77:BH116)</f>
        <v>5442136413</v>
      </c>
      <c r="BI117" s="13">
        <f t="shared" si="88"/>
        <v>100</v>
      </c>
      <c r="BJ117" s="14">
        <f t="shared" si="89"/>
        <v>21.472631850739063</v>
      </c>
      <c r="BL117" s="16">
        <f>SUM(BL77:BL116)</f>
        <v>1411088548</v>
      </c>
      <c r="BM117" s="16">
        <f>SUM(BM77:BM116)</f>
        <v>2566277968</v>
      </c>
      <c r="BN117" s="16">
        <f>SUM(BN77:BN116)</f>
        <v>3557835762</v>
      </c>
      <c r="BO117" s="16">
        <f>SUM(BO77:BO116)</f>
        <v>4672332886</v>
      </c>
      <c r="BP117" s="13">
        <f t="shared" si="90"/>
        <v>100</v>
      </c>
      <c r="BQ117" s="14">
        <f t="shared" si="91"/>
        <v>-14.145244965949729</v>
      </c>
      <c r="BS117" s="16">
        <f>SUM(BS77:BS116)</f>
        <v>985736308</v>
      </c>
      <c r="BT117" s="16">
        <f>SUM(BT77:BT116)</f>
        <v>2124694643</v>
      </c>
      <c r="BU117" s="16">
        <f>SUM(BU77:BU116)</f>
        <v>2626500695</v>
      </c>
      <c r="BV117" s="16">
        <f>SUM(BV77:BV116)</f>
        <v>3253152548</v>
      </c>
      <c r="BW117" s="13">
        <f t="shared" si="92"/>
        <v>100</v>
      </c>
      <c r="BX117" s="14">
        <f t="shared" si="93"/>
        <v>-30.37412728558742</v>
      </c>
      <c r="BZ117" s="16">
        <f>SUM(BZ77:BZ116)</f>
        <v>694886711</v>
      </c>
      <c r="CA117" s="16">
        <f>SUM(CA77:CA116)</f>
        <v>1491352323</v>
      </c>
      <c r="CB117" s="16">
        <f>SUM(CB77:CB116)</f>
        <v>2229261263</v>
      </c>
      <c r="CC117" s="16">
        <f>SUM(CC77:CC116)</f>
        <v>3035255408</v>
      </c>
      <c r="CD117" s="13">
        <f t="shared" si="94"/>
        <v>100</v>
      </c>
      <c r="CE117" s="14">
        <f t="shared" si="95"/>
        <v>-6.698030196400126</v>
      </c>
      <c r="CG117" s="16">
        <f>SUM(CG77:CG116)</f>
        <v>867937867</v>
      </c>
      <c r="CH117" s="16">
        <f>SUM(CH77:CH116)</f>
        <v>1829297438</v>
      </c>
      <c r="CI117" s="16">
        <f>SUM(CI77:CI116)</f>
        <v>2818799762</v>
      </c>
      <c r="CJ117" s="16">
        <f>SUM(CJ77:CJ116)</f>
        <v>4037243784</v>
      </c>
      <c r="CK117" s="13">
        <f t="shared" si="96"/>
        <v>100</v>
      </c>
      <c r="CL117" s="14">
        <f t="shared" si="97"/>
        <v>33.01166594939809</v>
      </c>
      <c r="CN117" s="16">
        <f>SUM(CN77:CN116)</f>
        <v>1222008926</v>
      </c>
      <c r="CO117" s="16">
        <f>SUM(CO77:CO116)</f>
        <v>2384187726</v>
      </c>
      <c r="CP117" s="16">
        <f>SUM(CP77:CP116)</f>
        <v>3315307542</v>
      </c>
      <c r="CQ117" s="16">
        <f>SUM(CQ77:CQ116)</f>
        <v>4337475901</v>
      </c>
      <c r="CR117" s="13">
        <f t="shared" si="98"/>
        <v>100</v>
      </c>
      <c r="CS117" s="14">
        <f t="shared" si="99"/>
        <v>7.436561502425235</v>
      </c>
      <c r="CU117" s="16">
        <f>SUM(CU77:CU116)</f>
        <v>1082123451</v>
      </c>
      <c r="CV117" s="16">
        <f>SUM(CV77:CV116)</f>
        <v>2181340816</v>
      </c>
      <c r="CW117" s="16">
        <f>SUM(CW77:CW116)</f>
        <v>3143141476</v>
      </c>
      <c r="CX117" s="16">
        <f>SUM(CX77:CX116)</f>
        <v>4323042560</v>
      </c>
      <c r="CY117" s="13">
        <f t="shared" si="100"/>
        <v>100</v>
      </c>
      <c r="CZ117" s="14">
        <f t="shared" si="101"/>
        <v>-0.33275899000781806</v>
      </c>
      <c r="DB117" s="16">
        <f>SUM(DB77:DB116)</f>
        <v>1191965575</v>
      </c>
      <c r="DC117" s="16">
        <f>SUM(DC77:DC116)</f>
        <v>2393771499</v>
      </c>
      <c r="DD117" s="16">
        <f>SUM(DD77:DD116)</f>
        <v>3484911303</v>
      </c>
      <c r="DE117" s="16">
        <f>SUM(DE77:DE116)</f>
        <v>4653288583</v>
      </c>
      <c r="DF117" s="13">
        <f t="shared" si="102"/>
        <v>100</v>
      </c>
      <c r="DG117" s="14">
        <f t="shared" si="103"/>
        <v>7.639203602936533</v>
      </c>
      <c r="DI117" s="16">
        <f>SUM(DI77:DI116)</f>
        <v>1295973184</v>
      </c>
      <c r="DJ117" s="16">
        <f>SUM(DJ77:DJ116)</f>
        <v>2664186250</v>
      </c>
      <c r="DK117" s="16">
        <f>SUM(DK77:DK116)</f>
        <v>3794963313</v>
      </c>
      <c r="DL117" s="16">
        <f>SUM(DL77:DL116)</f>
        <v>5025358966</v>
      </c>
      <c r="DM117" s="13">
        <f t="shared" si="104"/>
        <v>100</v>
      </c>
      <c r="DN117" s="14">
        <f t="shared" si="105"/>
        <v>7.995858764472416</v>
      </c>
      <c r="DP117" s="16">
        <f>SUM(DP77:DP116)</f>
        <v>1345028270</v>
      </c>
      <c r="DQ117" s="16">
        <f>SUM(DQ77:DQ116)</f>
        <v>2884275868</v>
      </c>
      <c r="DR117" s="16">
        <f>SUM(DR77:DR116)</f>
        <v>4015892289</v>
      </c>
      <c r="DS117" s="16">
        <f>SUM(DS77:DS116)</f>
        <v>0</v>
      </c>
      <c r="DT117" s="13" t="e">
        <f t="shared" si="106"/>
        <v>#DIV/0!</v>
      </c>
      <c r="DU117" s="14">
        <f t="shared" si="107"/>
        <v>-100</v>
      </c>
    </row>
    <row r="118" spans="1:125" ht="12.75" thickBo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</row>
    <row r="120" spans="1:125" ht="12">
      <c r="A120" s="2" t="s">
        <v>47</v>
      </c>
      <c r="B120" s="20">
        <f>B77+B78+B79</f>
        <v>38164822</v>
      </c>
      <c r="C120" s="20">
        <f>C77+C78+C79</f>
        <v>52838536</v>
      </c>
      <c r="D120" s="20">
        <f>D77+D78+D79</f>
        <v>67276847</v>
      </c>
      <c r="E120" s="20">
        <f>E77+E78+E79</f>
        <v>92324603</v>
      </c>
      <c r="F120" s="13">
        <f aca="true" t="shared" si="108" ref="F120:F132">E120*100/E$117</f>
        <v>4.547954855487284</v>
      </c>
      <c r="H120" s="20">
        <f>H77+H78+H79</f>
        <v>62570367</v>
      </c>
      <c r="I120" s="20">
        <f>I77+I78+I79</f>
        <v>82226078</v>
      </c>
      <c r="J120" s="20">
        <f>J77+J78+J79</f>
        <v>103573404</v>
      </c>
      <c r="K120" s="20">
        <f>K77+K78+K79</f>
        <v>131358817</v>
      </c>
      <c r="L120" s="13">
        <f aca="true" t="shared" si="109" ref="L120:L132">K120*100/K$117</f>
        <v>5.317637285762483</v>
      </c>
      <c r="M120" s="14">
        <f aca="true" t="shared" si="110" ref="M120:M132">K120*100/E120-100</f>
        <v>42.279319630543114</v>
      </c>
      <c r="O120" s="20">
        <f>O77+O78+O79</f>
        <v>34403782</v>
      </c>
      <c r="P120" s="20">
        <f>P77+P78+P79</f>
        <v>54770920</v>
      </c>
      <c r="Q120" s="20">
        <f>Q77+Q78+Q79</f>
        <v>73370236</v>
      </c>
      <c r="R120" s="20">
        <f>R77+R78+R79</f>
        <v>105846566</v>
      </c>
      <c r="S120" s="13">
        <f aca="true" t="shared" si="111" ref="S120:S132">R120*100/R$117</f>
        <v>4.483753743214978</v>
      </c>
      <c r="T120" s="14">
        <f aca="true" t="shared" si="112" ref="T120:T132">R120*100/K120-100</f>
        <v>-19.42180325817033</v>
      </c>
      <c r="V120" s="20">
        <f>V77+V78+V79</f>
        <v>46562960</v>
      </c>
      <c r="W120" s="20">
        <f>W77+W78+W79</f>
        <v>64691764</v>
      </c>
      <c r="X120" s="20">
        <f>X77+X78+X79</f>
        <v>79136174</v>
      </c>
      <c r="Y120" s="20">
        <f>Y77+Y78+Y79</f>
        <v>103605193</v>
      </c>
      <c r="Z120" s="13">
        <f aca="true" t="shared" si="113" ref="Z120:Z132">Y120*100/Y$117</f>
        <v>3.462514041269533</v>
      </c>
      <c r="AA120" s="14">
        <f aca="true" t="shared" si="114" ref="AA120:AA132">Y120*100/R120-100</f>
        <v>-2.1175679898769744</v>
      </c>
      <c r="AC120" s="20">
        <f>AC77+AC78+AC79</f>
        <v>41790109</v>
      </c>
      <c r="AD120" s="20">
        <f>AD77+AD78+AD79</f>
        <v>57919720</v>
      </c>
      <c r="AE120" s="20">
        <f>AE77+AE78+AE79</f>
        <v>81823756</v>
      </c>
      <c r="AF120" s="20">
        <f>AF77+AF78+AF79</f>
        <v>113038426</v>
      </c>
      <c r="AG120" s="13">
        <f aca="true" t="shared" si="115" ref="AG120:AG132">AF120*100/AF$117</f>
        <v>3.9988423147848873</v>
      </c>
      <c r="AH120" s="14">
        <f aca="true" t="shared" si="116" ref="AH120:AH132">AF120*100/Y120-100</f>
        <v>9.104980867126997</v>
      </c>
      <c r="AJ120" s="20">
        <f>AJ77+AJ78+AJ79</f>
        <v>40717212</v>
      </c>
      <c r="AK120" s="20">
        <f>AK77+AK78+AK79</f>
        <v>55504198</v>
      </c>
      <c r="AL120" s="20">
        <f>AL77+AL78+AL79</f>
        <v>74709581</v>
      </c>
      <c r="AM120" s="20">
        <f>AM77+AM78+AM79</f>
        <v>111831091</v>
      </c>
      <c r="AN120" s="13">
        <f aca="true" t="shared" si="117" ref="AN120:AN132">AM120*100/AM$117</f>
        <v>4.07428887416177</v>
      </c>
      <c r="AO120" s="14">
        <f aca="true" t="shared" si="118" ref="AO120:AO132">AM120*100/AF120-100</f>
        <v>-1.0680748509360853</v>
      </c>
      <c r="AQ120" s="20">
        <f>AQ77+AQ78+AQ79</f>
        <v>41795953</v>
      </c>
      <c r="AR120" s="20">
        <f>AR77+AR78+AR79</f>
        <v>63387930</v>
      </c>
      <c r="AS120" s="20">
        <f>AS77+AS78+AS79</f>
        <v>80983384</v>
      </c>
      <c r="AT120" s="20">
        <f>AT77+AT78+AT79</f>
        <v>111014472</v>
      </c>
      <c r="AU120" s="13">
        <f aca="true" t="shared" si="119" ref="AU120:AU132">AT120*100/AT$117</f>
        <v>2.6286644936516423</v>
      </c>
      <c r="AV120" s="14">
        <f aca="true" t="shared" si="120" ref="AV120:AV132">AT120*100/AM120-100</f>
        <v>-0.7302253717617759</v>
      </c>
      <c r="AX120" s="20">
        <f>AX77+AX78+AX79</f>
        <v>29086681</v>
      </c>
      <c r="AY120" s="20">
        <f>AY77+AY78+AY79</f>
        <v>50604813</v>
      </c>
      <c r="AZ120" s="20">
        <f>AZ77+AZ78+AZ79</f>
        <v>67832684</v>
      </c>
      <c r="BA120" s="20">
        <f>BA77+BA78+BA79</f>
        <v>100591890</v>
      </c>
      <c r="BB120" s="13">
        <f aca="true" t="shared" si="121" ref="BB120:BB132">BA120*100/BA$117</f>
        <v>2.2452876396025836</v>
      </c>
      <c r="BC120" s="14">
        <f aca="true" t="shared" si="122" ref="BC120:BC132">BA120*100/AT120-100</f>
        <v>-9.38848945748262</v>
      </c>
      <c r="BE120" s="20">
        <f>BE77+BE78+BE79</f>
        <v>40525186</v>
      </c>
      <c r="BF120" s="20">
        <f>BF77+BF78+BF79</f>
        <v>63679357</v>
      </c>
      <c r="BG120" s="20">
        <f>BG77+BG78+BG79</f>
        <v>87859072</v>
      </c>
      <c r="BH120" s="20">
        <f>BH77+BH78+BH79</f>
        <v>132863261</v>
      </c>
      <c r="BI120" s="13">
        <f aca="true" t="shared" si="123" ref="BI120:BI132">BH120*100/BH$117</f>
        <v>2.4413805703697635</v>
      </c>
      <c r="BJ120" s="14">
        <f aca="true" t="shared" si="124" ref="BJ120:BJ132">BH120*100/BA120-100</f>
        <v>32.08148390491519</v>
      </c>
      <c r="BL120" s="20">
        <f>BL77+BL78+BL79</f>
        <v>55588268</v>
      </c>
      <c r="BM120" s="20">
        <f>BM77+BM78+BM79</f>
        <v>76638277</v>
      </c>
      <c r="BN120" s="20">
        <f>BN77+BN78+BN79</f>
        <v>109678708</v>
      </c>
      <c r="BO120" s="20">
        <f>BO77+BO78+BO79</f>
        <v>159794619</v>
      </c>
      <c r="BP120" s="13">
        <f aca="true" t="shared" si="125" ref="BP120:BP132">BO120*100/BO$117</f>
        <v>3.4200178561506713</v>
      </c>
      <c r="BQ120" s="14">
        <f aca="true" t="shared" si="126" ref="BQ120:BQ132">BO120*100/BH120-100</f>
        <v>20.26998118012473</v>
      </c>
      <c r="BS120" s="20">
        <f>BS77+BS78+BS79</f>
        <v>48932896</v>
      </c>
      <c r="BT120" s="20">
        <f>BT77+BT78+BT79</f>
        <v>65954268</v>
      </c>
      <c r="BU120" s="20">
        <f>BU77+BU78+BU79</f>
        <v>95855979</v>
      </c>
      <c r="BV120" s="20">
        <f>BV77+BV78+BV79</f>
        <v>127332778</v>
      </c>
      <c r="BW120" s="13">
        <f aca="true" t="shared" si="127" ref="BW120:BW132">BV120*100/BV$117</f>
        <v>3.91413486214419</v>
      </c>
      <c r="BX120" s="14">
        <f aca="true" t="shared" si="128" ref="BX120:BX132">BV120*100/BO120-100</f>
        <v>-20.314727243725272</v>
      </c>
      <c r="BZ120" s="20">
        <f>BZ77+BZ78+BZ79</f>
        <v>47410458</v>
      </c>
      <c r="CA120" s="20">
        <f>CA77+CA78+CA79</f>
        <v>81390519</v>
      </c>
      <c r="CB120" s="20">
        <f>CB77+CB78+CB79</f>
        <v>109880635</v>
      </c>
      <c r="CC120" s="20">
        <f>CC77+CC78+CC79</f>
        <v>148703908</v>
      </c>
      <c r="CD120" s="13">
        <f aca="true" t="shared" si="129" ref="CD120:CD132">CC120*100/CC$117</f>
        <v>4.899222240344658</v>
      </c>
      <c r="CE120" s="14">
        <f aca="true" t="shared" si="130" ref="CE120:CE132">CC120*100/BV120-100</f>
        <v>16.783683145591937</v>
      </c>
      <c r="CG120" s="20">
        <f>CG77+CG78+CG79</f>
        <v>52754737</v>
      </c>
      <c r="CH120" s="20">
        <f>CH77+CH78+CH79</f>
        <v>75551148</v>
      </c>
      <c r="CI120" s="20">
        <f>CI77+CI78+CI79</f>
        <v>114241333</v>
      </c>
      <c r="CJ120" s="20">
        <f>CJ77+CJ78+CJ79</f>
        <v>161391130</v>
      </c>
      <c r="CK120" s="13">
        <f aca="true" t="shared" si="131" ref="CK120:CK132">CJ120*100/CJ$117</f>
        <v>3.997557210679453</v>
      </c>
      <c r="CL120" s="14">
        <f aca="true" t="shared" si="132" ref="CL120:CL132">CJ120*100/CC120-100</f>
        <v>8.531868577388025</v>
      </c>
      <c r="CN120" s="20">
        <f>CN77+CN78+CN79</f>
        <v>66938009</v>
      </c>
      <c r="CO120" s="20">
        <f>CO77+CO78+CO79</f>
        <v>98505554</v>
      </c>
      <c r="CP120" s="20">
        <f>CP77+CP78+CP79</f>
        <v>123770491</v>
      </c>
      <c r="CQ120" s="20">
        <f>CQ77+CQ78+CQ79</f>
        <v>175380302</v>
      </c>
      <c r="CR120" s="13">
        <f aca="true" t="shared" si="133" ref="CR120:CR132">CQ120*100/CQ$117</f>
        <v>4.043372366854332</v>
      </c>
      <c r="CS120" s="14">
        <f aca="true" t="shared" si="134" ref="CS120:CS132">CQ120*100/CJ120-100</f>
        <v>8.667869169761687</v>
      </c>
      <c r="CU120" s="20">
        <f>CU77+CU78+CU79</f>
        <v>58178045</v>
      </c>
      <c r="CV120" s="20">
        <f>CV77+CV78+CV79</f>
        <v>90527026</v>
      </c>
      <c r="CW120" s="20">
        <f>CW77+CW78+CW79</f>
        <v>119825628</v>
      </c>
      <c r="CX120" s="20">
        <f>CX77+CX78+CX79</f>
        <v>169075084</v>
      </c>
      <c r="CY120" s="13">
        <f aca="true" t="shared" si="135" ref="CY120:CY129">CX120*100/CX$117</f>
        <v>3.91102057528668</v>
      </c>
      <c r="CZ120" s="14">
        <f aca="true" t="shared" si="136" ref="CZ120:CZ132">CX120*100/CQ120-100</f>
        <v>-3.5951688576747927</v>
      </c>
      <c r="DB120" s="20">
        <f>DB77+DB78+DB79</f>
        <v>56190659</v>
      </c>
      <c r="DC120" s="20">
        <f>DC77+DC78+DC79</f>
        <v>87492336</v>
      </c>
      <c r="DD120" s="20">
        <f>DD77+DD78+DD79</f>
        <v>122309405</v>
      </c>
      <c r="DE120" s="20">
        <f>DE77+DE78+DE79</f>
        <v>191455833</v>
      </c>
      <c r="DF120" s="13">
        <f aca="true" t="shared" si="137" ref="DF120:DF129">DE120*100/DE$117</f>
        <v>4.114419933022237</v>
      </c>
      <c r="DG120" s="14">
        <f aca="true" t="shared" si="138" ref="DG120:DG132">DE120*100/CX120-100</f>
        <v>13.237165684329923</v>
      </c>
      <c r="DI120" s="20">
        <f>DI77+DI78+DI79</f>
        <v>57061845</v>
      </c>
      <c r="DJ120" s="20">
        <f>DJ77+DJ78+DJ79</f>
        <v>100586843</v>
      </c>
      <c r="DK120" s="20">
        <f>DK77+DK78+DK79</f>
        <v>142202044</v>
      </c>
      <c r="DL120" s="20">
        <f>DL77+DL78+DL79</f>
        <v>198630374</v>
      </c>
      <c r="DM120" s="13">
        <f aca="true" t="shared" si="139" ref="DM120:DM129">DL120*100/DL$117</f>
        <v>3.9525609084618774</v>
      </c>
      <c r="DN120" s="14">
        <f aca="true" t="shared" si="140" ref="DN120:DN132">DL120*100/DE120-100</f>
        <v>3.7473608861005516</v>
      </c>
      <c r="DP120" s="20">
        <f>DP77+DP78+DP79</f>
        <v>67189346</v>
      </c>
      <c r="DQ120" s="20">
        <f>DQ77+DQ78+DQ79</f>
        <v>106990923</v>
      </c>
      <c r="DR120" s="20">
        <f>DR77+DR78+DR79</f>
        <v>134403783</v>
      </c>
      <c r="DS120" s="20">
        <f>DS77+DS78+DS79</f>
        <v>0</v>
      </c>
      <c r="DT120" s="13" t="e">
        <f aca="true" t="shared" si="141" ref="DT120:DT129">DS120*100/DS$117</f>
        <v>#DIV/0!</v>
      </c>
      <c r="DU120" s="14">
        <f aca="true" t="shared" si="142" ref="DU120:DU132">DS120*100/DL120-100</f>
        <v>-100</v>
      </c>
    </row>
    <row r="121" spans="1:125" ht="12">
      <c r="A121" s="2" t="s">
        <v>48</v>
      </c>
      <c r="B121" s="20">
        <f>B77+B78+B79+B84+B85+B86</f>
        <v>113074494</v>
      </c>
      <c r="C121" s="20">
        <f>C77+C78+C79+C84+C85+C86</f>
        <v>203587930</v>
      </c>
      <c r="D121" s="20">
        <f>D77+D78+D79+D84+D85+D86</f>
        <v>297696611</v>
      </c>
      <c r="E121" s="20">
        <f>E77+E78+E79+E84+E85+E86</f>
        <v>414265932</v>
      </c>
      <c r="F121" s="13">
        <f t="shared" si="108"/>
        <v>20.406941331796087</v>
      </c>
      <c r="H121" s="20">
        <f>H77+H78+H79+H84+H85+H86</f>
        <v>144813084</v>
      </c>
      <c r="I121" s="20">
        <f>I77+I78+I79+I84+I85+I86</f>
        <v>250337521</v>
      </c>
      <c r="J121" s="20">
        <f>J77+J78+J79+J84+J85+J86</f>
        <v>357220704</v>
      </c>
      <c r="K121" s="20">
        <f>K77+K78+K79+K84+K85+K86</f>
        <v>477766469</v>
      </c>
      <c r="L121" s="13">
        <f t="shared" si="109"/>
        <v>19.340831833477043</v>
      </c>
      <c r="M121" s="14">
        <f t="shared" si="110"/>
        <v>15.328447766252722</v>
      </c>
      <c r="O121" s="20">
        <f>O77+O78+O79+O84+O85+O86</f>
        <v>118744455</v>
      </c>
      <c r="P121" s="20">
        <f>P77+P78+P79+P84+P85+P86</f>
        <v>235454880</v>
      </c>
      <c r="Q121" s="20">
        <f>Q77+Q78+Q79+Q84+Q85+Q86</f>
        <v>351185247</v>
      </c>
      <c r="R121" s="20">
        <f>R77+R78+R79+R84+R85+R86</f>
        <v>476696916</v>
      </c>
      <c r="S121" s="13">
        <f t="shared" si="111"/>
        <v>20.193301136420764</v>
      </c>
      <c r="T121" s="14">
        <f t="shared" si="112"/>
        <v>-0.22386522901840067</v>
      </c>
      <c r="V121" s="20">
        <f>V77+V78+V79+V84+V85+V86</f>
        <v>133577620</v>
      </c>
      <c r="W121" s="20">
        <f>W77+W78+W79+W84+W85+W86</f>
        <v>246611817</v>
      </c>
      <c r="X121" s="20">
        <f>X77+X78+X79+X84+X85+X86</f>
        <v>356692618</v>
      </c>
      <c r="Y121" s="20">
        <f>Y77+Y78+Y79+Y84+Y85+Y86</f>
        <v>483904269</v>
      </c>
      <c r="Z121" s="13">
        <f t="shared" si="113"/>
        <v>16.172213742633243</v>
      </c>
      <c r="AA121" s="14">
        <f t="shared" si="114"/>
        <v>1.5119361502225388</v>
      </c>
      <c r="AC121" s="20">
        <f>AC77+AC78+AC79+AC84+AC85+AC86</f>
        <v>138075146</v>
      </c>
      <c r="AD121" s="20">
        <f>AD77+AD78+AD79+AD84+AD85+AD86</f>
        <v>253535699</v>
      </c>
      <c r="AE121" s="20">
        <f>AE77+AE78+AE79+AE84+AE85+AE86</f>
        <v>380671041</v>
      </c>
      <c r="AF121" s="20">
        <f>AF77+AF78+AF79+AF84+AF85+AF86</f>
        <v>524516341</v>
      </c>
      <c r="AG121" s="13">
        <f t="shared" si="115"/>
        <v>18.55526667707616</v>
      </c>
      <c r="AH121" s="14">
        <f t="shared" si="116"/>
        <v>8.392583947218696</v>
      </c>
      <c r="AJ121" s="20">
        <f>AJ77+AJ78+AJ79+AJ84+AJ85+AJ86</f>
        <v>136475474</v>
      </c>
      <c r="AK121" s="20">
        <f>AK77+AK78+AK79+AK84+AK85+AK86</f>
        <v>251951603</v>
      </c>
      <c r="AL121" s="20">
        <f>AL77+AL78+AL79+AL84+AL85+AL86</f>
        <v>370251382</v>
      </c>
      <c r="AM121" s="20">
        <f>AM77+AM78+AM79+AM84+AM85+AM86</f>
        <v>513294104</v>
      </c>
      <c r="AN121" s="13">
        <f t="shared" si="117"/>
        <v>18.700599613215203</v>
      </c>
      <c r="AO121" s="14">
        <f t="shared" si="118"/>
        <v>-2.1395400148267214</v>
      </c>
      <c r="AQ121" s="20">
        <f>AQ77+AQ78+AQ79+AQ84+AQ85+AQ86</f>
        <v>133363947</v>
      </c>
      <c r="AR121" s="20">
        <f>AR77+AR78+AR79+AR84+AR85+AR86</f>
        <v>251849550</v>
      </c>
      <c r="AS121" s="20">
        <f>AS77+AS78+AS79+AS84+AS85+AS86</f>
        <v>373078712</v>
      </c>
      <c r="AT121" s="20">
        <f>AT77+AT78+AT79+AT84+AT85+AT86</f>
        <v>517106865</v>
      </c>
      <c r="AU121" s="13">
        <f t="shared" si="119"/>
        <v>12.244353650117015</v>
      </c>
      <c r="AV121" s="14">
        <f t="shared" si="120"/>
        <v>0.7428024148900079</v>
      </c>
      <c r="AX121" s="20">
        <f>AX77+AX78+AX79+AX84+AX85+AX86</f>
        <v>134057892</v>
      </c>
      <c r="AY121" s="20">
        <f>AY77+AY78+AY79+AY84+AY85+AY86</f>
        <v>266035840</v>
      </c>
      <c r="AZ121" s="20">
        <f>AZ77+AZ78+AZ79+AZ84+AZ85+AZ86</f>
        <v>391437427</v>
      </c>
      <c r="BA121" s="20">
        <f>BA77+BA78+BA79+BA84+BA85+BA86</f>
        <v>549987948</v>
      </c>
      <c r="BB121" s="13">
        <f t="shared" si="121"/>
        <v>12.276150110856735</v>
      </c>
      <c r="BC121" s="14">
        <f t="shared" si="122"/>
        <v>6.3586630202637195</v>
      </c>
      <c r="BE121" s="20">
        <f>BE77+BE78+BE79+BE84+BE85+BE86</f>
        <v>148362767</v>
      </c>
      <c r="BF121" s="20">
        <f>BF77+BF78+BF79+BF84+BF85+BF86</f>
        <v>287837634</v>
      </c>
      <c r="BG121" s="20">
        <f>BG77+BG78+BG79+BG84+BG85+BG86</f>
        <v>432672595</v>
      </c>
      <c r="BH121" s="20">
        <f>BH77+BH78+BH79+BH84+BH85+BH86</f>
        <v>617087494</v>
      </c>
      <c r="BI121" s="13">
        <f t="shared" si="123"/>
        <v>11.339066998135536</v>
      </c>
      <c r="BJ121" s="14">
        <f t="shared" si="124"/>
        <v>12.200184793867521</v>
      </c>
      <c r="BL121" s="20">
        <f>BL77+BL78+BL79+BL84+BL85+BL86</f>
        <v>188115610</v>
      </c>
      <c r="BM121" s="20">
        <f>BM77+BM78+BM79+BM84+BM85+BM86</f>
        <v>336270221</v>
      </c>
      <c r="BN121" s="20">
        <f>BN77+BN78+BN79+BN84+BN85+BN86</f>
        <v>500207461</v>
      </c>
      <c r="BO121" s="20">
        <f>BO77+BO78+BO79+BO84+BO85+BO86</f>
        <v>674075252</v>
      </c>
      <c r="BP121" s="13">
        <f t="shared" si="125"/>
        <v>14.426952626166115</v>
      </c>
      <c r="BQ121" s="14">
        <f t="shared" si="126"/>
        <v>9.234955910482284</v>
      </c>
      <c r="BS121" s="20">
        <f>BS77+BS78+BS79+BS84+BS85+BS86</f>
        <v>160425522</v>
      </c>
      <c r="BT121" s="20">
        <f>BT77+BT78+BT79+BT84+BT85+BT86</f>
        <v>294306882</v>
      </c>
      <c r="BU121" s="20">
        <f>BU77+BU78+BU79+BU84+BU85+BU86</f>
        <v>446077540</v>
      </c>
      <c r="BV121" s="20">
        <f>BV77+BV78+BV79+BV84+BV85+BV86</f>
        <v>622063943</v>
      </c>
      <c r="BW121" s="13">
        <f t="shared" si="127"/>
        <v>19.12188050887554</v>
      </c>
      <c r="BX121" s="14">
        <f t="shared" si="128"/>
        <v>-7.715949939666373</v>
      </c>
      <c r="BZ121" s="20">
        <f>BZ77+BZ78+BZ79+BZ84+BZ85+BZ86</f>
        <v>185148360</v>
      </c>
      <c r="CA121" s="20">
        <f>CA77+CA78+CA79+CA84+CA85+CA86</f>
        <v>361977773</v>
      </c>
      <c r="CB121" s="20">
        <f>CB77+CB78+CB79+CB84+CB85+CB86</f>
        <v>544174487</v>
      </c>
      <c r="CC121" s="20">
        <f>CC77+CC78+CC79+CC84+CC85+CC86</f>
        <v>750566388</v>
      </c>
      <c r="CD121" s="13">
        <f t="shared" si="129"/>
        <v>24.728277759484023</v>
      </c>
      <c r="CE121" s="14">
        <f t="shared" si="130"/>
        <v>20.657433443301187</v>
      </c>
      <c r="CG121" s="20">
        <f>CG77+CG78+CG79+CG84+CG85+CG86</f>
        <v>212670824</v>
      </c>
      <c r="CH121" s="20">
        <f>CH77+CH78+CH79+CH84+CH85+CH86</f>
        <v>402472590</v>
      </c>
      <c r="CI121" s="20">
        <f>CI77+CI78+CI79+CI84+CI85+CI86</f>
        <v>605900811</v>
      </c>
      <c r="CJ121" s="20">
        <f>CJ77+CJ78+CJ79+CJ84+CJ85+CJ86</f>
        <v>824248958</v>
      </c>
      <c r="CK121" s="13">
        <f t="shared" si="131"/>
        <v>20.416130461741766</v>
      </c>
      <c r="CL121" s="14">
        <f t="shared" si="132"/>
        <v>9.816929078897147</v>
      </c>
      <c r="CN121" s="20">
        <f>CN77+CN78+CN79+CN84+CN85+CN86</f>
        <v>223511185</v>
      </c>
      <c r="CO121" s="20">
        <f>CO77+CO78+CO79+CO84+CO85+CO86</f>
        <v>408565491</v>
      </c>
      <c r="CP121" s="20">
        <f>CP77+CP78+CP79+CP84+CP85+CP86</f>
        <v>583284942</v>
      </c>
      <c r="CQ121" s="20">
        <f>CQ77+CQ78+CQ79+CQ84+CQ85+CQ86</f>
        <v>793439495</v>
      </c>
      <c r="CR121" s="13">
        <f t="shared" si="133"/>
        <v>18.29265483220491</v>
      </c>
      <c r="CS121" s="14">
        <f t="shared" si="134"/>
        <v>-3.7378831602963345</v>
      </c>
      <c r="CU121" s="20">
        <f>CU77+CU78+CU79+CU84+CU85+CU86</f>
        <v>211405991</v>
      </c>
      <c r="CV121" s="20">
        <f>CV77+CV78+CV79+CV84+CV85+CV86</f>
        <v>409365828</v>
      </c>
      <c r="CW121" s="20">
        <f>CW77+CW78+CW79+CW84+CW85+CW86</f>
        <v>600944965</v>
      </c>
      <c r="CX121" s="20">
        <f>CX77+CX78+CX79+CX84+CX85+CX86</f>
        <v>832685875</v>
      </c>
      <c r="CY121" s="13">
        <f t="shared" si="135"/>
        <v>19.261570142857906</v>
      </c>
      <c r="CZ121" s="14">
        <f t="shared" si="136"/>
        <v>4.9463607807927445</v>
      </c>
      <c r="DB121" s="20">
        <f>DB77+DB78+DB79+DB84+DB85+DB86</f>
        <v>225861201</v>
      </c>
      <c r="DC121" s="20">
        <f>DC77+DC78+DC79+DC84+DC85+DC86</f>
        <v>437074209</v>
      </c>
      <c r="DD121" s="20">
        <f>DD77+DD78+DD79+DD84+DD85+DD86</f>
        <v>646362226</v>
      </c>
      <c r="DE121" s="20">
        <f>DE77+DE78+DE79+DE84+DE85+DE86</f>
        <v>909013175</v>
      </c>
      <c r="DF121" s="13">
        <f t="shared" si="137"/>
        <v>19.534854947980776</v>
      </c>
      <c r="DG121" s="14">
        <f t="shared" si="138"/>
        <v>9.166397832796193</v>
      </c>
      <c r="DI121" s="20">
        <f>DI77+DI78+DI79+DI84+DI85+DI86</f>
        <v>235059010</v>
      </c>
      <c r="DJ121" s="20">
        <f>DJ77+DJ78+DJ79+DJ84+DJ85+DJ86</f>
        <v>449716955</v>
      </c>
      <c r="DK121" s="20">
        <f>DK77+DK78+DK79+DK84+DK85+DK86</f>
        <v>659949483</v>
      </c>
      <c r="DL121" s="20">
        <f>DL77+DL78+DL79+DL84+DL85+DL86</f>
        <v>897998966</v>
      </c>
      <c r="DM121" s="13">
        <f t="shared" si="139"/>
        <v>17.869349673835817</v>
      </c>
      <c r="DN121" s="14">
        <f t="shared" si="140"/>
        <v>-1.2116665965815088</v>
      </c>
      <c r="DP121" s="20">
        <f>DP77+DP78+DP79+DP84+DP85+DP86</f>
        <v>228507462</v>
      </c>
      <c r="DQ121" s="20">
        <f>DQ77+DQ78+DQ79+DQ84+DQ85+DQ86</f>
        <v>435007574</v>
      </c>
      <c r="DR121" s="20">
        <f>DR77+DR78+DR79+DR84+DR85+DR86</f>
        <v>629013160</v>
      </c>
      <c r="DS121" s="20">
        <f>DS77+DS78+DS79+DS84+DS85+DS86</f>
        <v>0</v>
      </c>
      <c r="DT121" s="13" t="e">
        <f t="shared" si="141"/>
        <v>#DIV/0!</v>
      </c>
      <c r="DU121" s="14">
        <f t="shared" si="142"/>
        <v>-100</v>
      </c>
    </row>
    <row r="122" spans="1:125" ht="12">
      <c r="A122" s="2" t="s">
        <v>49</v>
      </c>
      <c r="B122" s="20">
        <f>SUM(B80:B83)</f>
        <v>943425</v>
      </c>
      <c r="C122" s="20">
        <f>SUM(C80:C83)</f>
        <v>1906757</v>
      </c>
      <c r="D122" s="20">
        <f>SUM(D80:D83)</f>
        <v>2909374</v>
      </c>
      <c r="E122" s="20">
        <f>SUM(E80:E83)</f>
        <v>4195618</v>
      </c>
      <c r="F122" s="13">
        <f t="shared" si="108"/>
        <v>0.2066781836567426</v>
      </c>
      <c r="H122" s="20">
        <f>SUM(H80:H83)</f>
        <v>1026415</v>
      </c>
      <c r="I122" s="20">
        <f>SUM(I80:I83)</f>
        <v>2338078</v>
      </c>
      <c r="J122" s="20">
        <f>SUM(J80:J83)</f>
        <v>3406372</v>
      </c>
      <c r="K122" s="20">
        <f>SUM(K80:K83)</f>
        <v>4818584</v>
      </c>
      <c r="L122" s="13">
        <f t="shared" si="109"/>
        <v>0.19506480438978474</v>
      </c>
      <c r="M122" s="14">
        <f t="shared" si="110"/>
        <v>14.848015238756247</v>
      </c>
      <c r="O122" s="20">
        <f>SUM(O80:O83)</f>
        <v>1173589</v>
      </c>
      <c r="P122" s="20">
        <f>SUM(P80:P83)</f>
        <v>2182003</v>
      </c>
      <c r="Q122" s="20">
        <f>SUM(Q80:Q83)</f>
        <v>3194505</v>
      </c>
      <c r="R122" s="20">
        <f>SUM(R80:R83)</f>
        <v>4417322</v>
      </c>
      <c r="S122" s="13">
        <f t="shared" si="111"/>
        <v>0.18712164977072446</v>
      </c>
      <c r="T122" s="14">
        <f t="shared" si="112"/>
        <v>-8.32738414438765</v>
      </c>
      <c r="V122" s="20">
        <f>SUM(V80:V83)</f>
        <v>606098</v>
      </c>
      <c r="W122" s="20">
        <f>SUM(W80:W83)</f>
        <v>1497715</v>
      </c>
      <c r="X122" s="20">
        <f>SUM(X80:X83)</f>
        <v>2769890</v>
      </c>
      <c r="Y122" s="20">
        <f>SUM(Y80:Y83)</f>
        <v>4035062</v>
      </c>
      <c r="Z122" s="13">
        <f t="shared" si="113"/>
        <v>0.13485288167353857</v>
      </c>
      <c r="AA122" s="14">
        <f t="shared" si="114"/>
        <v>-8.653659389104988</v>
      </c>
      <c r="AC122" s="20">
        <f>SUM(AC80:AC83)</f>
        <v>698105</v>
      </c>
      <c r="AD122" s="20">
        <f>SUM(AD80:AD83)</f>
        <v>1634399</v>
      </c>
      <c r="AE122" s="20">
        <f>SUM(AE80:AE83)</f>
        <v>2499818</v>
      </c>
      <c r="AF122" s="20">
        <f>SUM(AF80:AF83)</f>
        <v>3728501</v>
      </c>
      <c r="AG122" s="13">
        <f t="shared" si="115"/>
        <v>0.1318992850229334</v>
      </c>
      <c r="AH122" s="14">
        <f t="shared" si="116"/>
        <v>-7.597429729704274</v>
      </c>
      <c r="AJ122" s="20">
        <f>SUM(AJ80:AJ83)</f>
        <v>959280</v>
      </c>
      <c r="AK122" s="20">
        <f>SUM(AK80:AK83)</f>
        <v>2605993</v>
      </c>
      <c r="AL122" s="20">
        <f>SUM(AL80:AL83)</f>
        <v>3786275</v>
      </c>
      <c r="AM122" s="20">
        <f>SUM(AM80:AM83)</f>
        <v>4930016</v>
      </c>
      <c r="AN122" s="13">
        <f t="shared" si="117"/>
        <v>0.17961292480138205</v>
      </c>
      <c r="AO122" s="14">
        <f t="shared" si="118"/>
        <v>32.225148927142584</v>
      </c>
      <c r="AQ122" s="20">
        <f>SUM(AQ80:AQ83)</f>
        <v>871061</v>
      </c>
      <c r="AR122" s="20">
        <f>SUM(AR80:AR83)</f>
        <v>2067521</v>
      </c>
      <c r="AS122" s="20">
        <f>SUM(AS80:AS83)</f>
        <v>2976969</v>
      </c>
      <c r="AT122" s="20">
        <f>SUM(AT80:AT83)</f>
        <v>3948944</v>
      </c>
      <c r="AU122" s="13">
        <f t="shared" si="119"/>
        <v>0.09350536640140658</v>
      </c>
      <c r="AV122" s="14">
        <f t="shared" si="120"/>
        <v>-19.899975983850766</v>
      </c>
      <c r="AX122" s="20">
        <f>SUM(AX80:AX83)</f>
        <v>1077385</v>
      </c>
      <c r="AY122" s="20">
        <f>SUM(AY80:AY83)</f>
        <v>2284631</v>
      </c>
      <c r="AZ122" s="20">
        <f>SUM(AZ80:AZ83)</f>
        <v>3435494</v>
      </c>
      <c r="BA122" s="20">
        <f>SUM(BA80:BA83)</f>
        <v>4439773</v>
      </c>
      <c r="BB122" s="13">
        <f t="shared" si="121"/>
        <v>0.09909911663396802</v>
      </c>
      <c r="BC122" s="14">
        <f t="shared" si="122"/>
        <v>12.42937352365594</v>
      </c>
      <c r="BE122" s="20">
        <f>SUM(BE80:BE83)</f>
        <v>881730</v>
      </c>
      <c r="BF122" s="20">
        <f>SUM(BF80:BF83)</f>
        <v>1954206</v>
      </c>
      <c r="BG122" s="20">
        <f>SUM(BG80:BG83)</f>
        <v>2794719</v>
      </c>
      <c r="BH122" s="20">
        <f>SUM(BH80:BH83)</f>
        <v>3723891</v>
      </c>
      <c r="BI122" s="13">
        <f t="shared" si="123"/>
        <v>0.06842700581897376</v>
      </c>
      <c r="BJ122" s="14">
        <f t="shared" si="124"/>
        <v>-16.124292841097954</v>
      </c>
      <c r="BL122" s="20">
        <f>SUM(BL80:BL83)</f>
        <v>1618588</v>
      </c>
      <c r="BM122" s="20">
        <f>SUM(BM80:BM83)</f>
        <v>2619229</v>
      </c>
      <c r="BN122" s="20">
        <f>SUM(BN80:BN83)</f>
        <v>3955799</v>
      </c>
      <c r="BO122" s="20">
        <f>SUM(BO80:BO83)</f>
        <v>4983733</v>
      </c>
      <c r="BP122" s="13">
        <f t="shared" si="125"/>
        <v>0.10666476729286707</v>
      </c>
      <c r="BQ122" s="14">
        <f t="shared" si="126"/>
        <v>33.83133394613321</v>
      </c>
      <c r="BS122" s="20">
        <f>SUM(BS80:BS83)</f>
        <v>825299</v>
      </c>
      <c r="BT122" s="20">
        <f>SUM(BT80:BT83)</f>
        <v>2017836</v>
      </c>
      <c r="BU122" s="20">
        <f>SUM(BU80:BU83)</f>
        <v>2619402</v>
      </c>
      <c r="BV122" s="20">
        <f>SUM(BV80:BV83)</f>
        <v>3809067</v>
      </c>
      <c r="BW122" s="13">
        <f t="shared" si="127"/>
        <v>0.11708848397969439</v>
      </c>
      <c r="BX122" s="14">
        <f t="shared" si="128"/>
        <v>-23.570002646610476</v>
      </c>
      <c r="BZ122" s="20">
        <f>SUM(BZ80:BZ83)</f>
        <v>890139</v>
      </c>
      <c r="CA122" s="20">
        <f>SUM(CA80:CA83)</f>
        <v>1692487</v>
      </c>
      <c r="CB122" s="20">
        <f>SUM(CB80:CB83)</f>
        <v>2550820</v>
      </c>
      <c r="CC122" s="20">
        <f>SUM(CC80:CC83)</f>
        <v>3489755</v>
      </c>
      <c r="CD122" s="13">
        <f t="shared" si="129"/>
        <v>0.11497401473372154</v>
      </c>
      <c r="CE122" s="14">
        <f t="shared" si="130"/>
        <v>-8.382945219918682</v>
      </c>
      <c r="CG122" s="20">
        <f>SUM(CG80:CG83)</f>
        <v>1088813</v>
      </c>
      <c r="CH122" s="20">
        <f>SUM(CH80:CH83)</f>
        <v>2545332</v>
      </c>
      <c r="CI122" s="20">
        <f>SUM(CI80:CI83)</f>
        <v>3957495</v>
      </c>
      <c r="CJ122" s="20">
        <f>SUM(CJ80:CJ83)</f>
        <v>5357339</v>
      </c>
      <c r="CK122" s="13">
        <f t="shared" si="131"/>
        <v>0.13269793172341163</v>
      </c>
      <c r="CL122" s="14">
        <f t="shared" si="132"/>
        <v>53.51619239746057</v>
      </c>
      <c r="CN122" s="20">
        <f>SUM(CN80:CN83)</f>
        <v>1073374</v>
      </c>
      <c r="CO122" s="20">
        <f>SUM(CO80:CO83)</f>
        <v>2858039</v>
      </c>
      <c r="CP122" s="20">
        <f>SUM(CP80:CP83)</f>
        <v>4137094</v>
      </c>
      <c r="CQ122" s="20">
        <f>SUM(CQ80:CQ83)</f>
        <v>5212593</v>
      </c>
      <c r="CR122" s="13">
        <f t="shared" si="133"/>
        <v>0.1201757224472012</v>
      </c>
      <c r="CS122" s="14">
        <f t="shared" si="134"/>
        <v>-2.7018264104623597</v>
      </c>
      <c r="CU122" s="20">
        <f>SUM(CU80:CU83)</f>
        <v>1345023</v>
      </c>
      <c r="CV122" s="20">
        <f>SUM(CV80:CV83)</f>
        <v>2516165</v>
      </c>
      <c r="CW122" s="20">
        <f>SUM(CW80:CW83)</f>
        <v>3868619</v>
      </c>
      <c r="CX122" s="20">
        <f>SUM(CX80:CX83)</f>
        <v>5400158</v>
      </c>
      <c r="CY122" s="13">
        <f t="shared" si="135"/>
        <v>0.12491567975680536</v>
      </c>
      <c r="CZ122" s="14">
        <f t="shared" si="136"/>
        <v>3.5983051045803904</v>
      </c>
      <c r="DB122" s="20">
        <f>SUM(DB80:DB83)</f>
        <v>1858226</v>
      </c>
      <c r="DC122" s="20">
        <f>SUM(DC80:DC83)</f>
        <v>3658204</v>
      </c>
      <c r="DD122" s="20">
        <f>SUM(DD80:DD83)</f>
        <v>5350760</v>
      </c>
      <c r="DE122" s="20">
        <f>SUM(DE80:DE83)</f>
        <v>6656923</v>
      </c>
      <c r="DF122" s="13">
        <f t="shared" si="137"/>
        <v>0.14305846029665856</v>
      </c>
      <c r="DG122" s="14">
        <f t="shared" si="138"/>
        <v>23.2727449826468</v>
      </c>
      <c r="DI122" s="20">
        <f>SUM(DI80:DI83)</f>
        <v>1573598</v>
      </c>
      <c r="DJ122" s="20">
        <f>SUM(DJ80:DJ83)</f>
        <v>3056999</v>
      </c>
      <c r="DK122" s="20">
        <f>SUM(DK80:DK83)</f>
        <v>4298204</v>
      </c>
      <c r="DL122" s="20">
        <f>SUM(DL80:DL83)</f>
        <v>5837591</v>
      </c>
      <c r="DM122" s="13">
        <f t="shared" si="139"/>
        <v>0.11616266697553959</v>
      </c>
      <c r="DN122" s="14">
        <f t="shared" si="140"/>
        <v>-12.30796871167054</v>
      </c>
      <c r="DP122" s="20">
        <f>SUM(DP80:DP83)</f>
        <v>1270990</v>
      </c>
      <c r="DQ122" s="20">
        <f>SUM(DQ80:DQ83)</f>
        <v>2799207</v>
      </c>
      <c r="DR122" s="20">
        <f>SUM(DR80:DR83)</f>
        <v>4354452</v>
      </c>
      <c r="DS122" s="20">
        <f>SUM(DS80:DS83)</f>
        <v>0</v>
      </c>
      <c r="DT122" s="13" t="e">
        <f t="shared" si="141"/>
        <v>#DIV/0!</v>
      </c>
      <c r="DU122" s="14">
        <f t="shared" si="142"/>
        <v>-100</v>
      </c>
    </row>
    <row r="123" spans="1:125" ht="12">
      <c r="A123" s="2" t="s">
        <v>50</v>
      </c>
      <c r="B123" s="20">
        <f>SUM(B84:B106)</f>
        <v>505725210</v>
      </c>
      <c r="C123" s="20">
        <f>SUM(C84:C106)</f>
        <v>1008873062</v>
      </c>
      <c r="D123" s="20">
        <f>SUM(D84:D106)</f>
        <v>1369206921</v>
      </c>
      <c r="E123" s="20">
        <f>SUM(E84:E106)</f>
        <v>1928045050</v>
      </c>
      <c r="F123" s="13">
        <f t="shared" si="108"/>
        <v>94.97643706895467</v>
      </c>
      <c r="H123" s="20">
        <f>SUM(H84:H106)</f>
        <v>710946483</v>
      </c>
      <c r="I123" s="20">
        <f>SUM(I84:I106)</f>
        <v>1292629923</v>
      </c>
      <c r="J123" s="20">
        <f>SUM(J84:J106)</f>
        <v>1745357003</v>
      </c>
      <c r="K123" s="20">
        <f>SUM(K84:K106)</f>
        <v>2326422238</v>
      </c>
      <c r="L123" s="13">
        <f t="shared" si="109"/>
        <v>94.17768763261473</v>
      </c>
      <c r="M123" s="14">
        <f t="shared" si="110"/>
        <v>20.662234422375136</v>
      </c>
      <c r="O123" s="20">
        <f>SUM(O84:O106)</f>
        <v>574913500</v>
      </c>
      <c r="P123" s="20">
        <f>SUM(P84:P106)</f>
        <v>1166833872</v>
      </c>
      <c r="Q123" s="20">
        <f>SUM(Q84:Q106)</f>
        <v>1682497972</v>
      </c>
      <c r="R123" s="20">
        <f>SUM(R84:R106)</f>
        <v>2222784614</v>
      </c>
      <c r="S123" s="13">
        <f t="shared" si="111"/>
        <v>94.15911361151913</v>
      </c>
      <c r="T123" s="14">
        <f t="shared" si="112"/>
        <v>-4.454807141505668</v>
      </c>
      <c r="V123" s="20">
        <f>SUM(V84:V106)</f>
        <v>669618951</v>
      </c>
      <c r="W123" s="20">
        <f>SUM(W84:W106)</f>
        <v>1438116296</v>
      </c>
      <c r="X123" s="20">
        <f>SUM(X84:X106)</f>
        <v>2121711985</v>
      </c>
      <c r="Y123" s="20">
        <f>SUM(Y84:Y106)</f>
        <v>2860559871</v>
      </c>
      <c r="Z123" s="13">
        <f t="shared" si="113"/>
        <v>95.60069753675054</v>
      </c>
      <c r="AA123" s="14">
        <f t="shared" si="114"/>
        <v>28.69262514159189</v>
      </c>
      <c r="AC123" s="20">
        <f>SUM(AC84:AC106)</f>
        <v>779025530</v>
      </c>
      <c r="AD123" s="20">
        <f>SUM(AD84:AD106)</f>
        <v>1541218656</v>
      </c>
      <c r="AE123" s="20">
        <f>SUM(AE84:AE106)</f>
        <v>2042840499</v>
      </c>
      <c r="AF123" s="20">
        <f>SUM(AF84:AF106)</f>
        <v>2658252379</v>
      </c>
      <c r="AG123" s="13">
        <f t="shared" si="115"/>
        <v>94.03821755730033</v>
      </c>
      <c r="AH123" s="14">
        <f t="shared" si="116"/>
        <v>-7.0723040636544</v>
      </c>
      <c r="AJ123" s="20">
        <f>SUM(AJ84:AJ106)</f>
        <v>570530466</v>
      </c>
      <c r="AK123" s="20">
        <f>SUM(AK84:AK106)</f>
        <v>1158476028</v>
      </c>
      <c r="AL123" s="20">
        <f>SUM(AL84:AL106)</f>
        <v>1734540482</v>
      </c>
      <c r="AM123" s="20">
        <f>SUM(AM84:AM106)</f>
        <v>2621600136</v>
      </c>
      <c r="AN123" s="13">
        <f t="shared" si="117"/>
        <v>95.51150910801525</v>
      </c>
      <c r="AO123" s="14">
        <f t="shared" si="118"/>
        <v>-1.3788097507050168</v>
      </c>
      <c r="AQ123" s="20">
        <f>SUM(AQ84:AQ106)</f>
        <v>1038703376</v>
      </c>
      <c r="AR123" s="20">
        <f>SUM(AR84:AR106)</f>
        <v>2235537335</v>
      </c>
      <c r="AS123" s="20">
        <f>SUM(AS84:AS106)</f>
        <v>3039166202</v>
      </c>
      <c r="AT123" s="20">
        <f>SUM(AT84:AT106)</f>
        <v>4098619476</v>
      </c>
      <c r="AU123" s="13">
        <f t="shared" si="119"/>
        <v>97.04946837517095</v>
      </c>
      <c r="AV123" s="14">
        <f t="shared" si="120"/>
        <v>56.340374709226836</v>
      </c>
      <c r="AX123" s="20">
        <f>SUM(AX84:AX106)</f>
        <v>1020254179</v>
      </c>
      <c r="AY123" s="20">
        <f>SUM(AY84:AY106)</f>
        <v>2093669255</v>
      </c>
      <c r="AZ123" s="20">
        <f>SUM(AZ84:AZ106)</f>
        <v>3079582300</v>
      </c>
      <c r="BA123" s="20">
        <f>SUM(BA84:BA106)</f>
        <v>4362750933</v>
      </c>
      <c r="BB123" s="13">
        <f t="shared" si="121"/>
        <v>97.37992540481682</v>
      </c>
      <c r="BC123" s="14">
        <f t="shared" si="122"/>
        <v>6.444400573087009</v>
      </c>
      <c r="BE123" s="20">
        <f>SUM(BE84:BE106)</f>
        <v>1395435892</v>
      </c>
      <c r="BF123" s="20">
        <f>SUM(BF84:BF106)</f>
        <v>2839836515</v>
      </c>
      <c r="BG123" s="20">
        <f>SUM(BG84:BG106)</f>
        <v>4003250477</v>
      </c>
      <c r="BH123" s="20">
        <f>SUM(BH84:BH106)</f>
        <v>5293533234</v>
      </c>
      <c r="BI123" s="13">
        <f t="shared" si="123"/>
        <v>97.26939628626322</v>
      </c>
      <c r="BJ123" s="14">
        <f t="shared" si="124"/>
        <v>21.3347567920857</v>
      </c>
      <c r="BL123" s="20">
        <f>SUM(BL84:BL106)</f>
        <v>1350462934</v>
      </c>
      <c r="BM123" s="20">
        <f>SUM(BM84:BM106)</f>
        <v>2481135032</v>
      </c>
      <c r="BN123" s="20">
        <f>SUM(BN84:BN106)</f>
        <v>3436397456</v>
      </c>
      <c r="BO123" s="20">
        <f>SUM(BO84:BO106)</f>
        <v>4497554884</v>
      </c>
      <c r="BP123" s="13">
        <f t="shared" si="125"/>
        <v>96.25929902118708</v>
      </c>
      <c r="BQ123" s="14">
        <f t="shared" si="126"/>
        <v>-15.036806511149976</v>
      </c>
      <c r="BS123" s="20">
        <f>SUM(BS84:BS106)</f>
        <v>934019937</v>
      </c>
      <c r="BT123" s="20">
        <f>SUM(BT84:BT106)</f>
        <v>2053434821</v>
      </c>
      <c r="BU123" s="20">
        <f>SUM(BU84:BU106)</f>
        <v>2523074751</v>
      </c>
      <c r="BV123" s="20">
        <f>SUM(BV84:BV106)</f>
        <v>3114512509</v>
      </c>
      <c r="BW123" s="13">
        <f t="shared" si="127"/>
        <v>95.73828657112209</v>
      </c>
      <c r="BX123" s="14">
        <f t="shared" si="128"/>
        <v>-30.75098382723816</v>
      </c>
      <c r="BZ123" s="20">
        <f>SUM(BZ84:BZ106)</f>
        <v>644516228</v>
      </c>
      <c r="CA123" s="20">
        <f>SUM(CA84:CA106)</f>
        <v>1403871600</v>
      </c>
      <c r="CB123" s="20">
        <f>SUM(CB84:CB106)</f>
        <v>2110541282</v>
      </c>
      <c r="CC123" s="20">
        <f>SUM(CC84:CC106)</f>
        <v>2874668859</v>
      </c>
      <c r="CD123" s="13">
        <f t="shared" si="129"/>
        <v>94.70929040842022</v>
      </c>
      <c r="CE123" s="14">
        <f t="shared" si="130"/>
        <v>-7.700840799544849</v>
      </c>
      <c r="CG123" s="20">
        <f>SUM(CG84:CG106)</f>
        <v>812006533</v>
      </c>
      <c r="CH123" s="20">
        <f>SUM(CH84:CH106)</f>
        <v>1746793238</v>
      </c>
      <c r="CI123" s="20">
        <f>SUM(CI84:CI106)</f>
        <v>2694386300</v>
      </c>
      <c r="CJ123" s="20">
        <f>SUM(CJ84:CJ106)</f>
        <v>3862059672</v>
      </c>
      <c r="CK123" s="13">
        <f t="shared" si="131"/>
        <v>95.6607992637385</v>
      </c>
      <c r="CL123" s="14">
        <f t="shared" si="132"/>
        <v>34.347984461190435</v>
      </c>
      <c r="CN123" s="20">
        <f>SUM(CN84:CN106)</f>
        <v>1152257167</v>
      </c>
      <c r="CO123" s="20">
        <f>SUM(CO84:CO106)</f>
        <v>2279392656</v>
      </c>
      <c r="CP123" s="20">
        <f>SUM(CP84:CP106)</f>
        <v>3182124111</v>
      </c>
      <c r="CQ123" s="20">
        <f>SUM(CQ84:CQ106)</f>
        <v>4150081485</v>
      </c>
      <c r="CR123" s="13">
        <f t="shared" si="133"/>
        <v>95.67964363890076</v>
      </c>
      <c r="CS123" s="14">
        <f t="shared" si="134"/>
        <v>7.457725603986987</v>
      </c>
      <c r="CU123" s="20">
        <f>SUM(CU84:CU106)</f>
        <v>1020813893</v>
      </c>
      <c r="CV123" s="20">
        <f>SUM(CV84:CV106)</f>
        <v>2084853899</v>
      </c>
      <c r="CW123" s="20">
        <f>SUM(CW84:CW106)</f>
        <v>3012206076</v>
      </c>
      <c r="CX123" s="20">
        <f>SUM(CX84:CX106)</f>
        <v>4138936908</v>
      </c>
      <c r="CY123" s="13">
        <f t="shared" si="135"/>
        <v>95.74129448311515</v>
      </c>
      <c r="CZ123" s="14">
        <f t="shared" si="136"/>
        <v>-0.2685387513541855</v>
      </c>
      <c r="DB123" s="20">
        <f>SUM(DB84:DB106)</f>
        <v>1132061546</v>
      </c>
      <c r="DC123" s="20">
        <f>SUM(DC84:DC106)</f>
        <v>2297206765</v>
      </c>
      <c r="DD123" s="20">
        <f>SUM(DD84:DD106)</f>
        <v>3349961584</v>
      </c>
      <c r="DE123" s="20">
        <f>SUM(DE84:DE106)</f>
        <v>4446130057</v>
      </c>
      <c r="DF123" s="13">
        <f t="shared" si="137"/>
        <v>95.54812639910581</v>
      </c>
      <c r="DG123" s="14">
        <f t="shared" si="138"/>
        <v>7.4220302417811155</v>
      </c>
      <c r="DI123" s="20">
        <f>SUM(DI84:DI106)</f>
        <v>1234909818</v>
      </c>
      <c r="DJ123" s="20">
        <f>SUM(DJ84:DJ106)</f>
        <v>2556290544</v>
      </c>
      <c r="DK123" s="20">
        <f>SUM(DK84:DK106)</f>
        <v>3642203848</v>
      </c>
      <c r="DL123" s="20">
        <f>SUM(DL84:DL106)</f>
        <v>4813028833</v>
      </c>
      <c r="DM123" s="13">
        <f t="shared" si="139"/>
        <v>95.77482654599285</v>
      </c>
      <c r="DN123" s="14">
        <f t="shared" si="140"/>
        <v>8.252092747992236</v>
      </c>
      <c r="DP123" s="20">
        <f>SUM(DP84:DP106)</f>
        <v>1274616204</v>
      </c>
      <c r="DQ123" s="20">
        <f>SUM(DQ84:DQ106)</f>
        <v>2770279350</v>
      </c>
      <c r="DR123" s="20">
        <f>SUM(DR84:DR106)</f>
        <v>3871453938</v>
      </c>
      <c r="DS123" s="20">
        <f>SUM(DS84:DS106)</f>
        <v>0</v>
      </c>
      <c r="DT123" s="13" t="e">
        <f t="shared" si="141"/>
        <v>#DIV/0!</v>
      </c>
      <c r="DU123" s="14">
        <f t="shared" si="142"/>
        <v>-100</v>
      </c>
    </row>
    <row r="124" spans="1:125" ht="12">
      <c r="A124" s="18" t="s">
        <v>51</v>
      </c>
      <c r="B124" s="20">
        <f>B84+B85+B86</f>
        <v>74909672</v>
      </c>
      <c r="C124" s="20">
        <f>C84+C85+C86</f>
        <v>150749394</v>
      </c>
      <c r="D124" s="20">
        <f>D84+D85+D86</f>
        <v>230419764</v>
      </c>
      <c r="E124" s="20">
        <f>E84+E85+E86</f>
        <v>321941329</v>
      </c>
      <c r="F124" s="13">
        <f t="shared" si="108"/>
        <v>15.858986476308804</v>
      </c>
      <c r="H124" s="20">
        <f>H84+H85+H86</f>
        <v>82242717</v>
      </c>
      <c r="I124" s="20">
        <f>I84+I85+I86</f>
        <v>168111443</v>
      </c>
      <c r="J124" s="20">
        <f>J84+J85+J86</f>
        <v>253647300</v>
      </c>
      <c r="K124" s="20">
        <f>K84+K85+K86</f>
        <v>346407652</v>
      </c>
      <c r="L124" s="13">
        <f t="shared" si="109"/>
        <v>14.023194547714562</v>
      </c>
      <c r="M124" s="14">
        <f t="shared" si="110"/>
        <v>7.599621668953233</v>
      </c>
      <c r="O124" s="20">
        <f>O84+O85+O86</f>
        <v>84340673</v>
      </c>
      <c r="P124" s="20">
        <f>P84+P85+P86</f>
        <v>180683960</v>
      </c>
      <c r="Q124" s="20">
        <f>Q84+Q85+Q86</f>
        <v>277815011</v>
      </c>
      <c r="R124" s="20">
        <f>R84+R85+R86</f>
        <v>370850350</v>
      </c>
      <c r="S124" s="13">
        <f t="shared" si="111"/>
        <v>15.709547393205789</v>
      </c>
      <c r="T124" s="14">
        <f t="shared" si="112"/>
        <v>7.056050251453456</v>
      </c>
      <c r="V124" s="20">
        <f>V84+V85+V86</f>
        <v>87014660</v>
      </c>
      <c r="W124" s="20">
        <f>W84+W85+W86</f>
        <v>181920053</v>
      </c>
      <c r="X124" s="20">
        <f>X84+X85+X86</f>
        <v>277556444</v>
      </c>
      <c r="Y124" s="20">
        <f>Y84+Y85+Y86</f>
        <v>380299076</v>
      </c>
      <c r="Z124" s="13">
        <f t="shared" si="113"/>
        <v>12.709699701363709</v>
      </c>
      <c r="AA124" s="14">
        <f t="shared" si="114"/>
        <v>2.5478541411650326</v>
      </c>
      <c r="AC124" s="20">
        <f>AC84+AC85+AC86</f>
        <v>96285037</v>
      </c>
      <c r="AD124" s="20">
        <f>AD84+AD85+AD86</f>
        <v>195615979</v>
      </c>
      <c r="AE124" s="20">
        <f>AE84+AE85+AE86</f>
        <v>298847285</v>
      </c>
      <c r="AF124" s="20">
        <f>AF84+AF85+AF86</f>
        <v>411477915</v>
      </c>
      <c r="AG124" s="13">
        <f t="shared" si="115"/>
        <v>14.556424362291272</v>
      </c>
      <c r="AH124" s="14">
        <f t="shared" si="116"/>
        <v>8.198505062894242</v>
      </c>
      <c r="AJ124" s="20">
        <f>AJ84+AJ85+AJ86</f>
        <v>95758262</v>
      </c>
      <c r="AK124" s="20">
        <f>AK84+AK85+AK86</f>
        <v>196447405</v>
      </c>
      <c r="AL124" s="20">
        <f>AL84+AL85+AL86</f>
        <v>295541801</v>
      </c>
      <c r="AM124" s="20">
        <f>AM84+AM85+AM86</f>
        <v>401463013</v>
      </c>
      <c r="AN124" s="13">
        <f t="shared" si="117"/>
        <v>14.626310739053435</v>
      </c>
      <c r="AO124" s="14">
        <f t="shared" si="118"/>
        <v>-2.4338856679586343</v>
      </c>
      <c r="AQ124" s="20">
        <f>AQ84+AQ85+AQ86</f>
        <v>91567994</v>
      </c>
      <c r="AR124" s="20">
        <f>AR84+AR85+AR86</f>
        <v>188461620</v>
      </c>
      <c r="AS124" s="20">
        <f>AS84+AS85+AS86</f>
        <v>292095328</v>
      </c>
      <c r="AT124" s="20">
        <f>AT84+AT85+AT86</f>
        <v>406092393</v>
      </c>
      <c r="AU124" s="13">
        <f t="shared" si="119"/>
        <v>9.615689156465374</v>
      </c>
      <c r="AV124" s="14">
        <f t="shared" si="120"/>
        <v>1.1531273990612902</v>
      </c>
      <c r="AX124" s="20">
        <f>AX84+AX85+AX86</f>
        <v>104971211</v>
      </c>
      <c r="AY124" s="20">
        <f>AY84+AY85+AY86</f>
        <v>215431027</v>
      </c>
      <c r="AZ124" s="20">
        <f>AZ84+AZ85+AZ86</f>
        <v>323604743</v>
      </c>
      <c r="BA124" s="20">
        <f>BA84+BA85+BA86</f>
        <v>449396058</v>
      </c>
      <c r="BB124" s="13">
        <f t="shared" si="121"/>
        <v>10.030862471254151</v>
      </c>
      <c r="BC124" s="14">
        <f t="shared" si="122"/>
        <v>10.663500658087926</v>
      </c>
      <c r="BE124" s="20">
        <f>BE84+BE85+BE86</f>
        <v>107837581</v>
      </c>
      <c r="BF124" s="20">
        <f>BF84+BF85+BF86</f>
        <v>224158277</v>
      </c>
      <c r="BG124" s="20">
        <f>BG84+BG85+BG86</f>
        <v>344813523</v>
      </c>
      <c r="BH124" s="20">
        <f>BH84+BH85+BH86</f>
        <v>484224233</v>
      </c>
      <c r="BI124" s="13">
        <f t="shared" si="123"/>
        <v>8.897686427765771</v>
      </c>
      <c r="BJ124" s="14">
        <f t="shared" si="124"/>
        <v>7.749995661955722</v>
      </c>
      <c r="BL124" s="20">
        <f>BL84+BL85+BL86</f>
        <v>132527342</v>
      </c>
      <c r="BM124" s="20">
        <f>BM84+BM85+BM86</f>
        <v>259631944</v>
      </c>
      <c r="BN124" s="20">
        <f>BN84+BN85+BN86</f>
        <v>390528753</v>
      </c>
      <c r="BO124" s="20">
        <f>BO84+BO85+BO86</f>
        <v>514280633</v>
      </c>
      <c r="BP124" s="13">
        <f t="shared" si="125"/>
        <v>11.006934770015443</v>
      </c>
      <c r="BQ124" s="14">
        <f t="shared" si="126"/>
        <v>6.2071242931784525</v>
      </c>
      <c r="BS124" s="20">
        <f>BS84+BS85+BS86</f>
        <v>111492626</v>
      </c>
      <c r="BT124" s="20">
        <f>BT84+BT85+BT86</f>
        <v>228352614</v>
      </c>
      <c r="BU124" s="20">
        <f>BU84+BU85+BU86</f>
        <v>350221561</v>
      </c>
      <c r="BV124" s="20">
        <f>BV84+BV85+BV86</f>
        <v>494731165</v>
      </c>
      <c r="BW124" s="13">
        <f t="shared" si="127"/>
        <v>15.20774564673135</v>
      </c>
      <c r="BX124" s="14">
        <f t="shared" si="128"/>
        <v>-3.8013230025716354</v>
      </c>
      <c r="BZ124" s="20">
        <f>BZ84+BZ85+BZ86</f>
        <v>137737902</v>
      </c>
      <c r="CA124" s="20">
        <f>CA84+CA85+CA86</f>
        <v>280587254</v>
      </c>
      <c r="CB124" s="20">
        <f>CB84+CB85+CB86</f>
        <v>434293852</v>
      </c>
      <c r="CC124" s="20">
        <f>CC84+CC85+CC86</f>
        <v>601862480</v>
      </c>
      <c r="CD124" s="13">
        <f t="shared" si="129"/>
        <v>19.829055519139363</v>
      </c>
      <c r="CE124" s="14">
        <f t="shared" si="130"/>
        <v>21.654450452904058</v>
      </c>
      <c r="CG124" s="20">
        <f>CG84+CG85+CG86</f>
        <v>159916087</v>
      </c>
      <c r="CH124" s="20">
        <f>CH84+CH85+CH86</f>
        <v>326921442</v>
      </c>
      <c r="CI124" s="20">
        <f>CI84+CI85+CI86</f>
        <v>491659478</v>
      </c>
      <c r="CJ124" s="20">
        <f>CJ84+CJ85+CJ86</f>
        <v>662857828</v>
      </c>
      <c r="CK124" s="13">
        <f t="shared" si="131"/>
        <v>16.418573251062313</v>
      </c>
      <c r="CL124" s="14">
        <f t="shared" si="132"/>
        <v>10.13443270296564</v>
      </c>
      <c r="CN124" s="20">
        <f>CN84+CN85+CN86</f>
        <v>156573176</v>
      </c>
      <c r="CO124" s="20">
        <f>CO84+CO85+CO86</f>
        <v>310059937</v>
      </c>
      <c r="CP124" s="20">
        <f>CP84+CP85+CP86</f>
        <v>459514451</v>
      </c>
      <c r="CQ124" s="20">
        <f>CQ84+CQ85+CQ86</f>
        <v>618059193</v>
      </c>
      <c r="CR124" s="13">
        <f t="shared" si="133"/>
        <v>14.249282465350579</v>
      </c>
      <c r="CS124" s="14">
        <f t="shared" si="134"/>
        <v>-6.758407777300931</v>
      </c>
      <c r="CU124" s="20">
        <f>CU84+CU85+CU86</f>
        <v>153227946</v>
      </c>
      <c r="CV124" s="20">
        <f>CV84+CV85+CV86</f>
        <v>318838802</v>
      </c>
      <c r="CW124" s="20">
        <f>CW84+CW85+CW86</f>
        <v>481119337</v>
      </c>
      <c r="CX124" s="20">
        <f>CX84+CX85+CX86</f>
        <v>663610791</v>
      </c>
      <c r="CY124" s="13">
        <f t="shared" si="135"/>
        <v>15.350549567571225</v>
      </c>
      <c r="CZ124" s="14">
        <f t="shared" si="136"/>
        <v>7.370102817967464</v>
      </c>
      <c r="DB124" s="20">
        <f>DB84+DB85+DB86</f>
        <v>169670542</v>
      </c>
      <c r="DC124" s="20">
        <f>DC84+DC85+DC86</f>
        <v>349581873</v>
      </c>
      <c r="DD124" s="20">
        <f>DD84+DD85+DD86</f>
        <v>524052821</v>
      </c>
      <c r="DE124" s="20">
        <f>DE84+DE85+DE86</f>
        <v>717557342</v>
      </c>
      <c r="DF124" s="13">
        <f t="shared" si="137"/>
        <v>15.420435014958539</v>
      </c>
      <c r="DG124" s="14">
        <f t="shared" si="138"/>
        <v>8.129245595706408</v>
      </c>
      <c r="DI124" s="20">
        <f>DI84+DI85+DI86</f>
        <v>177997165</v>
      </c>
      <c r="DJ124" s="20">
        <f>DJ84+DJ85+DJ86</f>
        <v>349130112</v>
      </c>
      <c r="DK124" s="20">
        <f>DK84+DK85+DK86</f>
        <v>517747439</v>
      </c>
      <c r="DL124" s="20">
        <f>DL84+DL85+DL86</f>
        <v>699368592</v>
      </c>
      <c r="DM124" s="13">
        <f t="shared" si="139"/>
        <v>13.91678876537394</v>
      </c>
      <c r="DN124" s="14">
        <f t="shared" si="140"/>
        <v>-2.534814841320369</v>
      </c>
      <c r="DP124" s="20">
        <f>DP84+DP85+DP86</f>
        <v>161318116</v>
      </c>
      <c r="DQ124" s="20">
        <f>DQ84+DQ85+DQ86</f>
        <v>328016651</v>
      </c>
      <c r="DR124" s="20">
        <f>DR84+DR85+DR86</f>
        <v>494609377</v>
      </c>
      <c r="DS124" s="20">
        <f>DS84+DS85+DS86</f>
        <v>0</v>
      </c>
      <c r="DT124" s="13" t="e">
        <f t="shared" si="141"/>
        <v>#DIV/0!</v>
      </c>
      <c r="DU124" s="14">
        <f t="shared" si="142"/>
        <v>-100</v>
      </c>
    </row>
    <row r="125" spans="1:125" ht="12">
      <c r="A125" s="18" t="s">
        <v>52</v>
      </c>
      <c r="B125" s="20">
        <f>B87+B88+B89</f>
        <v>17157412</v>
      </c>
      <c r="C125" s="20">
        <f>C87+C88+C89</f>
        <v>30518760</v>
      </c>
      <c r="D125" s="20">
        <f>D87+D88+D89</f>
        <v>49640858</v>
      </c>
      <c r="E125" s="20">
        <f>E87+E88+E89</f>
        <v>67034585</v>
      </c>
      <c r="F125" s="13">
        <f t="shared" si="108"/>
        <v>3.30215626636732</v>
      </c>
      <c r="H125" s="20">
        <f>H87+H88+H89</f>
        <v>18751755</v>
      </c>
      <c r="I125" s="20">
        <f>I87+I88+I89</f>
        <v>35583329</v>
      </c>
      <c r="J125" s="20">
        <f>J87+J88+J89</f>
        <v>57570220</v>
      </c>
      <c r="K125" s="20">
        <f>K87+K88+K89</f>
        <v>77585424</v>
      </c>
      <c r="L125" s="13">
        <f t="shared" si="109"/>
        <v>3.1407952120495377</v>
      </c>
      <c r="M125" s="14">
        <f t="shared" si="110"/>
        <v>15.73939631311211</v>
      </c>
      <c r="O125" s="20">
        <f>O87+O88+O89</f>
        <v>22489827</v>
      </c>
      <c r="P125" s="20">
        <f>P87+P88+P89</f>
        <v>44143278</v>
      </c>
      <c r="Q125" s="20">
        <f>Q87+Q88+Q89</f>
        <v>70289603</v>
      </c>
      <c r="R125" s="20">
        <f>R87+R88+R89</f>
        <v>84884711</v>
      </c>
      <c r="S125" s="13">
        <f t="shared" si="111"/>
        <v>3.595791106609652</v>
      </c>
      <c r="T125" s="14">
        <f t="shared" si="112"/>
        <v>9.408064844757433</v>
      </c>
      <c r="V125" s="20">
        <f>V87+V88+V89</f>
        <v>23942919</v>
      </c>
      <c r="W125" s="20">
        <f>W87+W88+W89</f>
        <v>42756741</v>
      </c>
      <c r="X125" s="20">
        <f>X87+X88+X89</f>
        <v>69222222</v>
      </c>
      <c r="Y125" s="20">
        <f>Y87+Y88+Y89</f>
        <v>88715024</v>
      </c>
      <c r="Z125" s="13">
        <f t="shared" si="113"/>
        <v>2.964880498524467</v>
      </c>
      <c r="AA125" s="14">
        <f t="shared" si="114"/>
        <v>4.51237090269413</v>
      </c>
      <c r="AC125" s="20">
        <f>AC87+AC88+AC89</f>
        <v>24482814</v>
      </c>
      <c r="AD125" s="20">
        <f>AD87+AD88+AD89</f>
        <v>44541754</v>
      </c>
      <c r="AE125" s="20">
        <f>AE87+AE88+AE89</f>
        <v>70424498</v>
      </c>
      <c r="AF125" s="20">
        <f>AF87+AF88+AF89</f>
        <v>88930563</v>
      </c>
      <c r="AG125" s="13">
        <f t="shared" si="115"/>
        <v>3.1460036289079545</v>
      </c>
      <c r="AH125" s="14">
        <f t="shared" si="116"/>
        <v>0.2429565932372384</v>
      </c>
      <c r="AJ125" s="20">
        <f>AJ87+AJ88+AJ89</f>
        <v>28828233</v>
      </c>
      <c r="AK125" s="20">
        <f>AK87+AK88+AK89</f>
        <v>52356533</v>
      </c>
      <c r="AL125" s="20">
        <f>AL87+AL88+AL89</f>
        <v>77158348</v>
      </c>
      <c r="AM125" s="20">
        <f>AM87+AM88+AM89</f>
        <v>95667178</v>
      </c>
      <c r="AN125" s="13">
        <f t="shared" si="117"/>
        <v>3.4853967305733753</v>
      </c>
      <c r="AO125" s="14">
        <f t="shared" si="118"/>
        <v>7.575140393522531</v>
      </c>
      <c r="AQ125" s="20">
        <f>AQ87+AQ88+AQ89</f>
        <v>30351131</v>
      </c>
      <c r="AR125" s="20">
        <f>AR87+AR88+AR89</f>
        <v>53780834</v>
      </c>
      <c r="AS125" s="20">
        <f>AS87+AS88+AS89</f>
        <v>86276178</v>
      </c>
      <c r="AT125" s="20">
        <f>AT87+AT88+AT89</f>
        <v>108298086</v>
      </c>
      <c r="AU125" s="13">
        <f t="shared" si="119"/>
        <v>2.5643443442097533</v>
      </c>
      <c r="AV125" s="14">
        <f t="shared" si="120"/>
        <v>13.202969152074289</v>
      </c>
      <c r="AX125" s="20">
        <f>AX87+AX88+AX89</f>
        <v>36553687</v>
      </c>
      <c r="AY125" s="20">
        <f>AY87+AY88+AY89</f>
        <v>63349704</v>
      </c>
      <c r="AZ125" s="20">
        <f>AZ87+AZ88+AZ89</f>
        <v>106250404</v>
      </c>
      <c r="BA125" s="20">
        <f>BA87+BA88+BA89</f>
        <v>132132886</v>
      </c>
      <c r="BB125" s="13">
        <f t="shared" si="121"/>
        <v>2.9493067057475235</v>
      </c>
      <c r="BC125" s="14">
        <f t="shared" si="122"/>
        <v>22.00851453644343</v>
      </c>
      <c r="BE125" s="20">
        <f>BE87+BE88+BE89</f>
        <v>39127400</v>
      </c>
      <c r="BF125" s="20">
        <f>BF87+BF88+BF89</f>
        <v>63118874</v>
      </c>
      <c r="BG125" s="20">
        <f>BG87+BG88+BG89</f>
        <v>103241225</v>
      </c>
      <c r="BH125" s="20">
        <f>BH87+BH88+BH89</f>
        <v>131135270</v>
      </c>
      <c r="BI125" s="13">
        <f t="shared" si="123"/>
        <v>2.4096284996963377</v>
      </c>
      <c r="BJ125" s="14">
        <f t="shared" si="124"/>
        <v>-0.7550096196339808</v>
      </c>
      <c r="BL125" s="20">
        <f>BL87+BL88+BL89</f>
        <v>38452184</v>
      </c>
      <c r="BM125" s="20">
        <f>BM87+BM88+BM89</f>
        <v>67118841</v>
      </c>
      <c r="BN125" s="20">
        <f>BN87+BN88+BN89</f>
        <v>99548270</v>
      </c>
      <c r="BO125" s="20">
        <f>BO87+BO88+BO89</f>
        <v>127124839</v>
      </c>
      <c r="BP125" s="13">
        <f t="shared" si="125"/>
        <v>2.720800124942125</v>
      </c>
      <c r="BQ125" s="14">
        <f t="shared" si="126"/>
        <v>-3.058239785528329</v>
      </c>
      <c r="BS125" s="20">
        <f>BS87+BS88+BS89</f>
        <v>30518531</v>
      </c>
      <c r="BT125" s="20">
        <f>BT87+BT88+BT89</f>
        <v>55684597</v>
      </c>
      <c r="BU125" s="20">
        <f>BU87+BU88+BU89</f>
        <v>83826145</v>
      </c>
      <c r="BV125" s="20">
        <f>BV87+BV88+BV89</f>
        <v>105072687</v>
      </c>
      <c r="BW125" s="13">
        <f t="shared" si="127"/>
        <v>3.2298727295957104</v>
      </c>
      <c r="BX125" s="14">
        <f t="shared" si="128"/>
        <v>-17.346847534650564</v>
      </c>
      <c r="BZ125" s="20">
        <f>BZ87+BZ88+BZ89</f>
        <v>31793483</v>
      </c>
      <c r="CA125" s="20">
        <f>CA87+CA88+CA89</f>
        <v>60811658</v>
      </c>
      <c r="CB125" s="20">
        <f>CB87+CB88+CB89</f>
        <v>103470229</v>
      </c>
      <c r="CC125" s="20">
        <f>CC87+CC88+CC89</f>
        <v>132846819</v>
      </c>
      <c r="CD125" s="13">
        <f t="shared" si="129"/>
        <v>4.376792102893767</v>
      </c>
      <c r="CE125" s="14">
        <f t="shared" si="130"/>
        <v>26.433255675663844</v>
      </c>
      <c r="CG125" s="20">
        <f>CG87+CG88+CG89</f>
        <v>41913812</v>
      </c>
      <c r="CH125" s="20">
        <f>CH87+CH88+CH89</f>
        <v>75926390</v>
      </c>
      <c r="CI125" s="20">
        <f>CI87+CI88+CI89</f>
        <v>116697365</v>
      </c>
      <c r="CJ125" s="20">
        <f>CJ87+CJ88+CJ89</f>
        <v>148107686</v>
      </c>
      <c r="CK125" s="13">
        <f t="shared" si="131"/>
        <v>3.6685346222332558</v>
      </c>
      <c r="CL125" s="14">
        <f t="shared" si="132"/>
        <v>11.487566744070847</v>
      </c>
      <c r="CN125" s="20">
        <f>CN87+CN88+CN89</f>
        <v>34972185</v>
      </c>
      <c r="CO125" s="20">
        <f>CO87+CO88+CO89</f>
        <v>67380879</v>
      </c>
      <c r="CP125" s="20">
        <f>CP87+CP88+CP89</f>
        <v>105680394</v>
      </c>
      <c r="CQ125" s="20">
        <f>CQ87+CQ88+CQ89</f>
        <v>134521398</v>
      </c>
      <c r="CR125" s="13">
        <f t="shared" si="133"/>
        <v>3.1013751100953955</v>
      </c>
      <c r="CS125" s="14">
        <f t="shared" si="134"/>
        <v>-9.173249793396948</v>
      </c>
      <c r="CU125" s="20">
        <f>CU87+CU88+CU89</f>
        <v>33662598</v>
      </c>
      <c r="CV125" s="20">
        <f>CV87+CV88+CV89</f>
        <v>58993969</v>
      </c>
      <c r="CW125" s="20">
        <f>CW87+CW88+CW89</f>
        <v>91318726</v>
      </c>
      <c r="CX125" s="20">
        <f>CX87+CX88+CX89</f>
        <v>121507536</v>
      </c>
      <c r="CY125" s="13">
        <f t="shared" si="135"/>
        <v>2.810694882448717</v>
      </c>
      <c r="CZ125" s="14">
        <f t="shared" si="136"/>
        <v>-9.674194732945011</v>
      </c>
      <c r="DB125" s="20">
        <f>DB87+DB88+DB89</f>
        <v>34910566</v>
      </c>
      <c r="DC125" s="20">
        <f>DC87+DC88+DC89</f>
        <v>66650341</v>
      </c>
      <c r="DD125" s="20">
        <f>DD87+DD88+DD89</f>
        <v>106609269</v>
      </c>
      <c r="DE125" s="20">
        <f>DE87+DE88+DE89</f>
        <v>139391058</v>
      </c>
      <c r="DF125" s="13">
        <f t="shared" si="137"/>
        <v>2.995538650004248</v>
      </c>
      <c r="DG125" s="14">
        <f t="shared" si="138"/>
        <v>14.718035266553343</v>
      </c>
      <c r="DI125" s="20">
        <f>DI87+DI88+DI89</f>
        <v>38849265</v>
      </c>
      <c r="DJ125" s="20">
        <f>DJ87+DJ88+DJ89</f>
        <v>73815171</v>
      </c>
      <c r="DK125" s="20">
        <f>DK87+DK88+DK89</f>
        <v>117295885</v>
      </c>
      <c r="DL125" s="20">
        <f>DL87+DL88+DL89</f>
        <v>152464086</v>
      </c>
      <c r="DM125" s="13">
        <f t="shared" si="139"/>
        <v>3.0338944348358816</v>
      </c>
      <c r="DN125" s="14">
        <f t="shared" si="140"/>
        <v>9.37867047396972</v>
      </c>
      <c r="DP125" s="20">
        <f>DP87+DP88+DP89</f>
        <v>36107650</v>
      </c>
      <c r="DQ125" s="20">
        <f>DQ87+DQ88+DQ89</f>
        <v>78373160</v>
      </c>
      <c r="DR125" s="20">
        <f>DR87+DR88+DR89</f>
        <v>120721432</v>
      </c>
      <c r="DS125" s="20">
        <f>DS87+DS88+DS89</f>
        <v>0</v>
      </c>
      <c r="DT125" s="13" t="e">
        <f t="shared" si="141"/>
        <v>#DIV/0!</v>
      </c>
      <c r="DU125" s="14">
        <f t="shared" si="142"/>
        <v>-100</v>
      </c>
    </row>
    <row r="126" spans="1:125" ht="12">
      <c r="A126" s="18" t="s">
        <v>53</v>
      </c>
      <c r="B126" s="20">
        <f>B91+B92</f>
        <v>13085547</v>
      </c>
      <c r="C126" s="20">
        <f>C91+C92</f>
        <v>27680953</v>
      </c>
      <c r="D126" s="20">
        <f>D91+D92</f>
        <v>43955999</v>
      </c>
      <c r="E126" s="20">
        <f>E91+E92</f>
        <v>58244056</v>
      </c>
      <c r="F126" s="13">
        <f t="shared" si="108"/>
        <v>2.869130531636007</v>
      </c>
      <c r="H126" s="20">
        <f>H91+H92</f>
        <v>12047222</v>
      </c>
      <c r="I126" s="20">
        <f>I91+I92</f>
        <v>23345984</v>
      </c>
      <c r="J126" s="20">
        <f>J91+J92</f>
        <v>35785688</v>
      </c>
      <c r="K126" s="20">
        <f>K91+K92</f>
        <v>45724893</v>
      </c>
      <c r="L126" s="13">
        <f t="shared" si="109"/>
        <v>1.851024555925317</v>
      </c>
      <c r="M126" s="14">
        <f t="shared" si="110"/>
        <v>-21.494318664895175</v>
      </c>
      <c r="O126" s="20">
        <f>O91+O92</f>
        <v>10567330</v>
      </c>
      <c r="P126" s="20">
        <f>P91+P92</f>
        <v>25950170</v>
      </c>
      <c r="Q126" s="20">
        <f>Q91+Q92</f>
        <v>37754768</v>
      </c>
      <c r="R126" s="20">
        <f>R91+R92</f>
        <v>49379693</v>
      </c>
      <c r="S126" s="13">
        <f t="shared" si="111"/>
        <v>2.0917672787566524</v>
      </c>
      <c r="T126" s="14">
        <f t="shared" si="112"/>
        <v>7.993020344519991</v>
      </c>
      <c r="V126" s="20">
        <f>V91+V92</f>
        <v>12680879</v>
      </c>
      <c r="W126" s="20">
        <f>W91+W92</f>
        <v>23473324</v>
      </c>
      <c r="X126" s="20">
        <f>X91+X92</f>
        <v>36102007</v>
      </c>
      <c r="Y126" s="20">
        <f>Y91+Y92</f>
        <v>47589695</v>
      </c>
      <c r="Z126" s="13">
        <f t="shared" si="113"/>
        <v>1.5904606939657406</v>
      </c>
      <c r="AA126" s="14">
        <f t="shared" si="114"/>
        <v>-3.6249678587511625</v>
      </c>
      <c r="AC126" s="20">
        <f>AC91+AC92</f>
        <v>13392979</v>
      </c>
      <c r="AD126" s="20">
        <f>AD91+AD92</f>
        <v>28463542</v>
      </c>
      <c r="AE126" s="20">
        <f>AE91+AE92</f>
        <v>43605879</v>
      </c>
      <c r="AF126" s="20">
        <f>AF91+AF92</f>
        <v>55778127</v>
      </c>
      <c r="AG126" s="13">
        <f t="shared" si="115"/>
        <v>1.973204532121187</v>
      </c>
      <c r="AH126" s="14">
        <f t="shared" si="116"/>
        <v>17.206313257523504</v>
      </c>
      <c r="AJ126" s="20">
        <f>AJ91+AJ92</f>
        <v>13259039</v>
      </c>
      <c r="AK126" s="20">
        <f>AK91+AK92</f>
        <v>29990291</v>
      </c>
      <c r="AL126" s="20">
        <f>AL91+AL92</f>
        <v>45983296</v>
      </c>
      <c r="AM126" s="20">
        <f>AM91+AM92</f>
        <v>61944852</v>
      </c>
      <c r="AN126" s="13">
        <f t="shared" si="117"/>
        <v>2.2568072890856214</v>
      </c>
      <c r="AO126" s="14">
        <f t="shared" si="118"/>
        <v>11.055812254147583</v>
      </c>
      <c r="AQ126" s="20">
        <f>AQ91+AQ92</f>
        <v>16562811</v>
      </c>
      <c r="AR126" s="20">
        <f>AR91+AR92</f>
        <v>34706511</v>
      </c>
      <c r="AS126" s="20">
        <f>AS91+AS92</f>
        <v>53692366</v>
      </c>
      <c r="AT126" s="20">
        <f>AT91+AT92</f>
        <v>74516986</v>
      </c>
      <c r="AU126" s="13">
        <f t="shared" si="119"/>
        <v>1.7644560366159876</v>
      </c>
      <c r="AV126" s="14">
        <f t="shared" si="120"/>
        <v>20.295688171149393</v>
      </c>
      <c r="AX126" s="20">
        <f>AX91+AX92</f>
        <v>23232682</v>
      </c>
      <c r="AY126" s="20">
        <f>AY91+AY92</f>
        <v>41758936</v>
      </c>
      <c r="AZ126" s="20">
        <f>AZ91+AZ92</f>
        <v>66742083</v>
      </c>
      <c r="BA126" s="20">
        <f>BA91+BA92</f>
        <v>91143243</v>
      </c>
      <c r="BB126" s="13">
        <f t="shared" si="121"/>
        <v>2.0343866383382863</v>
      </c>
      <c r="BC126" s="14">
        <f t="shared" si="122"/>
        <v>22.312036345646078</v>
      </c>
      <c r="BE126" s="20">
        <f>BE91+BE92</f>
        <v>27403969</v>
      </c>
      <c r="BF126" s="20">
        <f>BF91+BF92</f>
        <v>56113221</v>
      </c>
      <c r="BG126" s="20">
        <f>BG91+BG92</f>
        <v>81545514</v>
      </c>
      <c r="BH126" s="20">
        <f>BH91+BH92</f>
        <v>106577415</v>
      </c>
      <c r="BI126" s="13">
        <f t="shared" si="123"/>
        <v>1.9583745593993438</v>
      </c>
      <c r="BJ126" s="14">
        <f t="shared" si="124"/>
        <v>16.933972823416</v>
      </c>
      <c r="BL126" s="20">
        <f>BL91+BL92</f>
        <v>26801190</v>
      </c>
      <c r="BM126" s="20">
        <f>BM91+BM92</f>
        <v>66821210</v>
      </c>
      <c r="BN126" s="20">
        <f>BN91+BN92</f>
        <v>92681062</v>
      </c>
      <c r="BO126" s="20">
        <f>BO91+BO92</f>
        <v>113140984</v>
      </c>
      <c r="BP126" s="13">
        <f t="shared" si="125"/>
        <v>2.4215094848873315</v>
      </c>
      <c r="BQ126" s="14">
        <f t="shared" si="126"/>
        <v>6.158498965282661</v>
      </c>
      <c r="BS126" s="20">
        <f>BS91+BS92</f>
        <v>17654732</v>
      </c>
      <c r="BT126" s="20">
        <f>BT91+BT92</f>
        <v>43859429</v>
      </c>
      <c r="BU126" s="20">
        <f>BU91+BU92</f>
        <v>85699667</v>
      </c>
      <c r="BV126" s="20">
        <f>BV91+BV92</f>
        <v>121185668</v>
      </c>
      <c r="BW126" s="13">
        <f t="shared" si="127"/>
        <v>3.7251763085780754</v>
      </c>
      <c r="BX126" s="14">
        <f t="shared" si="128"/>
        <v>7.110318220318817</v>
      </c>
      <c r="BZ126" s="20">
        <f>BZ91+BZ92</f>
        <v>38764960</v>
      </c>
      <c r="CA126" s="20">
        <f>CA91+CA92</f>
        <v>80552370</v>
      </c>
      <c r="CB126" s="20">
        <f>CB91+CB92</f>
        <v>125849160</v>
      </c>
      <c r="CC126" s="20">
        <f>CC91+CC92</f>
        <v>167876247</v>
      </c>
      <c r="CD126" s="13">
        <f t="shared" si="129"/>
        <v>5.530877123471384</v>
      </c>
      <c r="CE126" s="14">
        <f t="shared" si="130"/>
        <v>38.528136016876175</v>
      </c>
      <c r="CG126" s="20">
        <f>CG91+CG92</f>
        <v>34456135</v>
      </c>
      <c r="CH126" s="20">
        <f>CH91+CH92</f>
        <v>73275501</v>
      </c>
      <c r="CI126" s="20">
        <f>CI91+CI92</f>
        <v>114707934</v>
      </c>
      <c r="CJ126" s="20">
        <f>CJ91+CJ92</f>
        <v>148227374</v>
      </c>
      <c r="CK126" s="13">
        <f t="shared" si="131"/>
        <v>3.6714992190325457</v>
      </c>
      <c r="CL126" s="14">
        <f t="shared" si="132"/>
        <v>-11.70437947662721</v>
      </c>
      <c r="CN126" s="20">
        <f>CN91+CN92</f>
        <v>29681795</v>
      </c>
      <c r="CO126" s="20">
        <f>CO91+CO92</f>
        <v>64080154</v>
      </c>
      <c r="CP126" s="20">
        <f>CP91+CP92</f>
        <v>99644226</v>
      </c>
      <c r="CQ126" s="20">
        <f>CQ91+CQ92</f>
        <v>129094837</v>
      </c>
      <c r="CR126" s="13">
        <f t="shared" si="133"/>
        <v>2.9762663804134872</v>
      </c>
      <c r="CS126" s="14">
        <f t="shared" si="134"/>
        <v>-12.90755984113973</v>
      </c>
      <c r="CU126" s="20">
        <f>CU91+CU92</f>
        <v>31111090</v>
      </c>
      <c r="CV126" s="20">
        <f>CV91+CV92</f>
        <v>61298853</v>
      </c>
      <c r="CW126" s="20">
        <f>CW91+CW92</f>
        <v>94672500</v>
      </c>
      <c r="CX126" s="20">
        <f>CX91+CX92</f>
        <v>123499147</v>
      </c>
      <c r="CY126" s="13">
        <f t="shared" si="135"/>
        <v>2.856764542239436</v>
      </c>
      <c r="CZ126" s="14">
        <f t="shared" si="136"/>
        <v>-4.334557547022584</v>
      </c>
      <c r="DB126" s="20">
        <f>DB91+DB92</f>
        <v>24910741</v>
      </c>
      <c r="DC126" s="20">
        <f>DC91+DC92</f>
        <v>57397219</v>
      </c>
      <c r="DD126" s="20">
        <f>DD91+DD92</f>
        <v>95934226</v>
      </c>
      <c r="DE126" s="20">
        <f>DE91+DE92</f>
        <v>130860256</v>
      </c>
      <c r="DF126" s="13">
        <f t="shared" si="137"/>
        <v>2.8122101964205646</v>
      </c>
      <c r="DG126" s="14">
        <f t="shared" si="138"/>
        <v>5.960453313900217</v>
      </c>
      <c r="DI126" s="20">
        <f>DI91+DI92</f>
        <v>43326228</v>
      </c>
      <c r="DJ126" s="20">
        <f>DJ91+DJ92</f>
        <v>86827108</v>
      </c>
      <c r="DK126" s="20">
        <f>DK91+DK92</f>
        <v>132804680</v>
      </c>
      <c r="DL126" s="20">
        <f>DL91+DL92</f>
        <v>173001826</v>
      </c>
      <c r="DM126" s="13">
        <f t="shared" si="139"/>
        <v>3.4425764839979793</v>
      </c>
      <c r="DN126" s="14">
        <f t="shared" si="140"/>
        <v>32.20349041652494</v>
      </c>
      <c r="DP126" s="20">
        <f>DP91+DP92</f>
        <v>44676168</v>
      </c>
      <c r="DQ126" s="20">
        <f>DQ91+DQ92</f>
        <v>92538177</v>
      </c>
      <c r="DR126" s="20">
        <f>DR91+DR92</f>
        <v>138094349</v>
      </c>
      <c r="DS126" s="20">
        <f>DS91+DS92</f>
        <v>0</v>
      </c>
      <c r="DT126" s="13" t="e">
        <f t="shared" si="141"/>
        <v>#DIV/0!</v>
      </c>
      <c r="DU126" s="14">
        <f t="shared" si="142"/>
        <v>-100</v>
      </c>
    </row>
    <row r="127" spans="1:125" ht="12">
      <c r="A127" s="18" t="s">
        <v>54</v>
      </c>
      <c r="B127" s="20">
        <f>SUM(B98:B104)</f>
        <v>324293858</v>
      </c>
      <c r="C127" s="20">
        <f>SUM(C98:C104)</f>
        <v>645199067</v>
      </c>
      <c r="D127" s="20">
        <f>SUM(D98:D104)</f>
        <v>807847063</v>
      </c>
      <c r="E127" s="20">
        <f>SUM(E98:E104)</f>
        <v>1139281317</v>
      </c>
      <c r="F127" s="13">
        <f t="shared" si="108"/>
        <v>56.12155188380391</v>
      </c>
      <c r="H127" s="20">
        <f>SUM(H98:H104)</f>
        <v>499398100</v>
      </c>
      <c r="I127" s="20">
        <f>SUM(I98:I104)</f>
        <v>865834696</v>
      </c>
      <c r="J127" s="20">
        <f>SUM(J98:J104)</f>
        <v>1101482065</v>
      </c>
      <c r="K127" s="20">
        <f>SUM(K98:K104)</f>
        <v>1462216446</v>
      </c>
      <c r="L127" s="13">
        <f t="shared" si="109"/>
        <v>59.19310839336125</v>
      </c>
      <c r="M127" s="14">
        <f t="shared" si="110"/>
        <v>28.34551257720659</v>
      </c>
      <c r="O127" s="20">
        <f>SUM(O98:O104)</f>
        <v>349858361</v>
      </c>
      <c r="P127" s="20">
        <f>SUM(P98:P104)</f>
        <v>701966165</v>
      </c>
      <c r="Q127" s="20">
        <f>SUM(Q98:Q104)</f>
        <v>982417525</v>
      </c>
      <c r="R127" s="20">
        <f>SUM(R98:R104)</f>
        <v>1283638228</v>
      </c>
      <c r="S127" s="13">
        <f t="shared" si="111"/>
        <v>54.37604569739977</v>
      </c>
      <c r="T127" s="14">
        <f t="shared" si="112"/>
        <v>-12.212844308276914</v>
      </c>
      <c r="V127" s="20">
        <f>SUM(V98:V104)</f>
        <v>381472242</v>
      </c>
      <c r="W127" s="20">
        <f>SUM(W98:W104)</f>
        <v>819457223</v>
      </c>
      <c r="X127" s="20">
        <f>SUM(X98:X104)</f>
        <v>1176744630</v>
      </c>
      <c r="Y127" s="20">
        <f>SUM(Y98:Y104)</f>
        <v>1577930745</v>
      </c>
      <c r="Z127" s="13">
        <f t="shared" si="113"/>
        <v>52.73487942552644</v>
      </c>
      <c r="AA127" s="14">
        <f t="shared" si="114"/>
        <v>22.926437572565035</v>
      </c>
      <c r="AC127" s="20">
        <f>SUM(AC98:AC104)</f>
        <v>410568166</v>
      </c>
      <c r="AD127" s="20">
        <f>SUM(AD98:AD104)</f>
        <v>703717704</v>
      </c>
      <c r="AE127" s="20">
        <f>SUM(AE98:AE104)</f>
        <v>949797054</v>
      </c>
      <c r="AF127" s="20">
        <f>SUM(AF98:AF104)</f>
        <v>1294982884</v>
      </c>
      <c r="AG127" s="13">
        <f t="shared" si="115"/>
        <v>45.81125672664063</v>
      </c>
      <c r="AH127" s="14">
        <f t="shared" si="116"/>
        <v>-17.931576648504944</v>
      </c>
      <c r="AJ127" s="20">
        <f>SUM(AJ98:AJ104)</f>
        <v>316193407</v>
      </c>
      <c r="AK127" s="20">
        <f>SUM(AK98:AK104)</f>
        <v>634934397</v>
      </c>
      <c r="AL127" s="20">
        <f>SUM(AL98:AL104)</f>
        <v>948613458</v>
      </c>
      <c r="AM127" s="20">
        <f>SUM(AM98:AM104)</f>
        <v>1565724568</v>
      </c>
      <c r="AN127" s="13">
        <f t="shared" si="117"/>
        <v>57.04329744403677</v>
      </c>
      <c r="AO127" s="14">
        <f t="shared" si="118"/>
        <v>20.906970072355023</v>
      </c>
      <c r="AQ127" s="20">
        <f>SUM(AQ98:AQ104)</f>
        <v>736283177</v>
      </c>
      <c r="AR127" s="20">
        <f>SUM(AR98:AR104)</f>
        <v>1663869005</v>
      </c>
      <c r="AS127" s="20">
        <f>SUM(AS98:AS104)</f>
        <v>2191035119</v>
      </c>
      <c r="AT127" s="20">
        <f>SUM(AT98:AT104)</f>
        <v>2949395701</v>
      </c>
      <c r="AU127" s="13">
        <f t="shared" si="119"/>
        <v>69.83748710661341</v>
      </c>
      <c r="AV127" s="14">
        <f t="shared" si="120"/>
        <v>88.37257594849211</v>
      </c>
      <c r="AX127" s="20">
        <f>SUM(AX98:AX104)</f>
        <v>710074551</v>
      </c>
      <c r="AY127" s="20">
        <f>SUM(AY98:AY104)</f>
        <v>1478547380</v>
      </c>
      <c r="AZ127" s="20">
        <f>SUM(AZ98:AZ104)</f>
        <v>2160797396</v>
      </c>
      <c r="BA127" s="20">
        <f>SUM(BA98:BA104)</f>
        <v>3115106659</v>
      </c>
      <c r="BB127" s="13">
        <f t="shared" si="121"/>
        <v>69.53155445728676</v>
      </c>
      <c r="BC127" s="14">
        <f t="shared" si="122"/>
        <v>5.618471537875209</v>
      </c>
      <c r="BE127" s="20">
        <f>SUM(BE98:BE104)</f>
        <v>1044641177</v>
      </c>
      <c r="BF127" s="20">
        <f>SUM(BF98:BF104)</f>
        <v>2146142038</v>
      </c>
      <c r="BG127" s="20">
        <f>SUM(BG98:BG104)</f>
        <v>2950369809</v>
      </c>
      <c r="BH127" s="20">
        <f>SUM(BH98:BH104)</f>
        <v>3869246965</v>
      </c>
      <c r="BI127" s="13">
        <f t="shared" si="123"/>
        <v>71.097941531882</v>
      </c>
      <c r="BJ127" s="14">
        <f t="shared" si="124"/>
        <v>24.20913273775645</v>
      </c>
      <c r="BL127" s="20">
        <f>SUM(BL98:BL104)</f>
        <v>981035151</v>
      </c>
      <c r="BM127" s="20">
        <f>SUM(BM98:BM104)</f>
        <v>1744994634</v>
      </c>
      <c r="BN127" s="20">
        <f>SUM(BN98:BN104)</f>
        <v>2396412406</v>
      </c>
      <c r="BO127" s="20">
        <f>SUM(BO98:BO104)</f>
        <v>3150813280</v>
      </c>
      <c r="BP127" s="13">
        <f t="shared" si="125"/>
        <v>67.43554787033639</v>
      </c>
      <c r="BQ127" s="14">
        <f t="shared" si="126"/>
        <v>-18.56779087762365</v>
      </c>
      <c r="BS127" s="20">
        <f>SUM(BS98:BS104)</f>
        <v>657038485</v>
      </c>
      <c r="BT127" s="20">
        <f>SUM(BT98:BT104)</f>
        <v>1471632993</v>
      </c>
      <c r="BU127" s="20">
        <f>SUM(BU98:BU104)</f>
        <v>1645811115</v>
      </c>
      <c r="BV127" s="20">
        <f>SUM(BV98:BV104)</f>
        <v>1880362771</v>
      </c>
      <c r="BW127" s="13">
        <f t="shared" si="127"/>
        <v>57.8012479665617</v>
      </c>
      <c r="BX127" s="14">
        <f t="shared" si="128"/>
        <v>-40.32135185744806</v>
      </c>
      <c r="BZ127" s="20">
        <f>SUM(BZ98:BZ104)</f>
        <v>262945360</v>
      </c>
      <c r="CA127" s="20">
        <f>SUM(CA98:CA104)</f>
        <v>618456954</v>
      </c>
      <c r="CB127" s="20">
        <f>SUM(CB98:CB104)</f>
        <v>930706842</v>
      </c>
      <c r="CC127" s="20">
        <f>SUM(CC98:CC104)</f>
        <v>1241083357</v>
      </c>
      <c r="CD127" s="13">
        <f t="shared" si="129"/>
        <v>40.888926636252286</v>
      </c>
      <c r="CE127" s="14">
        <f t="shared" si="130"/>
        <v>-33.99766384760018</v>
      </c>
      <c r="CG127" s="20">
        <f>SUM(CG98:CG104)</f>
        <v>364444188</v>
      </c>
      <c r="CH127" s="20">
        <f>SUM(CH98:CH104)</f>
        <v>875076630</v>
      </c>
      <c r="CI127" s="20">
        <f>SUM(CI98:CI104)</f>
        <v>1405403758</v>
      </c>
      <c r="CJ127" s="20">
        <f>SUM(CJ98:CJ104)</f>
        <v>2171625083</v>
      </c>
      <c r="CK127" s="13">
        <f t="shared" si="131"/>
        <v>53.78979321502375</v>
      </c>
      <c r="CL127" s="14">
        <f t="shared" si="132"/>
        <v>74.97818101834395</v>
      </c>
      <c r="CN127" s="20">
        <f>SUM(CN98:CN104)</f>
        <v>700177047</v>
      </c>
      <c r="CO127" s="20">
        <f>SUM(CO98:CO104)</f>
        <v>1448824628</v>
      </c>
      <c r="CP127" s="20">
        <f>SUM(CP98:CP104)</f>
        <v>1953834437</v>
      </c>
      <c r="CQ127" s="20">
        <f>SUM(CQ98:CQ104)</f>
        <v>2528584912</v>
      </c>
      <c r="CR127" s="13">
        <f t="shared" si="133"/>
        <v>58.29622964399728</v>
      </c>
      <c r="CS127" s="14">
        <f t="shared" si="134"/>
        <v>16.43745192456869</v>
      </c>
      <c r="CU127" s="20">
        <f>SUM(CU98:CU104)</f>
        <v>644786273</v>
      </c>
      <c r="CV127" s="20">
        <f>SUM(CV98:CV104)</f>
        <v>1317300618</v>
      </c>
      <c r="CW127" s="20">
        <f>SUM(CW98:CW104)</f>
        <v>1873404813</v>
      </c>
      <c r="CX127" s="20">
        <f>SUM(CX98:CX104)</f>
        <v>2589480067</v>
      </c>
      <c r="CY127" s="13">
        <f t="shared" si="135"/>
        <v>59.899481234808846</v>
      </c>
      <c r="CZ127" s="14">
        <f t="shared" si="136"/>
        <v>2.408270124171338</v>
      </c>
      <c r="DB127" s="20">
        <f>SUM(DB98:DB104)</f>
        <v>732631395</v>
      </c>
      <c r="DC127" s="20">
        <f>SUM(DC98:DC104)</f>
        <v>1461738024</v>
      </c>
      <c r="DD127" s="20">
        <f>SUM(DD98:DD104)</f>
        <v>2074048727</v>
      </c>
      <c r="DE127" s="20">
        <f>SUM(DE98:DE104)</f>
        <v>2745237359</v>
      </c>
      <c r="DF127" s="13">
        <f t="shared" si="137"/>
        <v>58.99563953607474</v>
      </c>
      <c r="DG127" s="14">
        <f t="shared" si="138"/>
        <v>6.015002547613747</v>
      </c>
      <c r="DI127" s="20">
        <f>SUM(DI98:DI104)</f>
        <v>785928609</v>
      </c>
      <c r="DJ127" s="20">
        <f>SUM(DJ98:DJ104)</f>
        <v>1640163239</v>
      </c>
      <c r="DK127" s="20">
        <f>SUM(DK98:DK104)</f>
        <v>2297168095</v>
      </c>
      <c r="DL127" s="20">
        <f>SUM(DL98:DL104)</f>
        <v>3026425664</v>
      </c>
      <c r="DM127" s="13">
        <f t="shared" si="139"/>
        <v>60.223074301275695</v>
      </c>
      <c r="DN127" s="14">
        <f t="shared" si="140"/>
        <v>10.242768410467349</v>
      </c>
      <c r="DP127" s="20">
        <f>SUM(DP98:DP104)</f>
        <v>819569676</v>
      </c>
      <c r="DQ127" s="20">
        <f>SUM(DQ98:DQ104)</f>
        <v>1864211950</v>
      </c>
      <c r="DR127" s="20">
        <f>SUM(DR98:DR104)</f>
        <v>2521393635</v>
      </c>
      <c r="DS127" s="20">
        <f>SUM(DS98:DS104)</f>
        <v>0</v>
      </c>
      <c r="DT127" s="13" t="e">
        <f t="shared" si="141"/>
        <v>#DIV/0!</v>
      </c>
      <c r="DU127" s="14">
        <f t="shared" si="142"/>
        <v>-100</v>
      </c>
    </row>
    <row r="128" spans="1:125" ht="12">
      <c r="A128" s="1" t="s">
        <v>55</v>
      </c>
      <c r="B128" s="20">
        <f>B103+B104</f>
        <v>205689543</v>
      </c>
      <c r="C128" s="20">
        <f>C103+C104</f>
        <v>399014303</v>
      </c>
      <c r="D128" s="20">
        <f>D103+D104</f>
        <v>459922532</v>
      </c>
      <c r="E128" s="20">
        <f>E103+E104</f>
        <v>659848268</v>
      </c>
      <c r="F128" s="13">
        <f t="shared" si="108"/>
        <v>32.50444666775848</v>
      </c>
      <c r="H128" s="20">
        <f>H103+H104</f>
        <v>352621447</v>
      </c>
      <c r="I128" s="20">
        <f>I103+I104</f>
        <v>566436549</v>
      </c>
      <c r="J128" s="20">
        <f>J103+J104</f>
        <v>663256091</v>
      </c>
      <c r="K128" s="20">
        <f>K103+K104</f>
        <v>840215730</v>
      </c>
      <c r="L128" s="13">
        <f t="shared" si="109"/>
        <v>34.013419091100246</v>
      </c>
      <c r="M128" s="14">
        <f t="shared" si="110"/>
        <v>27.33468749515609</v>
      </c>
      <c r="O128" s="20">
        <f>O103+O104</f>
        <v>171545971</v>
      </c>
      <c r="P128" s="20">
        <f>P103+P104</f>
        <v>341693758</v>
      </c>
      <c r="Q128" s="20">
        <f>Q103+Q104</f>
        <v>444529308</v>
      </c>
      <c r="R128" s="20">
        <f>R103+R104</f>
        <v>604810222</v>
      </c>
      <c r="S128" s="13">
        <f t="shared" si="111"/>
        <v>25.620293593910088</v>
      </c>
      <c r="T128" s="14">
        <f t="shared" si="112"/>
        <v>-28.017269802839806</v>
      </c>
      <c r="V128" s="20">
        <f>V103+V104</f>
        <v>204844560</v>
      </c>
      <c r="W128" s="20">
        <f>W103+W104</f>
        <v>480411008</v>
      </c>
      <c r="X128" s="20">
        <f>X103+X104</f>
        <v>685725659</v>
      </c>
      <c r="Y128" s="20">
        <f>Y103+Y104</f>
        <v>931060038</v>
      </c>
      <c r="Z128" s="13">
        <f t="shared" si="113"/>
        <v>31.116282509506497</v>
      </c>
      <c r="AA128" s="14">
        <f t="shared" si="114"/>
        <v>53.94251025076093</v>
      </c>
      <c r="AC128" s="20">
        <f>AC103+AC104</f>
        <v>246821719</v>
      </c>
      <c r="AD128" s="20">
        <f>AD103+AD104</f>
        <v>365626866</v>
      </c>
      <c r="AE128" s="20">
        <f>AE103+AE104</f>
        <v>465953600</v>
      </c>
      <c r="AF128" s="20">
        <f>AF103+AF104</f>
        <v>639493024</v>
      </c>
      <c r="AG128" s="13">
        <f t="shared" si="115"/>
        <v>22.622676685014593</v>
      </c>
      <c r="AH128" s="14">
        <f t="shared" si="116"/>
        <v>-31.315597501780005</v>
      </c>
      <c r="AJ128" s="20">
        <f>AJ103+AJ104</f>
        <v>136201630</v>
      </c>
      <c r="AK128" s="20">
        <f>AK103+AK104</f>
        <v>216883788</v>
      </c>
      <c r="AL128" s="20">
        <f>AL103+AL104</f>
        <v>341457284</v>
      </c>
      <c r="AM128" s="20">
        <f>AM103+AM104</f>
        <v>741614592</v>
      </c>
      <c r="AN128" s="13">
        <f t="shared" si="117"/>
        <v>27.018891205323396</v>
      </c>
      <c r="AO128" s="14">
        <f t="shared" si="118"/>
        <v>15.969144958178617</v>
      </c>
      <c r="AQ128" s="20">
        <f>AQ103+AQ104</f>
        <v>544739352</v>
      </c>
      <c r="AR128" s="20">
        <f>AR103+AR104</f>
        <v>1265544140</v>
      </c>
      <c r="AS128" s="20">
        <f>AS103+AS104</f>
        <v>1632648671</v>
      </c>
      <c r="AT128" s="20">
        <f>AT103+AT104</f>
        <v>2194945709</v>
      </c>
      <c r="AU128" s="13">
        <f t="shared" si="119"/>
        <v>51.97318643952412</v>
      </c>
      <c r="AV128" s="14">
        <f t="shared" si="120"/>
        <v>195.96851689239685</v>
      </c>
      <c r="AX128" s="20">
        <f>AX103+AX104</f>
        <v>480379464</v>
      </c>
      <c r="AY128" s="20">
        <f>AY103+AY104</f>
        <v>1027118263</v>
      </c>
      <c r="AZ128" s="20">
        <f>AZ103+AZ104</f>
        <v>1442635234</v>
      </c>
      <c r="BA128" s="20">
        <f>BA103+BA104</f>
        <v>2020157732</v>
      </c>
      <c r="BB128" s="13">
        <f t="shared" si="121"/>
        <v>45.091460014392695</v>
      </c>
      <c r="BC128" s="14">
        <f t="shared" si="122"/>
        <v>-7.963202747262116</v>
      </c>
      <c r="BE128" s="20">
        <f>BE103+BE104</f>
        <v>670361393</v>
      </c>
      <c r="BF128" s="20">
        <f>BF103+BF104</f>
        <v>1388181526</v>
      </c>
      <c r="BG128" s="20">
        <f>BG103+BG104</f>
        <v>1891685894</v>
      </c>
      <c r="BH128" s="20">
        <f>BH103+BH104</f>
        <v>2497339310</v>
      </c>
      <c r="BI128" s="13">
        <f t="shared" si="123"/>
        <v>45.888950964816615</v>
      </c>
      <c r="BJ128" s="14">
        <f t="shared" si="124"/>
        <v>23.621005946282224</v>
      </c>
      <c r="BL128" s="20">
        <f>BL103+BL104</f>
        <v>634774982</v>
      </c>
      <c r="BM128" s="20">
        <f>BM103+BM104</f>
        <v>1064882371</v>
      </c>
      <c r="BN128" s="20">
        <f>BN103+BN104</f>
        <v>1448072768</v>
      </c>
      <c r="BO128" s="20">
        <f>BO103+BO104</f>
        <v>1976607004</v>
      </c>
      <c r="BP128" s="13">
        <f t="shared" si="125"/>
        <v>42.30449867822196</v>
      </c>
      <c r="BQ128" s="14">
        <f t="shared" si="126"/>
        <v>-20.85148397395787</v>
      </c>
      <c r="BS128" s="20">
        <f>BS103+BS104</f>
        <v>463854316</v>
      </c>
      <c r="BT128" s="20">
        <f>BT103+BT104</f>
        <v>1106165204</v>
      </c>
      <c r="BU128" s="20">
        <f>BU103+BU104</f>
        <v>1115280150</v>
      </c>
      <c r="BV128" s="20">
        <f>BV103+BV104</f>
        <v>1150957906</v>
      </c>
      <c r="BW128" s="13">
        <f t="shared" si="127"/>
        <v>35.379770515452634</v>
      </c>
      <c r="BX128" s="14">
        <f t="shared" si="128"/>
        <v>-41.77102966493384</v>
      </c>
      <c r="BZ128" s="20">
        <f>BZ103+BZ104</f>
        <v>61612225</v>
      </c>
      <c r="CA128" s="20">
        <f>CA103+CA104</f>
        <v>137201687</v>
      </c>
      <c r="CB128" s="20">
        <f>CB103+CB104</f>
        <v>202388323</v>
      </c>
      <c r="CC128" s="20">
        <f>CC103+CC104</f>
        <v>254945883</v>
      </c>
      <c r="CD128" s="13">
        <f t="shared" si="129"/>
        <v>8.39948698643419</v>
      </c>
      <c r="CE128" s="14">
        <f t="shared" si="130"/>
        <v>-77.84924351525328</v>
      </c>
      <c r="CG128" s="20">
        <f>CG103+CG104</f>
        <v>79669352</v>
      </c>
      <c r="CH128" s="20">
        <f>CH103+CH104</f>
        <v>290853974</v>
      </c>
      <c r="CI128" s="20">
        <f>CI103+CI104</f>
        <v>538069014</v>
      </c>
      <c r="CJ128" s="20">
        <f>CJ103+CJ104</f>
        <v>993624252</v>
      </c>
      <c r="CK128" s="13">
        <f t="shared" si="131"/>
        <v>24.6114504142116</v>
      </c>
      <c r="CL128" s="14">
        <f t="shared" si="132"/>
        <v>289.73928125758357</v>
      </c>
      <c r="CN128" s="20">
        <f>CN103+CN104</f>
        <v>435259884</v>
      </c>
      <c r="CO128" s="20">
        <f>CO103+CO104</f>
        <v>892665891</v>
      </c>
      <c r="CP128" s="20">
        <f>CP103+CP104</f>
        <v>1137804106</v>
      </c>
      <c r="CQ128" s="20">
        <f>CQ103+CQ104</f>
        <v>1464159614</v>
      </c>
      <c r="CR128" s="13">
        <f t="shared" si="133"/>
        <v>33.756028792285385</v>
      </c>
      <c r="CS128" s="14">
        <f t="shared" si="134"/>
        <v>47.35546269657678</v>
      </c>
      <c r="CU128" s="20">
        <f>CU103+CU104</f>
        <v>381083757</v>
      </c>
      <c r="CV128" s="20">
        <f>CV103+CV104</f>
        <v>773406030</v>
      </c>
      <c r="CW128" s="20">
        <f>CW103+CW104</f>
        <v>1067741372</v>
      </c>
      <c r="CX128" s="20">
        <f>CX103+CX104</f>
        <v>1514993819</v>
      </c>
      <c r="CY128" s="13">
        <f t="shared" si="135"/>
        <v>35.0446195699725</v>
      </c>
      <c r="CZ128" s="14">
        <f t="shared" si="136"/>
        <v>3.471903234724792</v>
      </c>
      <c r="DB128" s="20">
        <f>DB103+DB104</f>
        <v>454313457</v>
      </c>
      <c r="DC128" s="20">
        <f>DC103+DC104</f>
        <v>873848016</v>
      </c>
      <c r="DD128" s="20">
        <f>DD103+DD104</f>
        <v>1178679175</v>
      </c>
      <c r="DE128" s="20">
        <f>DE103+DE104</f>
        <v>1553537363</v>
      </c>
      <c r="DF128" s="13">
        <f t="shared" si="137"/>
        <v>33.38579448254263</v>
      </c>
      <c r="DG128" s="14">
        <f t="shared" si="138"/>
        <v>2.5441386965817117</v>
      </c>
      <c r="DI128" s="20">
        <f>DI103+DI104</f>
        <v>486970308</v>
      </c>
      <c r="DJ128" s="20">
        <f>DJ103+DJ104</f>
        <v>1015400952</v>
      </c>
      <c r="DK128" s="20">
        <f>DK103+DK104</f>
        <v>1398320717</v>
      </c>
      <c r="DL128" s="20">
        <f>DL103+DL104</f>
        <v>1860191693</v>
      </c>
      <c r="DM128" s="13">
        <f t="shared" si="139"/>
        <v>37.0160958766423</v>
      </c>
      <c r="DN128" s="14">
        <f t="shared" si="140"/>
        <v>19.739102341756805</v>
      </c>
      <c r="DP128" s="20">
        <f>DP103+DP104</f>
        <v>544892593</v>
      </c>
      <c r="DQ128" s="20">
        <f>DQ103+DQ104</f>
        <v>1294480786</v>
      </c>
      <c r="DR128" s="20">
        <f>DR103+DR104</f>
        <v>1662227796</v>
      </c>
      <c r="DS128" s="20">
        <f>DS103+DS104</f>
        <v>0</v>
      </c>
      <c r="DT128" s="13" t="e">
        <f t="shared" si="141"/>
        <v>#DIV/0!</v>
      </c>
      <c r="DU128" s="14">
        <f t="shared" si="142"/>
        <v>-100</v>
      </c>
    </row>
    <row r="129" spans="1:125" ht="12">
      <c r="A129" s="1" t="s">
        <v>56</v>
      </c>
      <c r="B129" s="20">
        <f>B100+B101</f>
        <v>16164501</v>
      </c>
      <c r="C129" s="20">
        <f>C100+C101</f>
        <v>36758859</v>
      </c>
      <c r="D129" s="20">
        <f>D100+D101</f>
        <v>51455815</v>
      </c>
      <c r="E129" s="20">
        <f>E100+E101</f>
        <v>71833607</v>
      </c>
      <c r="F129" s="13">
        <f t="shared" si="108"/>
        <v>3.53855842459258</v>
      </c>
      <c r="H129" s="20">
        <f>H100+H101</f>
        <v>20720021</v>
      </c>
      <c r="I129" s="20">
        <f>I100+I101</f>
        <v>42835738</v>
      </c>
      <c r="J129" s="20">
        <f>J100+J101</f>
        <v>61061547</v>
      </c>
      <c r="K129" s="20">
        <f>K100+K101</f>
        <v>82347909</v>
      </c>
      <c r="L129" s="13">
        <f t="shared" si="109"/>
        <v>3.3335890296802533</v>
      </c>
      <c r="M129" s="14">
        <f t="shared" si="110"/>
        <v>14.637023587023833</v>
      </c>
      <c r="O129" s="20">
        <f>O100+O101</f>
        <v>22706913</v>
      </c>
      <c r="P129" s="20">
        <f>P100+P101</f>
        <v>43278469</v>
      </c>
      <c r="Q129" s="20">
        <f>Q100+Q101</f>
        <v>66985788</v>
      </c>
      <c r="R129" s="20">
        <f>R100+R101</f>
        <v>85452753</v>
      </c>
      <c r="S129" s="13">
        <f t="shared" si="111"/>
        <v>3.619853865941904</v>
      </c>
      <c r="T129" s="14">
        <f t="shared" si="112"/>
        <v>3.77039810446189</v>
      </c>
      <c r="V129" s="20">
        <f>V100+V101</f>
        <v>21623386</v>
      </c>
      <c r="W129" s="20">
        <f>W100+W101</f>
        <v>44812774</v>
      </c>
      <c r="X129" s="20">
        <f>X100+X101</f>
        <v>61795411</v>
      </c>
      <c r="Y129" s="20">
        <f>Y100+Y101</f>
        <v>82909271</v>
      </c>
      <c r="Z129" s="13">
        <f t="shared" si="113"/>
        <v>2.7708506366946386</v>
      </c>
      <c r="AA129" s="14">
        <f t="shared" si="114"/>
        <v>-2.9764775395826035</v>
      </c>
      <c r="AC129" s="20">
        <f>AC100+AC101</f>
        <v>16998909</v>
      </c>
      <c r="AD129" s="20">
        <f>AD100+AD101</f>
        <v>34680145</v>
      </c>
      <c r="AE129" s="20">
        <f>AE100+AE101</f>
        <v>51598903</v>
      </c>
      <c r="AF129" s="20">
        <f>AF100+AF101</f>
        <v>69472187</v>
      </c>
      <c r="AG129" s="13">
        <f t="shared" si="115"/>
        <v>2.4576449876986834</v>
      </c>
      <c r="AH129" s="14">
        <f t="shared" si="116"/>
        <v>-16.20697400656195</v>
      </c>
      <c r="AJ129" s="20">
        <f>AJ100+AJ101</f>
        <v>19283702</v>
      </c>
      <c r="AK129" s="20">
        <f>AK100+AK101</f>
        <v>39525148</v>
      </c>
      <c r="AL129" s="20">
        <f>AL100+AL101</f>
        <v>58471937</v>
      </c>
      <c r="AM129" s="20">
        <f>AM100+AM101</f>
        <v>79175044</v>
      </c>
      <c r="AN129" s="13">
        <f t="shared" si="117"/>
        <v>2.88454666762098</v>
      </c>
      <c r="AO129" s="14">
        <f t="shared" si="118"/>
        <v>13.966534550006315</v>
      </c>
      <c r="AQ129" s="20">
        <f>AQ100+AQ101</f>
        <v>17668332</v>
      </c>
      <c r="AR129" s="20">
        <f>AR100+AR101</f>
        <v>39948373</v>
      </c>
      <c r="AS129" s="20">
        <f>AS100+AS101</f>
        <v>62844181</v>
      </c>
      <c r="AT129" s="20">
        <f>AT100+AT101</f>
        <v>94720115</v>
      </c>
      <c r="AU129" s="13">
        <f t="shared" si="119"/>
        <v>2.242837340478459</v>
      </c>
      <c r="AV129" s="14">
        <f t="shared" si="120"/>
        <v>19.63380152968402</v>
      </c>
      <c r="AX129" s="20">
        <f>AX100+AX101</f>
        <v>35636075</v>
      </c>
      <c r="AY129" s="20">
        <f>AY100+AY101</f>
        <v>65102178</v>
      </c>
      <c r="AZ129" s="20">
        <f>AZ100+AZ101</f>
        <v>88908903</v>
      </c>
      <c r="BA129" s="20">
        <f>BA100+BA101</f>
        <v>117907488</v>
      </c>
      <c r="BB129" s="13">
        <f t="shared" si="121"/>
        <v>2.6317849820993513</v>
      </c>
      <c r="BC129" s="14">
        <f t="shared" si="122"/>
        <v>24.479882652169493</v>
      </c>
      <c r="BE129" s="20">
        <f>BE100+BE101</f>
        <v>33263457</v>
      </c>
      <c r="BF129" s="20">
        <f>BF100+BF101</f>
        <v>61485320</v>
      </c>
      <c r="BG129" s="20">
        <f>BG100+BG101</f>
        <v>86173563</v>
      </c>
      <c r="BH129" s="20">
        <f>BH100+BH101</f>
        <v>118862125</v>
      </c>
      <c r="BI129" s="13">
        <f t="shared" si="123"/>
        <v>2.1841077837752465</v>
      </c>
      <c r="BJ129" s="14">
        <f t="shared" si="124"/>
        <v>0.8096491717302996</v>
      </c>
      <c r="BL129" s="20">
        <f>BL100+BL101</f>
        <v>31557072</v>
      </c>
      <c r="BM129" s="20">
        <f>BM100+BM101</f>
        <v>69427124</v>
      </c>
      <c r="BN129" s="20">
        <f>BN100+BN101</f>
        <v>97659841</v>
      </c>
      <c r="BO129" s="20">
        <f>BO100+BO101</f>
        <v>142500448</v>
      </c>
      <c r="BP129" s="13">
        <f t="shared" si="125"/>
        <v>3.0498778977624412</v>
      </c>
      <c r="BQ129" s="14">
        <f t="shared" si="126"/>
        <v>19.88717852722219</v>
      </c>
      <c r="BS129" s="20">
        <f>BS100+BS101</f>
        <v>25619159</v>
      </c>
      <c r="BT129" s="20">
        <f>BT100+BT101</f>
        <v>47643562</v>
      </c>
      <c r="BU129" s="20">
        <f>BU100+BU101</f>
        <v>74008431</v>
      </c>
      <c r="BV129" s="20">
        <f>BV100+BV101</f>
        <v>103969783</v>
      </c>
      <c r="BW129" s="13">
        <f t="shared" si="127"/>
        <v>3.1959701079471174</v>
      </c>
      <c r="BX129" s="14">
        <f t="shared" si="128"/>
        <v>-27.038978151142373</v>
      </c>
      <c r="BZ129" s="20">
        <f>BZ100+BZ101</f>
        <v>29711030</v>
      </c>
      <c r="CA129" s="20">
        <f>CA100+CA101</f>
        <v>64621749</v>
      </c>
      <c r="CB129" s="20">
        <f>CB100+CB101</f>
        <v>104026791</v>
      </c>
      <c r="CC129" s="20">
        <f>CC100+CC101</f>
        <v>158498046</v>
      </c>
      <c r="CD129" s="13">
        <f t="shared" si="129"/>
        <v>5.22190144467737</v>
      </c>
      <c r="CE129" s="14">
        <f t="shared" si="130"/>
        <v>52.44626027544945</v>
      </c>
      <c r="CG129" s="20">
        <f>CG100+CG101</f>
        <v>46314886</v>
      </c>
      <c r="CH129" s="20">
        <f>CH100+CH101</f>
        <v>85998812</v>
      </c>
      <c r="CI129" s="20">
        <f>CI100+CI101</f>
        <v>130927551</v>
      </c>
      <c r="CJ129" s="20">
        <f>CJ100+CJ101</f>
        <v>175127482</v>
      </c>
      <c r="CK129" s="13">
        <f t="shared" si="131"/>
        <v>4.337798046628932</v>
      </c>
      <c r="CL129" s="14">
        <f t="shared" si="132"/>
        <v>10.491887073484804</v>
      </c>
      <c r="CN129" s="20">
        <f>CN100+CN101</f>
        <v>42077202</v>
      </c>
      <c r="CO129" s="20">
        <f>CO100+CO101</f>
        <v>82175642</v>
      </c>
      <c r="CP129" s="20">
        <f>CP100+CP101</f>
        <v>113780773</v>
      </c>
      <c r="CQ129" s="20">
        <f>CQ100+CQ101</f>
        <v>145269295</v>
      </c>
      <c r="CR129" s="13">
        <f t="shared" si="133"/>
        <v>3.3491666193812937</v>
      </c>
      <c r="CS129" s="14">
        <f t="shared" si="134"/>
        <v>-17.049401189928602</v>
      </c>
      <c r="CU129" s="20">
        <f>CU100+CU101</f>
        <v>29368684</v>
      </c>
      <c r="CV129" s="20">
        <f>CV100+CV101</f>
        <v>61619459</v>
      </c>
      <c r="CW129" s="20">
        <f>CW100+CW101</f>
        <v>95312295</v>
      </c>
      <c r="CX129" s="20">
        <f>CX100+CX101</f>
        <v>128856523</v>
      </c>
      <c r="CY129" s="13">
        <f t="shared" si="135"/>
        <v>2.980690594912857</v>
      </c>
      <c r="CZ129" s="14">
        <f t="shared" si="136"/>
        <v>-11.298170064086833</v>
      </c>
      <c r="DB129" s="20">
        <f>DB100+DB101</f>
        <v>32884684</v>
      </c>
      <c r="DC129" s="20">
        <f>DC100+DC101</f>
        <v>72513540</v>
      </c>
      <c r="DD129" s="20">
        <f>DD100+DD101</f>
        <v>106010454</v>
      </c>
      <c r="DE129" s="20">
        <f>DE100+DE101</f>
        <v>143986311</v>
      </c>
      <c r="DF129" s="13">
        <f t="shared" si="137"/>
        <v>3.0942914549944214</v>
      </c>
      <c r="DG129" s="14">
        <f t="shared" si="138"/>
        <v>11.741577102774997</v>
      </c>
      <c r="DI129" s="20">
        <f>DI100+DI101</f>
        <v>35006260</v>
      </c>
      <c r="DJ129" s="20">
        <f>DJ100+DJ101</f>
        <v>73053798</v>
      </c>
      <c r="DK129" s="20">
        <f>DK100+DK101</f>
        <v>107921446</v>
      </c>
      <c r="DL129" s="20">
        <f>DL100+DL101</f>
        <v>140600108</v>
      </c>
      <c r="DM129" s="13">
        <f t="shared" si="139"/>
        <v>2.797812234931995</v>
      </c>
      <c r="DN129" s="14">
        <f t="shared" si="140"/>
        <v>-2.3517534246710454</v>
      </c>
      <c r="DP129" s="20">
        <f>DP100+DP101</f>
        <v>34752009</v>
      </c>
      <c r="DQ129" s="20">
        <f>DQ100+DQ101</f>
        <v>70028407</v>
      </c>
      <c r="DR129" s="20">
        <f>DR100+DR101</f>
        <v>102698588</v>
      </c>
      <c r="DS129" s="20">
        <f>DS100+DS101</f>
        <v>0</v>
      </c>
      <c r="DT129" s="13" t="e">
        <f t="shared" si="141"/>
        <v>#DIV/0!</v>
      </c>
      <c r="DU129" s="14">
        <f t="shared" si="142"/>
        <v>-100</v>
      </c>
    </row>
    <row r="130" spans="1:125" ht="12">
      <c r="A130" s="2" t="s">
        <v>57</v>
      </c>
      <c r="B130" s="20">
        <f>SUM(B80:B109)</f>
        <v>507063553</v>
      </c>
      <c r="C130" s="20">
        <f>SUM(C80:C109)</f>
        <v>1011527838</v>
      </c>
      <c r="D130" s="20">
        <f>SUM(D80:D109)</f>
        <v>1373310408</v>
      </c>
      <c r="E130" s="20">
        <f>SUM(E80:E109)</f>
        <v>1933803128</v>
      </c>
      <c r="F130" s="13">
        <f>E130*100/E$51</f>
        <v>77.4805738719998</v>
      </c>
      <c r="H130" s="20">
        <f>SUM(H80:H109)</f>
        <v>712257469</v>
      </c>
      <c r="I130" s="20">
        <f>SUM(I80:I109)</f>
        <v>1295963523</v>
      </c>
      <c r="J130" s="20">
        <f>SUM(J80:J109)</f>
        <v>1750405054</v>
      </c>
      <c r="K130" s="20">
        <f>SUM(K80:K109)</f>
        <v>2333626307</v>
      </c>
      <c r="L130" s="13">
        <f>K130*100/K$51</f>
        <v>84.24040622301918</v>
      </c>
      <c r="M130" s="14">
        <f t="shared" si="110"/>
        <v>20.675485172759537</v>
      </c>
      <c r="O130" s="20">
        <f>SUM(O80:O109)</f>
        <v>576832496</v>
      </c>
      <c r="P130" s="20">
        <f>SUM(P80:P109)</f>
        <v>1170242263</v>
      </c>
      <c r="Q130" s="20">
        <f>SUM(Q80:Q109)</f>
        <v>1687293476</v>
      </c>
      <c r="R130" s="20">
        <f>SUM(R80:R109)</f>
        <v>2229180999</v>
      </c>
      <c r="S130" s="13">
        <f>R130*100/R$51</f>
        <v>76.74215414776943</v>
      </c>
      <c r="T130" s="14">
        <f t="shared" si="112"/>
        <v>-4.475665520512152</v>
      </c>
      <c r="V130" s="20">
        <f>SUM(V80:V109)</f>
        <v>670594404</v>
      </c>
      <c r="W130" s="20">
        <f>SUM(W80:W109)</f>
        <v>1440318421</v>
      </c>
      <c r="X130" s="20">
        <f>SUM(X80:X109)</f>
        <v>2125612242</v>
      </c>
      <c r="Y130" s="20">
        <f>SUM(Y80:Y109)</f>
        <v>2866110120</v>
      </c>
      <c r="Z130" s="13">
        <f>Y130*100/Y$51</f>
        <v>94.6029874435962</v>
      </c>
      <c r="AA130" s="14">
        <f t="shared" si="114"/>
        <v>28.57233761124482</v>
      </c>
      <c r="AC130" s="20">
        <f>SUM(AC80:AC109)</f>
        <v>780045965</v>
      </c>
      <c r="AD130" s="20">
        <f>SUM(AD80:AD109)</f>
        <v>1543514038</v>
      </c>
      <c r="AE130" s="20">
        <f>SUM(AE80:AE109)</f>
        <v>2046271227</v>
      </c>
      <c r="AF130" s="20">
        <f>SUM(AF80:AF109)</f>
        <v>2663351833</v>
      </c>
      <c r="AG130" s="13">
        <f>AF130*100/AF$51</f>
        <v>83.27158221970068</v>
      </c>
      <c r="AH130" s="14">
        <f t="shared" si="116"/>
        <v>-7.074336941387301</v>
      </c>
      <c r="AJ130" s="20">
        <f>SUM(AJ80:AJ109)</f>
        <v>571967669</v>
      </c>
      <c r="AK130" s="20">
        <f>SUM(AK80:AK109)</f>
        <v>1162194765</v>
      </c>
      <c r="AL130" s="20">
        <f>SUM(AL80:AL109)</f>
        <v>1740139989</v>
      </c>
      <c r="AM130" s="20">
        <f>SUM(AM80:AM109)</f>
        <v>2629192550</v>
      </c>
      <c r="AN130" s="13">
        <f>AM130*100/AM$51</f>
        <v>76.52729417002136</v>
      </c>
      <c r="AO130" s="14">
        <f t="shared" si="118"/>
        <v>-1.2825674241289704</v>
      </c>
      <c r="AQ130" s="20">
        <f>SUM(AQ80:AQ109)</f>
        <v>1040342090</v>
      </c>
      <c r="AR130" s="20">
        <f>SUM(AR80:AR109)</f>
        <v>2239064614</v>
      </c>
      <c r="AS130" s="20">
        <f>SUM(AS80:AS109)</f>
        <v>3044278349</v>
      </c>
      <c r="AT130" s="20">
        <f>SUM(AT80:AT109)</f>
        <v>4105202745</v>
      </c>
      <c r="AU130" s="13">
        <f>AT130*100/AT$51</f>
        <v>117.30494914170065</v>
      </c>
      <c r="AV130" s="14">
        <f t="shared" si="120"/>
        <v>56.139296264170525</v>
      </c>
      <c r="AX130" s="20">
        <f>SUM(AX80:AX109)</f>
        <v>1021832537</v>
      </c>
      <c r="AY130" s="20">
        <f>SUM(AY80:AY109)</f>
        <v>2097169518</v>
      </c>
      <c r="AZ130" s="20">
        <f>SUM(AZ80:AZ109)</f>
        <v>3085013784</v>
      </c>
      <c r="BA130" s="20">
        <f>SUM(BA80:BA109)</f>
        <v>4370579005</v>
      </c>
      <c r="BB130" s="13">
        <f>BA130*100/BA$51</f>
        <v>111.14490334597116</v>
      </c>
      <c r="BC130" s="14">
        <f t="shared" si="122"/>
        <v>6.464388642515146</v>
      </c>
      <c r="BE130" s="20">
        <f>SUM(BE80:BE109)</f>
        <v>1397327639</v>
      </c>
      <c r="BF130" s="20">
        <f>SUM(BF80:BF109)</f>
        <v>2843738853</v>
      </c>
      <c r="BG130" s="20">
        <f>SUM(BG80:BG109)</f>
        <v>4008581842</v>
      </c>
      <c r="BH130" s="20">
        <f>SUM(BH80:BH109)</f>
        <v>5300650435</v>
      </c>
      <c r="BI130" s="13">
        <f>BH130*100/BH$51</f>
        <v>121.03454265761974</v>
      </c>
      <c r="BJ130" s="14">
        <f t="shared" si="124"/>
        <v>21.28027954502106</v>
      </c>
      <c r="BL130" s="20">
        <f>SUM(BL80:BL109)</f>
        <v>1353068034</v>
      </c>
      <c r="BM130" s="20">
        <f>SUM(BM80:BM109)</f>
        <v>2485682664</v>
      </c>
      <c r="BN130" s="20">
        <f>SUM(BN80:BN109)</f>
        <v>3442883266</v>
      </c>
      <c r="BO130" s="20">
        <f>SUM(BO80:BO109)</f>
        <v>4505562079</v>
      </c>
      <c r="BP130" s="13">
        <f>BO130*100/BO$51</f>
        <v>99.84900335031175</v>
      </c>
      <c r="BQ130" s="14">
        <f t="shared" si="126"/>
        <v>-14.999826261887804</v>
      </c>
      <c r="BS130" s="20">
        <f>SUM(BS80:BS109)</f>
        <v>935078918</v>
      </c>
      <c r="BT130" s="20">
        <f>SUM(BT80:BT109)</f>
        <v>2056180614</v>
      </c>
      <c r="BU130" s="20">
        <f>SUM(BU80:BU109)</f>
        <v>2526910394</v>
      </c>
      <c r="BV130" s="20">
        <f>SUM(BV80:BV109)</f>
        <v>3119941457</v>
      </c>
      <c r="BW130" s="13">
        <f>BV130*100/BV$51</f>
        <v>78.56331321559992</v>
      </c>
      <c r="BX130" s="14">
        <f t="shared" si="128"/>
        <v>-30.75355744088506</v>
      </c>
      <c r="BZ130" s="20">
        <f>SUM(BZ80:BZ109)</f>
        <v>645773636</v>
      </c>
      <c r="CA130" s="20">
        <f>SUM(CA80:CA109)</f>
        <v>1406834131</v>
      </c>
      <c r="CB130" s="20">
        <f>SUM(CB80:CB109)</f>
        <v>2115223042</v>
      </c>
      <c r="CC130" s="20">
        <f>SUM(CC80:CC109)</f>
        <v>2881402029</v>
      </c>
      <c r="CD130" s="13">
        <f>CC130*100/CC$51</f>
        <v>58.660186553805794</v>
      </c>
      <c r="CE130" s="14">
        <f t="shared" si="130"/>
        <v>-7.645637948263598</v>
      </c>
      <c r="CG130" s="20">
        <f>SUM(CG80:CG109)</f>
        <v>814165587</v>
      </c>
      <c r="CH130" s="20">
        <f>SUM(CH80:CH109)</f>
        <v>1751900196</v>
      </c>
      <c r="CI130" s="20">
        <f>SUM(CI80:CI109)</f>
        <v>2702144379</v>
      </c>
      <c r="CJ130" s="20">
        <f>SUM(CJ80:CJ109)</f>
        <v>3871930794</v>
      </c>
      <c r="CK130" s="13">
        <f>CJ130*100/CJ$51</f>
        <v>72.46043962631798</v>
      </c>
      <c r="CL130" s="14">
        <f t="shared" si="132"/>
        <v>34.37662481773731</v>
      </c>
      <c r="CN130" s="20">
        <f>SUM(CN80:CN109)</f>
        <v>1154106171</v>
      </c>
      <c r="CO130" s="20">
        <f>SUM(CO80:CO109)</f>
        <v>2283832993</v>
      </c>
      <c r="CP130" s="20">
        <f>SUM(CP80:CP109)</f>
        <v>3188844381</v>
      </c>
      <c r="CQ130" s="20">
        <f>SUM(CQ80:CQ109)</f>
        <v>4158836227</v>
      </c>
      <c r="CR130" s="13">
        <f>CQ130*100/CQ$51</f>
        <v>75.27203392926333</v>
      </c>
      <c r="CS130" s="14">
        <f t="shared" si="134"/>
        <v>7.409880193225376</v>
      </c>
      <c r="CU130" s="20">
        <f>SUM(CU80:CU109)</f>
        <v>1022963588</v>
      </c>
      <c r="CV130" s="20">
        <f>SUM(CV80:CV109)</f>
        <v>2089203114</v>
      </c>
      <c r="CW130" s="20">
        <f>SUM(CW80:CW109)</f>
        <v>3019126722</v>
      </c>
      <c r="CX130" s="20">
        <f>SUM(CX80:CX109)</f>
        <v>4148551042</v>
      </c>
      <c r="CY130" s="13">
        <f>CX130*100/CX$51</f>
        <v>73.16338013678822</v>
      </c>
      <c r="CZ130" s="14">
        <f t="shared" si="136"/>
        <v>-0.24730920956267255</v>
      </c>
      <c r="DB130" s="20">
        <f>SUM(DB80:DB109)</f>
        <v>1134442230</v>
      </c>
      <c r="DC130" s="20">
        <f>SUM(DC80:DC109)</f>
        <v>2302202433</v>
      </c>
      <c r="DD130" s="20">
        <f>SUM(DD80:DD109)</f>
        <v>3357517890</v>
      </c>
      <c r="DE130" s="20">
        <f>SUM(DE80:DE109)</f>
        <v>4455855180</v>
      </c>
      <c r="DF130" s="13">
        <f>DE130*100/DE$51</f>
        <v>76.98800716313202</v>
      </c>
      <c r="DG130" s="14">
        <f t="shared" si="138"/>
        <v>7.40750529254305</v>
      </c>
      <c r="DI130" s="20">
        <f>SUM(DI80:DI109)</f>
        <v>1237129832</v>
      </c>
      <c r="DJ130" s="20">
        <f>SUM(DJ80:DJ109)</f>
        <v>2560987871</v>
      </c>
      <c r="DK130" s="20">
        <f>SUM(DK80:DK109)</f>
        <v>3648886348</v>
      </c>
      <c r="DL130" s="20">
        <f>SUM(DL80:DL109)</f>
        <v>4822137343</v>
      </c>
      <c r="DM130" s="13">
        <f>DL130*100/DL$51</f>
        <v>76.84900010672655</v>
      </c>
      <c r="DN130" s="14">
        <f t="shared" si="140"/>
        <v>8.22024388593347</v>
      </c>
      <c r="DP130" s="20">
        <f>SUM(DP80:DP109)</f>
        <v>1276688082</v>
      </c>
      <c r="DQ130" s="20">
        <f>SUM(DQ80:DQ109)</f>
        <v>2774744231</v>
      </c>
      <c r="DR130" s="20">
        <f>SUM(DR80:DR109)</f>
        <v>3878268346</v>
      </c>
      <c r="DS130" s="20">
        <f>SUM(DS80:DS109)</f>
        <v>0</v>
      </c>
      <c r="DT130" s="13" t="e">
        <f>DS130*100/DS$51</f>
        <v>#DIV/0!</v>
      </c>
      <c r="DU130" s="14">
        <f t="shared" si="142"/>
        <v>-100</v>
      </c>
    </row>
    <row r="131" spans="1:125" ht="12">
      <c r="A131" s="2" t="s">
        <v>58</v>
      </c>
      <c r="B131" s="20">
        <f>B110+B111</f>
        <v>989824</v>
      </c>
      <c r="C131" s="20">
        <f>C110+C111</f>
        <v>1809725</v>
      </c>
      <c r="D131" s="20">
        <f>D110+D111</f>
        <v>2532564</v>
      </c>
      <c r="E131" s="20">
        <f>E110+E111</f>
        <v>3700456</v>
      </c>
      <c r="F131" s="13">
        <f t="shared" si="108"/>
        <v>0.18228626266302012</v>
      </c>
      <c r="H131" s="20">
        <f>H110+H111</f>
        <v>1462715</v>
      </c>
      <c r="I131" s="20">
        <f>I110+I111</f>
        <v>2406278</v>
      </c>
      <c r="J131" s="20">
        <f>J110+J111</f>
        <v>3127971</v>
      </c>
      <c r="K131" s="20">
        <f>K110+K111</f>
        <v>4495663</v>
      </c>
      <c r="L131" s="13">
        <f t="shared" si="109"/>
        <v>0.18199239106289167</v>
      </c>
      <c r="M131" s="14">
        <f t="shared" si="110"/>
        <v>21.48943265370538</v>
      </c>
      <c r="O131" s="20">
        <f>O110+O111</f>
        <v>852862</v>
      </c>
      <c r="P131" s="20">
        <f>P110+P111</f>
        <v>1954747</v>
      </c>
      <c r="Q131" s="20">
        <f>Q110+Q111</f>
        <v>2668604</v>
      </c>
      <c r="R131" s="20">
        <f>R110+R111</f>
        <v>3618285</v>
      </c>
      <c r="S131" s="13">
        <f t="shared" si="111"/>
        <v>0.1532737388265256</v>
      </c>
      <c r="T131" s="14">
        <f t="shared" si="112"/>
        <v>-19.516098070518183</v>
      </c>
      <c r="V131" s="20">
        <f>V110+V111</f>
        <v>921094</v>
      </c>
      <c r="W131" s="20">
        <f>W110+W111</f>
        <v>3070677</v>
      </c>
      <c r="X131" s="20">
        <f>X110+X111</f>
        <v>3952868</v>
      </c>
      <c r="Y131" s="20">
        <f>Y110+Y111</f>
        <v>4736560</v>
      </c>
      <c r="Z131" s="13">
        <f t="shared" si="113"/>
        <v>0.15829713774400883</v>
      </c>
      <c r="AA131" s="14">
        <f t="shared" si="114"/>
        <v>30.906216619199427</v>
      </c>
      <c r="AC131" s="20">
        <f>AC110+AC111</f>
        <v>886289</v>
      </c>
      <c r="AD131" s="20">
        <f>AD110+AD111</f>
        <v>1537187</v>
      </c>
      <c r="AE131" s="20">
        <f>AE110+AE111</f>
        <v>2057840</v>
      </c>
      <c r="AF131" s="20">
        <f>AF110+AF111</f>
        <v>2942940</v>
      </c>
      <c r="AG131" s="13">
        <f t="shared" si="115"/>
        <v>0.10410931413600041</v>
      </c>
      <c r="AH131" s="14">
        <f t="shared" si="116"/>
        <v>-37.86756633506173</v>
      </c>
      <c r="AJ131" s="20">
        <f>AJ110+AJ111</f>
        <v>799151</v>
      </c>
      <c r="AK131" s="20">
        <f>AK110+AK111</f>
        <v>1362998</v>
      </c>
      <c r="AL131" s="20">
        <f>AL110+AL111</f>
        <v>2188836</v>
      </c>
      <c r="AM131" s="20">
        <f>AM110+AM111</f>
        <v>3357605</v>
      </c>
      <c r="AN131" s="13">
        <f t="shared" si="117"/>
        <v>0.12232602376498258</v>
      </c>
      <c r="AO131" s="14">
        <f t="shared" si="118"/>
        <v>14.090161539141135</v>
      </c>
      <c r="AQ131" s="20">
        <f>AQ110+AQ111</f>
        <v>1242243</v>
      </c>
      <c r="AR131" s="20">
        <f>AR110+AR111</f>
        <v>2496771</v>
      </c>
      <c r="AS131" s="20">
        <f>AS110+AS111</f>
        <v>3434683</v>
      </c>
      <c r="AT131" s="20">
        <f>AT110+AT111</f>
        <v>5370444</v>
      </c>
      <c r="AU131" s="13">
        <f t="shared" si="119"/>
        <v>0.12716446066549325</v>
      </c>
      <c r="AV131" s="14">
        <f t="shared" si="120"/>
        <v>59.9486538767961</v>
      </c>
      <c r="AX131" s="20">
        <f>AX110+AX111</f>
        <v>1718215</v>
      </c>
      <c r="AY131" s="20">
        <f>AY110+AY111</f>
        <v>4115258</v>
      </c>
      <c r="AZ131" s="20">
        <f>AZ110+AZ111</f>
        <v>5785985</v>
      </c>
      <c r="BA131" s="20">
        <f>BA110+BA111</f>
        <v>8440688</v>
      </c>
      <c r="BB131" s="13">
        <f t="shared" si="121"/>
        <v>0.18840258828163833</v>
      </c>
      <c r="BC131" s="14">
        <f t="shared" si="122"/>
        <v>57.1692768791556</v>
      </c>
      <c r="BE131" s="20">
        <f>BE110+BE111</f>
        <v>2502644</v>
      </c>
      <c r="BF131" s="20">
        <f>BF110+BF111</f>
        <v>4585394</v>
      </c>
      <c r="BG131" s="20">
        <f>BG110+BG111</f>
        <v>5622128</v>
      </c>
      <c r="BH131" s="20">
        <f>BH110+BH111</f>
        <v>7781671</v>
      </c>
      <c r="BI131" s="13">
        <f t="shared" si="123"/>
        <v>0.14298926762312306</v>
      </c>
      <c r="BJ131" s="14">
        <f t="shared" si="124"/>
        <v>-7.8076218431483255</v>
      </c>
      <c r="BL131" s="20">
        <f>BL110+BL111</f>
        <v>2332184</v>
      </c>
      <c r="BM131" s="20">
        <f>BM110+BM111</f>
        <v>3618124</v>
      </c>
      <c r="BN131" s="20">
        <f>BN110+BN111</f>
        <v>4799797</v>
      </c>
      <c r="BO131" s="20">
        <f>BO110+BO111</f>
        <v>6366610</v>
      </c>
      <c r="BP131" s="13">
        <f t="shared" si="125"/>
        <v>0.13626190931465237</v>
      </c>
      <c r="BQ131" s="14">
        <f t="shared" si="126"/>
        <v>-18.184539027671562</v>
      </c>
      <c r="BS131" s="20">
        <f>BS110+BS111</f>
        <v>1573715</v>
      </c>
      <c r="BT131" s="20">
        <f>BT110+BT111</f>
        <v>2105603</v>
      </c>
      <c r="BU131" s="20">
        <f>BU110+BU111</f>
        <v>3179683</v>
      </c>
      <c r="BV131" s="20">
        <f>BV110+BV111</f>
        <v>5141231</v>
      </c>
      <c r="BW131" s="13">
        <f t="shared" si="127"/>
        <v>0.15803842347204924</v>
      </c>
      <c r="BX131" s="14">
        <f t="shared" si="128"/>
        <v>-19.246961883953944</v>
      </c>
      <c r="BZ131" s="20">
        <f>BZ110+BZ111</f>
        <v>1518918</v>
      </c>
      <c r="CA131" s="20">
        <f>CA110+CA111</f>
        <v>2812938</v>
      </c>
      <c r="CB131" s="20">
        <f>CB110+CB111</f>
        <v>3788901</v>
      </c>
      <c r="CC131" s="20">
        <f>CC110+CC111</f>
        <v>4750970</v>
      </c>
      <c r="CD131" s="13">
        <f t="shared" si="129"/>
        <v>0.15652620163291378</v>
      </c>
      <c r="CE131" s="14">
        <f t="shared" si="130"/>
        <v>-7.590808504811392</v>
      </c>
      <c r="CG131" s="20">
        <f>CG110+CG111</f>
        <v>664667</v>
      </c>
      <c r="CH131" s="20">
        <f>CH110+CH111</f>
        <v>1340300</v>
      </c>
      <c r="CI131" s="20">
        <f>CI110+CI111</f>
        <v>1869555</v>
      </c>
      <c r="CJ131" s="20">
        <f>CJ110+CJ111</f>
        <v>3219097</v>
      </c>
      <c r="CK131" s="13">
        <f t="shared" si="131"/>
        <v>0.07973501656644076</v>
      </c>
      <c r="CL131" s="14">
        <f t="shared" si="132"/>
        <v>-32.24337345847269</v>
      </c>
      <c r="CN131" s="20">
        <f>CN110+CN111</f>
        <v>606699</v>
      </c>
      <c r="CO131" s="20">
        <f>CO110+CO111</f>
        <v>1426016</v>
      </c>
      <c r="CP131" s="20">
        <f>CP110+CP111</f>
        <v>2143879</v>
      </c>
      <c r="CQ131" s="20">
        <f>CQ110+CQ111</f>
        <v>2617009</v>
      </c>
      <c r="CR131" s="13">
        <f t="shared" si="133"/>
        <v>0.06033483665918816</v>
      </c>
      <c r="CS131" s="14">
        <f t="shared" si="134"/>
        <v>-18.70363024164851</v>
      </c>
      <c r="CU131" s="20">
        <f>CU110+CU111</f>
        <v>690762</v>
      </c>
      <c r="CV131" s="20">
        <f>CV110+CV111</f>
        <v>1045444</v>
      </c>
      <c r="CW131" s="20">
        <f>CW110+CW111</f>
        <v>1655558</v>
      </c>
      <c r="CX131" s="20">
        <f>CX110+CX111</f>
        <v>2816883</v>
      </c>
      <c r="CY131" s="13">
        <f>CX131*100/CX$117</f>
        <v>0.06515973324121056</v>
      </c>
      <c r="CZ131" s="14">
        <f t="shared" si="136"/>
        <v>7.637497616553858</v>
      </c>
      <c r="DB131" s="20">
        <f>DB110+DB111</f>
        <v>810253</v>
      </c>
      <c r="DC131" s="20">
        <f>DC110+DC111</f>
        <v>1359417</v>
      </c>
      <c r="DD131" s="20">
        <f>DD110+DD111</f>
        <v>2054414</v>
      </c>
      <c r="DE131" s="20">
        <f>DE110+DE111</f>
        <v>2641675</v>
      </c>
      <c r="DF131" s="13">
        <f>DE131*100/DE$117</f>
        <v>0.0567700660055968</v>
      </c>
      <c r="DG131" s="14">
        <f t="shared" si="138"/>
        <v>-6.219924647207563</v>
      </c>
      <c r="DI131" s="20">
        <f>DI110+DI111</f>
        <v>643593</v>
      </c>
      <c r="DJ131" s="20">
        <f>DJ110+DJ111</f>
        <v>1153721</v>
      </c>
      <c r="DK131" s="20">
        <f>DK110+DK111</f>
        <v>1907451</v>
      </c>
      <c r="DL131" s="20">
        <f>DL110+DL111</f>
        <v>2391453</v>
      </c>
      <c r="DM131" s="13">
        <f>DL131*100/DL$117</f>
        <v>0.047587705001370446</v>
      </c>
      <c r="DN131" s="14">
        <f t="shared" si="140"/>
        <v>-9.47209630253532</v>
      </c>
      <c r="DP131" s="20">
        <f>DP110+DP111</f>
        <v>435179</v>
      </c>
      <c r="DQ131" s="20">
        <f>DQ110+DQ111</f>
        <v>1453269</v>
      </c>
      <c r="DR131" s="20">
        <f>DR110+DR111</f>
        <v>1903297</v>
      </c>
      <c r="DS131" s="20">
        <f>DS110+DS111</f>
        <v>0</v>
      </c>
      <c r="DT131" s="13" t="e">
        <f>DS131*100/DS$117</f>
        <v>#DIV/0!</v>
      </c>
      <c r="DU131" s="14">
        <f t="shared" si="142"/>
        <v>-100</v>
      </c>
    </row>
    <row r="132" spans="1:125" ht="12">
      <c r="A132" s="2" t="s">
        <v>59</v>
      </c>
      <c r="B132" s="20">
        <f>B113+B114</f>
        <v>42086</v>
      </c>
      <c r="C132" s="20">
        <f>C113+C114</f>
        <v>65491</v>
      </c>
      <c r="D132" s="20">
        <f>D113+D114</f>
        <v>69161</v>
      </c>
      <c r="E132" s="20">
        <f>E113+E114</f>
        <v>163859</v>
      </c>
      <c r="F132" s="13">
        <f t="shared" si="108"/>
        <v>0.00807177404992785</v>
      </c>
      <c r="H132" s="20">
        <f>H113+H114</f>
        <v>41692</v>
      </c>
      <c r="I132" s="20">
        <f>I113+I114</f>
        <v>59303</v>
      </c>
      <c r="J132" s="20">
        <f>J113+J114</f>
        <v>65777</v>
      </c>
      <c r="K132" s="20">
        <f>K113+K114</f>
        <v>195252</v>
      </c>
      <c r="L132" s="13">
        <f t="shared" si="109"/>
        <v>0.007904146360572784</v>
      </c>
      <c r="M132" s="14">
        <f t="shared" si="110"/>
        <v>19.158544846483863</v>
      </c>
      <c r="O132" s="20">
        <f>O113+O114</f>
        <v>27485</v>
      </c>
      <c r="P132" s="20">
        <f>P113+P114</f>
        <v>36118</v>
      </c>
      <c r="Q132" s="20">
        <f>Q113+Q114</f>
        <v>57935</v>
      </c>
      <c r="R132" s="20">
        <f>R113+R114</f>
        <v>81748</v>
      </c>
      <c r="S132" s="13">
        <f t="shared" si="111"/>
        <v>0.0034629172664924998</v>
      </c>
      <c r="T132" s="14">
        <f t="shared" si="112"/>
        <v>-58.13205498535226</v>
      </c>
      <c r="V132" s="20">
        <f>V113+V114</f>
        <v>57570</v>
      </c>
      <c r="W132" s="20">
        <f>W113+W114</f>
        <v>123645</v>
      </c>
      <c r="X132" s="20">
        <f>X113+X114</f>
        <v>178588</v>
      </c>
      <c r="Y132" s="20">
        <f>Y113+Y114</f>
        <v>204436</v>
      </c>
      <c r="Z132" s="13">
        <f t="shared" si="113"/>
        <v>0.006832307339468768</v>
      </c>
      <c r="AA132" s="14">
        <f t="shared" si="114"/>
        <v>150.08073592014483</v>
      </c>
      <c r="AC132" s="20">
        <f>AC113+AC114</f>
        <v>36659</v>
      </c>
      <c r="AD132" s="20">
        <f>AD113+AD114</f>
        <v>51170</v>
      </c>
      <c r="AE132" s="20">
        <f>AE113+AE114</f>
        <v>74983</v>
      </c>
      <c r="AF132" s="20">
        <f>AF113+AF114</f>
        <v>90904</v>
      </c>
      <c r="AG132" s="13">
        <f t="shared" si="115"/>
        <v>0.00321581584817189</v>
      </c>
      <c r="AH132" s="14">
        <f t="shared" si="116"/>
        <v>-55.53425032773093</v>
      </c>
      <c r="AJ132" s="20">
        <f>AJ113+AJ114</f>
        <v>99940</v>
      </c>
      <c r="AK132" s="20">
        <f>AK113+AK114</f>
        <v>157963</v>
      </c>
      <c r="AL132" s="20">
        <f>AL113+AL114</f>
        <v>200669</v>
      </c>
      <c r="AM132" s="20">
        <f>AM113+AM114</f>
        <v>217822</v>
      </c>
      <c r="AN132" s="13">
        <f t="shared" si="117"/>
        <v>0.007935805179148839</v>
      </c>
      <c r="AO132" s="14">
        <f t="shared" si="118"/>
        <v>139.61761858664084</v>
      </c>
      <c r="AQ132" s="20">
        <f>AQ113+AQ114</f>
        <v>16413</v>
      </c>
      <c r="AR132" s="20">
        <f>AR113+AR114</f>
        <v>61616</v>
      </c>
      <c r="AS132" s="20">
        <f>AS113+AS114</f>
        <v>77305</v>
      </c>
      <c r="AT132" s="20">
        <f>AT113+AT114</f>
        <v>320659</v>
      </c>
      <c r="AU132" s="13">
        <f t="shared" si="119"/>
        <v>0.007592748158725126</v>
      </c>
      <c r="AV132" s="14">
        <f t="shared" si="120"/>
        <v>47.21148460669721</v>
      </c>
      <c r="AX132" s="20">
        <f>AX113+AX114</f>
        <v>74572</v>
      </c>
      <c r="AY132" s="20">
        <f>AY113+AY114</f>
        <v>210352</v>
      </c>
      <c r="AZ132" s="20">
        <f>AZ113+AZ114</f>
        <v>284947</v>
      </c>
      <c r="BA132" s="20">
        <f>BA113+BA114</f>
        <v>341236</v>
      </c>
      <c r="BB132" s="13">
        <f t="shared" si="121"/>
        <v>0.007616647554662977</v>
      </c>
      <c r="BC132" s="14">
        <f t="shared" si="122"/>
        <v>6.417097290267861</v>
      </c>
      <c r="BE132" s="20">
        <f>BE113+BE114</f>
        <v>115904</v>
      </c>
      <c r="BF132" s="20">
        <f>BF113+BF114</f>
        <v>187410</v>
      </c>
      <c r="BG132" s="20">
        <f>BG113+BG114</f>
        <v>251135</v>
      </c>
      <c r="BH132" s="20">
        <f>BH113+BH114</f>
        <v>372903</v>
      </c>
      <c r="BI132" s="13">
        <f t="shared" si="123"/>
        <v>0.00685214356459756</v>
      </c>
      <c r="BJ132" s="14">
        <f t="shared" si="124"/>
        <v>9.280087681252851</v>
      </c>
      <c r="BL132" s="20">
        <f>BL113+BL114</f>
        <v>90634</v>
      </c>
      <c r="BM132" s="20">
        <f>BM113+BM114</f>
        <v>212073</v>
      </c>
      <c r="BN132" s="20">
        <f>BN113+BN114</f>
        <v>341845</v>
      </c>
      <c r="BO132" s="20">
        <f>BO113+BO114</f>
        <v>414101</v>
      </c>
      <c r="BP132" s="13">
        <f t="shared" si="125"/>
        <v>0.00886283169679105</v>
      </c>
      <c r="BQ132" s="14">
        <f t="shared" si="126"/>
        <v>11.04791326430734</v>
      </c>
      <c r="BS132" s="20">
        <f>BS113+BS114</f>
        <v>76656</v>
      </c>
      <c r="BT132" s="20">
        <f>BT113+BT114</f>
        <v>143029</v>
      </c>
      <c r="BU132" s="20">
        <f>BU113+BU114</f>
        <v>204042</v>
      </c>
      <c r="BV132" s="20">
        <f>BV113+BV114</f>
        <v>266581</v>
      </c>
      <c r="BW132" s="13">
        <f t="shared" si="127"/>
        <v>0.008194543479490099</v>
      </c>
      <c r="BX132" s="14">
        <f t="shared" si="128"/>
        <v>-35.62415932345007</v>
      </c>
      <c r="BZ132" s="20">
        <f>BZ113+BZ114</f>
        <v>116048</v>
      </c>
      <c r="CA132" s="20">
        <f>CA113+CA114</f>
        <v>247084</v>
      </c>
      <c r="CB132" s="20">
        <f>CB113+CB114</f>
        <v>253599</v>
      </c>
      <c r="CC132" s="20">
        <f>CC113+CC114</f>
        <v>279030</v>
      </c>
      <c r="CD132" s="13">
        <f t="shared" si="129"/>
        <v>0.009192966076744734</v>
      </c>
      <c r="CE132" s="14">
        <f t="shared" si="130"/>
        <v>4.6698751974071655</v>
      </c>
      <c r="CG132" s="20">
        <f>CG113+CG114</f>
        <v>310447</v>
      </c>
      <c r="CH132" s="20">
        <f>CH113+CH114</f>
        <v>323674</v>
      </c>
      <c r="CI132" s="20">
        <f>CI113+CI114</f>
        <v>336481</v>
      </c>
      <c r="CJ132" s="20">
        <f>CJ113+CJ114</f>
        <v>398046</v>
      </c>
      <c r="CK132" s="13">
        <f t="shared" si="131"/>
        <v>0.009859350123405875</v>
      </c>
      <c r="CL132" s="14">
        <f t="shared" si="132"/>
        <v>42.6534781206322</v>
      </c>
      <c r="CN132" s="20">
        <f>CN113+CN114</f>
        <v>8853</v>
      </c>
      <c r="CO132" s="20">
        <f>CO113+CO114</f>
        <v>63691</v>
      </c>
      <c r="CP132" s="20">
        <f>CP113+CP114</f>
        <v>102602</v>
      </c>
      <c r="CQ132" s="20">
        <f>CQ113+CQ114</f>
        <v>129649</v>
      </c>
      <c r="CR132" s="13">
        <f t="shared" si="133"/>
        <v>0.0029890425436164287</v>
      </c>
      <c r="CS132" s="14">
        <f t="shared" si="134"/>
        <v>-67.42863890103155</v>
      </c>
      <c r="CU132" s="20">
        <f>CU113+CU114</f>
        <v>266164</v>
      </c>
      <c r="CV132" s="20">
        <f>CV113+CV114</f>
        <v>275724</v>
      </c>
      <c r="CW132" s="20">
        <f>CW113+CW114</f>
        <v>277940</v>
      </c>
      <c r="CX132" s="20">
        <f>CX113+CX114</f>
        <v>286261</v>
      </c>
      <c r="CY132" s="13">
        <f>CX132*100/CX$117</f>
        <v>0.006621748364189132</v>
      </c>
      <c r="CZ132" s="14">
        <f t="shared" si="136"/>
        <v>120.79692091724579</v>
      </c>
      <c r="DB132" s="20">
        <f>DB113+DB114</f>
        <v>16264</v>
      </c>
      <c r="DC132" s="20">
        <f>DC113+DC114</f>
        <v>1872359</v>
      </c>
      <c r="DD132" s="20">
        <f>DD113+DD114</f>
        <v>1943173</v>
      </c>
      <c r="DE132" s="20">
        <f>DE113+DE114</f>
        <v>1991014</v>
      </c>
      <c r="DF132" s="13">
        <f>DE132*100/DE$117</f>
        <v>0.04278724528871542</v>
      </c>
      <c r="DG132" s="14">
        <f t="shared" si="138"/>
        <v>595.5240147976847</v>
      </c>
      <c r="DI132" s="20">
        <f>DI113+DI114</f>
        <v>668917</v>
      </c>
      <c r="DJ132" s="20">
        <f>DJ113+DJ114</f>
        <v>718223</v>
      </c>
      <c r="DK132" s="20">
        <f>DK113+DK114</f>
        <v>903194</v>
      </c>
      <c r="DL132" s="20">
        <f>DL113+DL114</f>
        <v>980358</v>
      </c>
      <c r="DM132" s="13">
        <f>DL132*100/DL$117</f>
        <v>0.019508218350824176</v>
      </c>
      <c r="DN132" s="14">
        <f t="shared" si="140"/>
        <v>-50.760868582541356</v>
      </c>
      <c r="DP132" s="20">
        <f>DP113+DP114</f>
        <v>41745</v>
      </c>
      <c r="DQ132" s="20">
        <f>DQ113+DQ114</f>
        <v>100260</v>
      </c>
      <c r="DR132" s="20">
        <f>DR113+DR114</f>
        <v>162862</v>
      </c>
      <c r="DS132" s="20">
        <f>DS113+DS114</f>
        <v>0</v>
      </c>
      <c r="DT132" s="13" t="e">
        <f>DS132*100/DS$117</f>
        <v>#DIV/0!</v>
      </c>
      <c r="DU132" s="14">
        <f t="shared" si="142"/>
        <v>-100</v>
      </c>
    </row>
    <row r="133" spans="1:125" ht="12.75" thickBo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</row>
    <row r="135" ht="12">
      <c r="A135" s="18" t="s">
        <v>70</v>
      </c>
    </row>
    <row r="136" ht="12">
      <c r="A136" s="18" t="s">
        <v>60</v>
      </c>
    </row>
    <row r="137" ht="12">
      <c r="A137" s="18" t="s">
        <v>71</v>
      </c>
    </row>
    <row r="138" ht="12">
      <c r="A138" s="18" t="s">
        <v>65</v>
      </c>
    </row>
    <row r="139" ht="12">
      <c r="A139" s="18" t="s">
        <v>61</v>
      </c>
    </row>
    <row r="140" ht="12">
      <c r="A140" s="18" t="s">
        <v>79</v>
      </c>
    </row>
    <row r="141" ht="12">
      <c r="A141" s="18" t="s">
        <v>62</v>
      </c>
    </row>
    <row r="142" ht="12">
      <c r="A142" s="18" t="s">
        <v>63</v>
      </c>
    </row>
    <row r="143" ht="12">
      <c r="A143" s="18" t="s">
        <v>64</v>
      </c>
    </row>
    <row r="144" ht="12">
      <c r="A144" s="18" t="s">
        <v>72</v>
      </c>
    </row>
    <row r="145" ht="12">
      <c r="A145" s="18" t="s">
        <v>78</v>
      </c>
    </row>
    <row r="146" ht="12">
      <c r="A146" s="18" t="s">
        <v>73</v>
      </c>
    </row>
    <row r="147" ht="12">
      <c r="A147" s="18" t="s">
        <v>66</v>
      </c>
    </row>
    <row r="149" ht="12">
      <c r="A149" s="2" t="s">
        <v>81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dcterms:created xsi:type="dcterms:W3CDTF">2009-06-11T12:00:40Z</dcterms:created>
  <dcterms:modified xsi:type="dcterms:W3CDTF">2016-12-15T08:55:24Z</dcterms:modified>
  <cp:category/>
  <cp:version/>
  <cp:contentType/>
  <cp:contentStatus/>
</cp:coreProperties>
</file>