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Rimini" sheetId="1" r:id="rId1"/>
  </sheets>
  <definedNames/>
  <calcPr fullCalcOnLoad="1"/>
</workbook>
</file>

<file path=xl/sharedStrings.xml><?xml version="1.0" encoding="utf-8"?>
<sst xmlns="http://schemas.openxmlformats.org/spreadsheetml/2006/main" count="344" uniqueCount="81">
  <si>
    <t>AA01-Prodotti agricoli, animali e della caccia</t>
  </si>
  <si>
    <t>AA02-Prodotti della silvicoltura</t>
  </si>
  <si>
    <t>AA03-Prodotti della pesca e dell'acquacoltura</t>
  </si>
  <si>
    <t>BB05-Carbone (esclusa torba)</t>
  </si>
  <si>
    <t>BB06-Petrolio greggio e gas naturale</t>
  </si>
  <si>
    <t>BB07-Minerali metalliferi</t>
  </si>
  <si>
    <t xml:space="preserve">BB08-Altri minerali da cave e miniere </t>
  </si>
  <si>
    <t>CA10-Prodotti alimentari</t>
  </si>
  <si>
    <t>CA11-Bevande</t>
  </si>
  <si>
    <t>CA12-Tabacco</t>
  </si>
  <si>
    <t>CB13-Prodotti tessili</t>
  </si>
  <si>
    <t>CB14-Articoli di abbigliamento (anche in pelle e in pelliccia)</t>
  </si>
  <si>
    <t>CB15-Articoli in pelle (escluso abbigliamento) e simili</t>
  </si>
  <si>
    <t>CC16-Legno e prodotti in legno e sughero (esclusi i mobili); articoli in paglia e materiali da intreccio</t>
  </si>
  <si>
    <t>CC17-Carta e prodotti di carta</t>
  </si>
  <si>
    <t>CC18-Prodotti della stampa e della riproduzione di supporti registrati</t>
  </si>
  <si>
    <t>CD19-Coke e prodotti derivanti dalla raffinazione del petrolio</t>
  </si>
  <si>
    <t>CE20-Prodotti chimici</t>
  </si>
  <si>
    <t>CF21-Prodotti farmaceutici di base e preparati farmaceutici</t>
  </si>
  <si>
    <t>CG22-Articoli in gomma e materie plastiche</t>
  </si>
  <si>
    <t>CG23-Altri prodotti della lavorazione di minerali non metalliferi</t>
  </si>
  <si>
    <t>CH24-Prodotti della metallurgia</t>
  </si>
  <si>
    <t>CH25-Prodotti in metallo, esclusi macchinari e attrezzature</t>
  </si>
  <si>
    <t>CI26-Computer e prodotti di elettronica e ottica; apparecchi elettromedicali, apparecchi di misurazione e orologi</t>
  </si>
  <si>
    <t>CJ27-Apparecchiature elettriche e apparecchiature per uso domestico non elettriche</t>
  </si>
  <si>
    <t>CK28-Macchinari e apparecchiature nca</t>
  </si>
  <si>
    <t>CL29-Autoveicoli, rimorchi e semirimorchi</t>
  </si>
  <si>
    <t>CL30-Altri mezzi di trasporto</t>
  </si>
  <si>
    <t>CM31-Mobili</t>
  </si>
  <si>
    <t>CM32-Prodotti delle altre industrie manifatturiere</t>
  </si>
  <si>
    <t>DD35-Energia elettrica, gas, vapore e aria condizionata</t>
  </si>
  <si>
    <t>EE38-Prodotti delle attività di raccolta, trattamento e smaltimento dei rifiuti; prodotti dell'attività di recupero dei materiali</t>
  </si>
  <si>
    <t>JA58-Prodotti delle attività editoriali</t>
  </si>
  <si>
    <t>JA59-Prodotti delle attività di produzione cinematografica, video e programmi televisivi; registrazioni musicali e sonore</t>
  </si>
  <si>
    <t>MC74-Prodotti delle altre attività professionali, scientifiche e tecniche</t>
  </si>
  <si>
    <t>RR90-Prodotti delle attività creative, artistiche e d'intrattenimento</t>
  </si>
  <si>
    <t>RR91-Prodotti delle attività di biblioteche, archivi, musei e di altre attività culturali</t>
  </si>
  <si>
    <t>SS96-Prodotti delle altre attività di servizi per la persona</t>
  </si>
  <si>
    <t>VV89-Merci dichiarate come provviste di bordo, merci nazionali di ritorno e respinte, merci varie</t>
  </si>
  <si>
    <t>Totale</t>
  </si>
  <si>
    <t>COMMERCIO ESTERO. IMPORTAZIONI ED ESPORTAZIONI.</t>
  </si>
  <si>
    <t>gennaio-marzo</t>
  </si>
  <si>
    <t>gennaio-giugno</t>
  </si>
  <si>
    <t>gennaio-settem.</t>
  </si>
  <si>
    <t>gennaio-dicemb.</t>
  </si>
  <si>
    <t>Comp. %</t>
  </si>
  <si>
    <t xml:space="preserve">Var. % </t>
  </si>
  <si>
    <t>Prodotti dell'agricoltura, silvicoltura e pesca (a)</t>
  </si>
  <si>
    <t>Prodotti agroalimentari (b)</t>
  </si>
  <si>
    <t>Prodotti dell'industria estrattiva (c )</t>
  </si>
  <si>
    <t>Prodotti dell'industria manifatturiera (d)</t>
  </si>
  <si>
    <t>- Prodotti alimentari, bevande e tabacco (e)</t>
  </si>
  <si>
    <t>- Prodotti della moda (f)</t>
  </si>
  <si>
    <t>- Prodotti della carta, stampa, editoria (g)</t>
  </si>
  <si>
    <t>- Prodotti metalmeccanici (h)</t>
  </si>
  <si>
    <t xml:space="preserve">   Di cui: mezzi di trasporto (i)</t>
  </si>
  <si>
    <t xml:space="preserve">   Di cui: elettricità, elettronica, meccanica di precisione (l) </t>
  </si>
  <si>
    <t>Prodotti dell'industria in senso stretto (m)</t>
  </si>
  <si>
    <t>Attività editoriali e produzione cinematografica, ecc. (n)</t>
  </si>
  <si>
    <t>Attività creative, artistiche, culturali (o)</t>
  </si>
  <si>
    <t>(b) AA01, AA02, AA03, CA10, CA11, CA12.</t>
  </si>
  <si>
    <t>(e) CA10, CA11, CA12.</t>
  </si>
  <si>
    <t>(g) CC17, CC18.</t>
  </si>
  <si>
    <t>(h) Da CH24 a CL30.</t>
  </si>
  <si>
    <t>(i) CL29, CL30.</t>
  </si>
  <si>
    <t>(d) Da CA10 a CM32.</t>
  </si>
  <si>
    <t>(o) RR90, RR91.</t>
  </si>
  <si>
    <t>ESPORTAZIONI</t>
  </si>
  <si>
    <t xml:space="preserve">Divisioni ATECO2007 </t>
  </si>
  <si>
    <t>IMPORTAZIONI</t>
  </si>
  <si>
    <t>(a) AA01, AA02, AA03.</t>
  </si>
  <si>
    <t>(c) Da BB05 a BB08.</t>
  </si>
  <si>
    <t>(l) CI26, CJ27.</t>
  </si>
  <si>
    <t>(n) JA58, JA59</t>
  </si>
  <si>
    <t>EE37-Prodotti delle attività di raccolta e depurazione delle acque di scarico</t>
  </si>
  <si>
    <t>TERRITORIO: PROVINCIA DI RIMINI.</t>
  </si>
  <si>
    <t>FILE: import_export_rimini.xls</t>
  </si>
  <si>
    <t>(m) Da BB05 a EE38.</t>
  </si>
  <si>
    <t>(f) CB13, CB14, CB15.</t>
  </si>
  <si>
    <t>PERIODO: gennaio-marzo 1999 - gennaio-settembre 2016.</t>
  </si>
  <si>
    <t>Fonte: Istat (coeweb). Dati definitivi fino al 2015.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</si>
</sst>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0.0_ ;[Red]\-0.0\ "/>
  </numFmts>
  <fonts count="40">
    <font>
      <sz val="10"/>
      <name val="Arial"/>
      <family val="0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168" fontId="4" fillId="0" borderId="0" xfId="0" applyNumberFormat="1" applyFont="1" applyAlignment="1">
      <alignment wrapText="1"/>
    </xf>
    <xf numFmtId="169" fontId="4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Border="1" applyAlignment="1">
      <alignment horizontal="left" vertical="center" wrapText="1"/>
    </xf>
    <xf numFmtId="3" fontId="4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51</xdr:row>
      <xdr:rowOff>0</xdr:rowOff>
    </xdr:from>
    <xdr:to>
      <xdr:col>0</xdr:col>
      <xdr:colOff>190500</xdr:colOff>
      <xdr:row>51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53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190500</xdr:colOff>
      <xdr:row>51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53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149"/>
  <sheetViews>
    <sheetView tabSelected="1" zoomScalePageLayoutView="0" workbookViewId="0" topLeftCell="A1">
      <pane xSplit="1" ySplit="9" topLeftCell="DA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S11" sqref="DS11"/>
    </sheetView>
  </sheetViews>
  <sheetFormatPr defaultColWidth="9.140625" defaultRowHeight="12.75"/>
  <cols>
    <col min="1" max="1" width="47.140625" style="2" customWidth="1"/>
    <col min="2" max="5" width="15.7109375" style="2" customWidth="1"/>
    <col min="6" max="6" width="9.7109375" style="2" customWidth="1"/>
    <col min="7" max="7" width="0.71875" style="2" customWidth="1"/>
    <col min="8" max="11" width="15.7109375" style="2" customWidth="1"/>
    <col min="12" max="13" width="8.7109375" style="2" customWidth="1"/>
    <col min="14" max="14" width="0.71875" style="2" customWidth="1"/>
    <col min="15" max="18" width="15.7109375" style="2" customWidth="1"/>
    <col min="19" max="20" width="8.7109375" style="2" customWidth="1"/>
    <col min="21" max="21" width="0.71875" style="2" customWidth="1"/>
    <col min="22" max="25" width="15.7109375" style="2" customWidth="1"/>
    <col min="26" max="27" width="8.7109375" style="2" customWidth="1"/>
    <col min="28" max="28" width="0.71875" style="2" customWidth="1"/>
    <col min="29" max="32" width="14.7109375" style="2" customWidth="1"/>
    <col min="33" max="34" width="8.7109375" style="2" customWidth="1"/>
    <col min="35" max="35" width="0.71875" style="2" customWidth="1"/>
    <col min="36" max="39" width="14.7109375" style="2" customWidth="1"/>
    <col min="40" max="41" width="8.7109375" style="2" customWidth="1"/>
    <col min="42" max="42" width="0.71875" style="2" customWidth="1"/>
    <col min="43" max="46" width="14.7109375" style="2" customWidth="1"/>
    <col min="47" max="48" width="9.140625" style="2" customWidth="1"/>
    <col min="49" max="49" width="0.71875" style="2" customWidth="1"/>
    <col min="50" max="53" width="14.7109375" style="2" customWidth="1"/>
    <col min="54" max="55" width="9.140625" style="2" customWidth="1"/>
    <col min="56" max="56" width="0.71875" style="2" customWidth="1"/>
    <col min="57" max="60" width="14.7109375" style="2" customWidth="1"/>
    <col min="61" max="62" width="8.7109375" style="2" customWidth="1"/>
    <col min="63" max="63" width="0.71875" style="2" customWidth="1"/>
    <col min="64" max="67" width="14.7109375" style="2" customWidth="1"/>
    <col min="68" max="69" width="8.7109375" style="2" customWidth="1"/>
    <col min="70" max="70" width="0.71875" style="2" customWidth="1"/>
    <col min="71" max="74" width="14.7109375" style="2" customWidth="1"/>
    <col min="75" max="76" width="9.140625" style="2" customWidth="1"/>
    <col min="77" max="77" width="0.71875" style="2" customWidth="1"/>
    <col min="78" max="81" width="14.7109375" style="2" customWidth="1"/>
    <col min="82" max="83" width="8.7109375" style="2" customWidth="1"/>
    <col min="84" max="84" width="0.71875" style="2" customWidth="1"/>
    <col min="85" max="88" width="14.7109375" style="2" customWidth="1"/>
    <col min="89" max="90" width="8.7109375" style="2" customWidth="1"/>
    <col min="91" max="91" width="0.71875" style="2" customWidth="1"/>
    <col min="92" max="95" width="14.7109375" style="2" customWidth="1"/>
    <col min="96" max="97" width="9.140625" style="2" customWidth="1"/>
    <col min="98" max="98" width="0.71875" style="2" customWidth="1"/>
    <col min="99" max="102" width="14.7109375" style="2" customWidth="1"/>
    <col min="103" max="104" width="9.140625" style="2" customWidth="1"/>
    <col min="105" max="105" width="0.71875" style="2" customWidth="1"/>
    <col min="106" max="109" width="14.7109375" style="2" customWidth="1"/>
    <col min="110" max="111" width="9.140625" style="2" customWidth="1"/>
    <col min="112" max="112" width="0.71875" style="2" customWidth="1"/>
    <col min="113" max="116" width="14.7109375" style="2" customWidth="1"/>
    <col min="117" max="118" width="9.140625" style="2" customWidth="1"/>
    <col min="119" max="119" width="0.71875" style="2" customWidth="1"/>
    <col min="120" max="123" width="14.7109375" style="2" customWidth="1"/>
    <col min="124" max="16384" width="9.140625" style="2" customWidth="1"/>
  </cols>
  <sheetData>
    <row r="1" ht="12">
      <c r="A1" s="2" t="s">
        <v>40</v>
      </c>
    </row>
    <row r="2" ht="12">
      <c r="A2" s="2" t="s">
        <v>79</v>
      </c>
    </row>
    <row r="3" ht="12">
      <c r="A3" s="2" t="s">
        <v>75</v>
      </c>
    </row>
    <row r="4" ht="12.75" thickBot="1">
      <c r="A4" s="2" t="s">
        <v>76</v>
      </c>
    </row>
    <row r="5" spans="1:125" ht="12.75" thickTop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</row>
    <row r="6" spans="1:125" ht="12">
      <c r="A6" s="19" t="s">
        <v>67</v>
      </c>
      <c r="B6" s="5">
        <v>1999</v>
      </c>
      <c r="C6" s="5"/>
      <c r="D6" s="5"/>
      <c r="E6" s="5"/>
      <c r="F6" s="5"/>
      <c r="G6" s="5"/>
      <c r="H6" s="5">
        <v>2000</v>
      </c>
      <c r="I6" s="5"/>
      <c r="J6" s="5"/>
      <c r="K6" s="5"/>
      <c r="L6" s="5"/>
      <c r="M6" s="5"/>
      <c r="N6" s="5"/>
      <c r="O6" s="5">
        <v>2001</v>
      </c>
      <c r="P6" s="5"/>
      <c r="Q6" s="5"/>
      <c r="R6" s="5"/>
      <c r="S6" s="5"/>
      <c r="T6" s="5"/>
      <c r="V6" s="5">
        <v>2002</v>
      </c>
      <c r="W6" s="5"/>
      <c r="X6" s="5"/>
      <c r="Y6" s="5"/>
      <c r="Z6" s="5"/>
      <c r="AA6" s="5"/>
      <c r="AB6" s="5"/>
      <c r="AC6" s="5">
        <v>2003</v>
      </c>
      <c r="AD6" s="5"/>
      <c r="AE6" s="5"/>
      <c r="AF6" s="5"/>
      <c r="AG6" s="5"/>
      <c r="AH6" s="5"/>
      <c r="AI6" s="5"/>
      <c r="AJ6" s="5">
        <v>2004</v>
      </c>
      <c r="AK6" s="5"/>
      <c r="AL6" s="5"/>
      <c r="AM6" s="5"/>
      <c r="AN6" s="5"/>
      <c r="AO6" s="5"/>
      <c r="AQ6" s="5">
        <v>2005</v>
      </c>
      <c r="AR6" s="5"/>
      <c r="AS6" s="5"/>
      <c r="AT6" s="5"/>
      <c r="AU6" s="5"/>
      <c r="AV6" s="5"/>
      <c r="AW6" s="5"/>
      <c r="AX6" s="5">
        <v>2006</v>
      </c>
      <c r="AY6" s="5"/>
      <c r="AZ6" s="5"/>
      <c r="BA6" s="5"/>
      <c r="BB6" s="5"/>
      <c r="BC6" s="5"/>
      <c r="BD6" s="5"/>
      <c r="BE6" s="5">
        <v>2007</v>
      </c>
      <c r="BF6" s="5"/>
      <c r="BG6" s="5"/>
      <c r="BH6" s="5"/>
      <c r="BI6" s="5"/>
      <c r="BJ6" s="5"/>
      <c r="BK6" s="5"/>
      <c r="BL6" s="5">
        <v>2008</v>
      </c>
      <c r="BM6" s="5"/>
      <c r="BN6" s="5"/>
      <c r="BO6" s="5"/>
      <c r="BP6" s="5"/>
      <c r="BQ6" s="5"/>
      <c r="BS6" s="5">
        <v>2009</v>
      </c>
      <c r="BT6" s="5"/>
      <c r="BU6" s="5"/>
      <c r="BV6" s="5"/>
      <c r="BW6" s="5"/>
      <c r="BX6" s="5"/>
      <c r="BY6" s="5"/>
      <c r="BZ6" s="5">
        <v>2010</v>
      </c>
      <c r="CA6" s="5"/>
      <c r="CB6" s="5"/>
      <c r="CC6" s="5"/>
      <c r="CD6" s="5"/>
      <c r="CE6" s="5"/>
      <c r="CF6" s="5"/>
      <c r="CG6" s="5">
        <v>2011</v>
      </c>
      <c r="CH6" s="5"/>
      <c r="CI6" s="5"/>
      <c r="CJ6" s="5"/>
      <c r="CK6" s="5"/>
      <c r="CL6" s="5"/>
      <c r="CM6" s="5"/>
      <c r="CN6" s="5">
        <v>2012</v>
      </c>
      <c r="CO6" s="5"/>
      <c r="CP6" s="5"/>
      <c r="CQ6" s="5"/>
      <c r="CR6" s="5"/>
      <c r="CS6" s="5"/>
      <c r="CT6" s="5"/>
      <c r="CU6" s="5">
        <v>2013</v>
      </c>
      <c r="CV6" s="5"/>
      <c r="CW6" s="5"/>
      <c r="CX6" s="5"/>
      <c r="CY6" s="5"/>
      <c r="CZ6" s="5"/>
      <c r="DA6" s="5"/>
      <c r="DB6" s="5">
        <v>2014</v>
      </c>
      <c r="DC6" s="5"/>
      <c r="DD6" s="5"/>
      <c r="DE6" s="5"/>
      <c r="DF6" s="5"/>
      <c r="DG6" s="5"/>
      <c r="DH6" s="5"/>
      <c r="DI6" s="5">
        <v>2015</v>
      </c>
      <c r="DJ6" s="5"/>
      <c r="DK6" s="5"/>
      <c r="DL6" s="5"/>
      <c r="DM6" s="5"/>
      <c r="DN6" s="5"/>
      <c r="DO6" s="5"/>
      <c r="DP6" s="5">
        <v>2016</v>
      </c>
      <c r="DQ6" s="5"/>
      <c r="DR6" s="5"/>
      <c r="DS6" s="5"/>
      <c r="DT6" s="5"/>
      <c r="DU6" s="5"/>
    </row>
    <row r="7" spans="2:125" ht="12">
      <c r="B7" s="6"/>
      <c r="C7" s="6"/>
      <c r="D7" s="6"/>
      <c r="E7" s="6"/>
      <c r="F7" s="6"/>
      <c r="G7" s="5"/>
      <c r="H7" s="6"/>
      <c r="I7" s="6"/>
      <c r="J7" s="6"/>
      <c r="K7" s="6"/>
      <c r="L7" s="6"/>
      <c r="M7" s="6"/>
      <c r="N7" s="5"/>
      <c r="O7" s="6"/>
      <c r="P7" s="6"/>
      <c r="Q7" s="6"/>
      <c r="R7" s="6"/>
      <c r="S7" s="6"/>
      <c r="T7" s="6"/>
      <c r="V7" s="6"/>
      <c r="W7" s="6"/>
      <c r="X7" s="6"/>
      <c r="Y7" s="6"/>
      <c r="Z7" s="6"/>
      <c r="AA7" s="6"/>
      <c r="AB7" s="5"/>
      <c r="AC7" s="6"/>
      <c r="AD7" s="6"/>
      <c r="AE7" s="6"/>
      <c r="AF7" s="6"/>
      <c r="AG7" s="6"/>
      <c r="AH7" s="6"/>
      <c r="AI7" s="5"/>
      <c r="AJ7" s="6"/>
      <c r="AK7" s="6"/>
      <c r="AL7" s="6"/>
      <c r="AM7" s="6"/>
      <c r="AN7" s="6"/>
      <c r="AO7" s="6"/>
      <c r="AQ7" s="6"/>
      <c r="AR7" s="6"/>
      <c r="AS7" s="6"/>
      <c r="AT7" s="6"/>
      <c r="AU7" s="6"/>
      <c r="AV7" s="6"/>
      <c r="AW7" s="5"/>
      <c r="AX7" s="6"/>
      <c r="AY7" s="6"/>
      <c r="AZ7" s="6"/>
      <c r="BA7" s="6"/>
      <c r="BB7" s="6"/>
      <c r="BC7" s="6"/>
      <c r="BD7" s="5"/>
      <c r="BE7" s="6"/>
      <c r="BF7" s="6"/>
      <c r="BG7" s="6"/>
      <c r="BH7" s="6"/>
      <c r="BI7" s="6"/>
      <c r="BJ7" s="6"/>
      <c r="BK7" s="5"/>
      <c r="BL7" s="6"/>
      <c r="BM7" s="6"/>
      <c r="BN7" s="6"/>
      <c r="BO7" s="6"/>
      <c r="BP7" s="6"/>
      <c r="BQ7" s="6"/>
      <c r="BS7" s="6"/>
      <c r="BT7" s="6"/>
      <c r="BU7" s="6"/>
      <c r="BV7" s="6"/>
      <c r="BW7" s="6"/>
      <c r="BX7" s="6"/>
      <c r="BY7" s="5"/>
      <c r="BZ7" s="6"/>
      <c r="CA7" s="6"/>
      <c r="CB7" s="6"/>
      <c r="CC7" s="6"/>
      <c r="CD7" s="6"/>
      <c r="CE7" s="6"/>
      <c r="CF7" s="5"/>
      <c r="CG7" s="6"/>
      <c r="CH7" s="6"/>
      <c r="CI7" s="6"/>
      <c r="CJ7" s="6"/>
      <c r="CK7" s="6"/>
      <c r="CL7" s="6"/>
      <c r="CM7" s="5"/>
      <c r="CN7" s="6"/>
      <c r="CO7" s="6"/>
      <c r="CP7" s="6"/>
      <c r="CQ7" s="6"/>
      <c r="CR7" s="6"/>
      <c r="CS7" s="6"/>
      <c r="CT7" s="5"/>
      <c r="CU7" s="6"/>
      <c r="CV7" s="6"/>
      <c r="CW7" s="6"/>
      <c r="CX7" s="6"/>
      <c r="CY7" s="6"/>
      <c r="CZ7" s="6"/>
      <c r="DA7" s="5"/>
      <c r="DB7" s="6"/>
      <c r="DC7" s="6"/>
      <c r="DD7" s="6"/>
      <c r="DE7" s="6"/>
      <c r="DF7" s="6"/>
      <c r="DG7" s="6"/>
      <c r="DH7" s="5"/>
      <c r="DI7" s="6"/>
      <c r="DJ7" s="6"/>
      <c r="DK7" s="6"/>
      <c r="DL7" s="6"/>
      <c r="DM7" s="6"/>
      <c r="DN7" s="6"/>
      <c r="DO7" s="5"/>
      <c r="DP7" s="6"/>
      <c r="DQ7" s="6"/>
      <c r="DR7" s="6"/>
      <c r="DS7" s="6"/>
      <c r="DT7" s="6"/>
      <c r="DU7" s="6"/>
    </row>
    <row r="8" spans="1:125" ht="18" customHeight="1">
      <c r="A8" s="5" t="s">
        <v>68</v>
      </c>
      <c r="B8" s="5" t="s">
        <v>41</v>
      </c>
      <c r="C8" s="5" t="s">
        <v>42</v>
      </c>
      <c r="D8" s="5" t="s">
        <v>43</v>
      </c>
      <c r="E8" s="5" t="s">
        <v>44</v>
      </c>
      <c r="F8" s="7" t="s">
        <v>45</v>
      </c>
      <c r="G8" s="7"/>
      <c r="H8" s="5" t="s">
        <v>41</v>
      </c>
      <c r="I8" s="5" t="s">
        <v>42</v>
      </c>
      <c r="J8" s="5" t="s">
        <v>43</v>
      </c>
      <c r="K8" s="5" t="s">
        <v>44</v>
      </c>
      <c r="L8" s="7" t="s">
        <v>45</v>
      </c>
      <c r="M8" s="7" t="s">
        <v>46</v>
      </c>
      <c r="N8" s="7"/>
      <c r="O8" s="5" t="s">
        <v>41</v>
      </c>
      <c r="P8" s="5" t="s">
        <v>42</v>
      </c>
      <c r="Q8" s="5" t="s">
        <v>43</v>
      </c>
      <c r="R8" s="5" t="s">
        <v>44</v>
      </c>
      <c r="S8" s="7" t="s">
        <v>45</v>
      </c>
      <c r="T8" s="7" t="s">
        <v>46</v>
      </c>
      <c r="V8" s="5" t="s">
        <v>41</v>
      </c>
      <c r="W8" s="5" t="s">
        <v>42</v>
      </c>
      <c r="X8" s="5" t="s">
        <v>43</v>
      </c>
      <c r="Y8" s="5" t="s">
        <v>44</v>
      </c>
      <c r="Z8" s="7" t="s">
        <v>45</v>
      </c>
      <c r="AA8" s="7" t="s">
        <v>46</v>
      </c>
      <c r="AB8" s="7"/>
      <c r="AC8" s="5" t="s">
        <v>41</v>
      </c>
      <c r="AD8" s="5" t="s">
        <v>42</v>
      </c>
      <c r="AE8" s="5" t="s">
        <v>43</v>
      </c>
      <c r="AF8" s="5" t="s">
        <v>44</v>
      </c>
      <c r="AG8" s="7" t="s">
        <v>45</v>
      </c>
      <c r="AH8" s="7" t="s">
        <v>46</v>
      </c>
      <c r="AI8" s="7"/>
      <c r="AJ8" s="5" t="s">
        <v>41</v>
      </c>
      <c r="AK8" s="5" t="s">
        <v>42</v>
      </c>
      <c r="AL8" s="5" t="s">
        <v>43</v>
      </c>
      <c r="AM8" s="5" t="s">
        <v>44</v>
      </c>
      <c r="AN8" s="7" t="s">
        <v>45</v>
      </c>
      <c r="AO8" s="7" t="s">
        <v>46</v>
      </c>
      <c r="AQ8" s="5" t="s">
        <v>41</v>
      </c>
      <c r="AR8" s="5" t="s">
        <v>42</v>
      </c>
      <c r="AS8" s="5" t="s">
        <v>43</v>
      </c>
      <c r="AT8" s="5" t="s">
        <v>44</v>
      </c>
      <c r="AU8" s="7" t="s">
        <v>45</v>
      </c>
      <c r="AV8" s="7" t="s">
        <v>46</v>
      </c>
      <c r="AW8" s="7"/>
      <c r="AX8" s="5" t="s">
        <v>41</v>
      </c>
      <c r="AY8" s="5" t="s">
        <v>42</v>
      </c>
      <c r="AZ8" s="5" t="s">
        <v>43</v>
      </c>
      <c r="BA8" s="5" t="s">
        <v>44</v>
      </c>
      <c r="BB8" s="7" t="s">
        <v>45</v>
      </c>
      <c r="BC8" s="7" t="s">
        <v>46</v>
      </c>
      <c r="BD8" s="7"/>
      <c r="BE8" s="5" t="s">
        <v>41</v>
      </c>
      <c r="BF8" s="5" t="s">
        <v>42</v>
      </c>
      <c r="BG8" s="5" t="s">
        <v>43</v>
      </c>
      <c r="BH8" s="5" t="s">
        <v>44</v>
      </c>
      <c r="BI8" s="7" t="s">
        <v>45</v>
      </c>
      <c r="BJ8" s="7" t="s">
        <v>46</v>
      </c>
      <c r="BK8" s="7"/>
      <c r="BL8" s="5" t="s">
        <v>41</v>
      </c>
      <c r="BM8" s="5" t="s">
        <v>42</v>
      </c>
      <c r="BN8" s="5" t="s">
        <v>43</v>
      </c>
      <c r="BO8" s="5" t="s">
        <v>44</v>
      </c>
      <c r="BP8" s="7" t="s">
        <v>45</v>
      </c>
      <c r="BQ8" s="7" t="s">
        <v>46</v>
      </c>
      <c r="BS8" s="5" t="s">
        <v>41</v>
      </c>
      <c r="BT8" s="5" t="s">
        <v>42</v>
      </c>
      <c r="BU8" s="5" t="s">
        <v>43</v>
      </c>
      <c r="BV8" s="5" t="s">
        <v>44</v>
      </c>
      <c r="BW8" s="7" t="s">
        <v>45</v>
      </c>
      <c r="BX8" s="7" t="s">
        <v>46</v>
      </c>
      <c r="BY8" s="7"/>
      <c r="BZ8" s="5" t="s">
        <v>41</v>
      </c>
      <c r="CA8" s="5" t="s">
        <v>42</v>
      </c>
      <c r="CB8" s="5" t="s">
        <v>43</v>
      </c>
      <c r="CC8" s="5" t="s">
        <v>44</v>
      </c>
      <c r="CD8" s="7" t="s">
        <v>45</v>
      </c>
      <c r="CE8" s="7" t="s">
        <v>46</v>
      </c>
      <c r="CF8" s="7"/>
      <c r="CG8" s="5" t="s">
        <v>41</v>
      </c>
      <c r="CH8" s="5" t="s">
        <v>42</v>
      </c>
      <c r="CI8" s="5" t="s">
        <v>43</v>
      </c>
      <c r="CJ8" s="5" t="s">
        <v>44</v>
      </c>
      <c r="CK8" s="7" t="s">
        <v>45</v>
      </c>
      <c r="CL8" s="7" t="s">
        <v>46</v>
      </c>
      <c r="CM8" s="7"/>
      <c r="CN8" s="5" t="s">
        <v>41</v>
      </c>
      <c r="CO8" s="5" t="s">
        <v>42</v>
      </c>
      <c r="CP8" s="5" t="s">
        <v>43</v>
      </c>
      <c r="CQ8" s="5" t="s">
        <v>44</v>
      </c>
      <c r="CR8" s="7" t="s">
        <v>45</v>
      </c>
      <c r="CS8" s="7" t="s">
        <v>46</v>
      </c>
      <c r="CT8" s="7"/>
      <c r="CU8" s="5" t="s">
        <v>41</v>
      </c>
      <c r="CV8" s="5" t="s">
        <v>42</v>
      </c>
      <c r="CW8" s="5" t="s">
        <v>43</v>
      </c>
      <c r="CX8" s="5" t="s">
        <v>44</v>
      </c>
      <c r="CY8" s="7" t="s">
        <v>45</v>
      </c>
      <c r="CZ8" s="7" t="s">
        <v>46</v>
      </c>
      <c r="DA8" s="7"/>
      <c r="DB8" s="5" t="s">
        <v>41</v>
      </c>
      <c r="DC8" s="5" t="s">
        <v>42</v>
      </c>
      <c r="DD8" s="5" t="s">
        <v>43</v>
      </c>
      <c r="DE8" s="5" t="s">
        <v>44</v>
      </c>
      <c r="DF8" s="7" t="s">
        <v>45</v>
      </c>
      <c r="DG8" s="7" t="s">
        <v>46</v>
      </c>
      <c r="DH8" s="7"/>
      <c r="DI8" s="5" t="s">
        <v>41</v>
      </c>
      <c r="DJ8" s="5" t="s">
        <v>42</v>
      </c>
      <c r="DK8" s="5" t="s">
        <v>43</v>
      </c>
      <c r="DL8" s="5" t="s">
        <v>44</v>
      </c>
      <c r="DM8" s="7" t="s">
        <v>45</v>
      </c>
      <c r="DN8" s="7" t="s">
        <v>46</v>
      </c>
      <c r="DO8" s="7"/>
      <c r="DP8" s="5" t="s">
        <v>41</v>
      </c>
      <c r="DQ8" s="5" t="s">
        <v>42</v>
      </c>
      <c r="DR8" s="5" t="s">
        <v>43</v>
      </c>
      <c r="DS8" s="5" t="s">
        <v>44</v>
      </c>
      <c r="DT8" s="7" t="s">
        <v>45</v>
      </c>
      <c r="DU8" s="7" t="s">
        <v>46</v>
      </c>
    </row>
    <row r="9" spans="1:125" ht="12.75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</row>
    <row r="10" spans="1:20" ht="1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125" ht="12">
      <c r="A11" s="11" t="s">
        <v>0</v>
      </c>
      <c r="B11" s="12">
        <v>1605690</v>
      </c>
      <c r="C11" s="12">
        <v>2074778</v>
      </c>
      <c r="D11" s="12">
        <v>2380343</v>
      </c>
      <c r="E11" s="12">
        <v>3842219</v>
      </c>
      <c r="F11" s="13">
        <f>E11*100/E$51</f>
        <v>0.47990282464257267</v>
      </c>
      <c r="G11" s="11"/>
      <c r="H11" s="12">
        <v>1510895</v>
      </c>
      <c r="I11" s="12">
        <v>1905497</v>
      </c>
      <c r="J11" s="12">
        <v>2654836</v>
      </c>
      <c r="K11" s="12">
        <v>3431253</v>
      </c>
      <c r="L11" s="13">
        <f>K11*100/K$51</f>
        <v>0.3558252371638853</v>
      </c>
      <c r="M11" s="14">
        <f>K11*100/E11-100</f>
        <v>-10.696058709823674</v>
      </c>
      <c r="N11" s="11"/>
      <c r="O11" s="12">
        <v>1584769</v>
      </c>
      <c r="P11" s="12">
        <v>2162153</v>
      </c>
      <c r="Q11" s="12">
        <v>2819085</v>
      </c>
      <c r="R11" s="12">
        <v>4032790</v>
      </c>
      <c r="S11" s="13">
        <f>R11*100/R$51</f>
        <v>0.3754432283176385</v>
      </c>
      <c r="T11" s="14">
        <f>R11*100/K11-100</f>
        <v>17.531117641281483</v>
      </c>
      <c r="V11" s="12">
        <v>1491623</v>
      </c>
      <c r="W11" s="12">
        <v>2346283</v>
      </c>
      <c r="X11" s="12">
        <v>3066734</v>
      </c>
      <c r="Y11" s="12">
        <v>4134725</v>
      </c>
      <c r="Z11" s="13">
        <f>Y11*100/Y$51</f>
        <v>0.3844160263854678</v>
      </c>
      <c r="AA11" s="14">
        <f>Y11*100/R11-100</f>
        <v>2.5276545518115228</v>
      </c>
      <c r="AC11" s="12">
        <v>1444289</v>
      </c>
      <c r="AD11" s="12">
        <v>2237143</v>
      </c>
      <c r="AE11" s="12">
        <v>2609322</v>
      </c>
      <c r="AF11" s="12">
        <v>3899274</v>
      </c>
      <c r="AG11" s="13">
        <f>AF11*100/AF$51</f>
        <v>0.38425763327857393</v>
      </c>
      <c r="AH11" s="14">
        <f>AF11*100/Y11-100</f>
        <v>-5.69447786733096</v>
      </c>
      <c r="AJ11" s="12">
        <v>920102</v>
      </c>
      <c r="AK11" s="12">
        <v>1712189</v>
      </c>
      <c r="AL11" s="12">
        <v>2519457</v>
      </c>
      <c r="AM11" s="12">
        <v>3559152</v>
      </c>
      <c r="AN11" s="13">
        <f>AM11*100/AM$51</f>
        <v>0.33163474302999396</v>
      </c>
      <c r="AO11" s="14">
        <f>AM11*100/AF11-100</f>
        <v>-8.722700687358724</v>
      </c>
      <c r="AQ11" s="12">
        <v>1081471</v>
      </c>
      <c r="AR11" s="12">
        <v>1663746</v>
      </c>
      <c r="AS11" s="12">
        <v>2859208</v>
      </c>
      <c r="AT11" s="12">
        <v>5120380</v>
      </c>
      <c r="AU11" s="13">
        <f>AT11*100/AT$51</f>
        <v>0.4304320805466956</v>
      </c>
      <c r="AV11" s="14">
        <f>AT11*100/AM11-100</f>
        <v>43.86516788268665</v>
      </c>
      <c r="AX11" s="12">
        <v>2371395</v>
      </c>
      <c r="AY11" s="12">
        <v>3596704</v>
      </c>
      <c r="AZ11" s="12">
        <v>5826244</v>
      </c>
      <c r="BA11" s="12">
        <v>7424566</v>
      </c>
      <c r="BB11" s="13">
        <f>BA11*100/BA$51</f>
        <v>0.5361301759374549</v>
      </c>
      <c r="BC11" s="14">
        <f>BA11*100/AT11-100</f>
        <v>45.000292947007836</v>
      </c>
      <c r="BE11" s="12">
        <v>981294</v>
      </c>
      <c r="BF11" s="12">
        <v>1436491</v>
      </c>
      <c r="BG11" s="12">
        <v>1762365</v>
      </c>
      <c r="BH11" s="12">
        <v>2403492</v>
      </c>
      <c r="BI11" s="13">
        <f>BH11*100/BH$51</f>
        <v>0.15357107445403687</v>
      </c>
      <c r="BJ11" s="14">
        <f>BH11*100/BA11-100</f>
        <v>-67.62784518313933</v>
      </c>
      <c r="BL11" s="12">
        <v>730521</v>
      </c>
      <c r="BM11" s="12">
        <v>1152619</v>
      </c>
      <c r="BN11" s="12">
        <v>1495505</v>
      </c>
      <c r="BO11" s="12">
        <v>2321345</v>
      </c>
      <c r="BP11" s="13">
        <f>BO11*100/BO$51</f>
        <v>0.14285877132993485</v>
      </c>
      <c r="BQ11" s="14">
        <f>BO11*100/BH11-100</f>
        <v>-3.417818740399383</v>
      </c>
      <c r="BS11" s="12">
        <v>1302022</v>
      </c>
      <c r="BT11" s="12">
        <v>2036702</v>
      </c>
      <c r="BU11" s="12">
        <v>2809137</v>
      </c>
      <c r="BV11" s="12">
        <v>3675605</v>
      </c>
      <c r="BW11" s="13">
        <f>BV11*100/BV$51</f>
        <v>0.29945305840131053</v>
      </c>
      <c r="BX11" s="14">
        <f>BV11*100/BO11-100</f>
        <v>58.33945406650025</v>
      </c>
      <c r="BZ11" s="12">
        <v>887183</v>
      </c>
      <c r="CA11" s="12">
        <v>1651551</v>
      </c>
      <c r="CB11" s="12">
        <v>2373625</v>
      </c>
      <c r="CC11" s="12">
        <v>3281393</v>
      </c>
      <c r="CD11" s="13">
        <f>CC11*100/CC$51</f>
        <v>0.21750379532636824</v>
      </c>
      <c r="CE11" s="14">
        <f>CC11*100/BV11-100</f>
        <v>-10.725091515546424</v>
      </c>
      <c r="CG11" s="12">
        <v>1142533</v>
      </c>
      <c r="CH11" s="12">
        <v>2120610</v>
      </c>
      <c r="CI11" s="12">
        <v>3395955</v>
      </c>
      <c r="CJ11" s="12">
        <v>4663391</v>
      </c>
      <c r="CK11" s="13">
        <f aca="true" t="shared" si="0" ref="CK11:CK24">CJ11*100/CJ$51</f>
        <v>0.2523359875709985</v>
      </c>
      <c r="CL11" s="14">
        <f>CJ11*100/CC11-100</f>
        <v>42.11619882165897</v>
      </c>
      <c r="CN11" s="12">
        <v>1156692</v>
      </c>
      <c r="CO11" s="12">
        <v>1685386</v>
      </c>
      <c r="CP11" s="12">
        <v>3581322</v>
      </c>
      <c r="CQ11" s="12">
        <v>4517905</v>
      </c>
      <c r="CR11" s="13">
        <f aca="true" t="shared" si="1" ref="CR11:CR51">CQ11*100/CQ$51</f>
        <v>0.24380312228549492</v>
      </c>
      <c r="CS11" s="14">
        <f>CQ11*100/CJ11-100</f>
        <v>-3.119746982399718</v>
      </c>
      <c r="CU11" s="12">
        <v>2047236</v>
      </c>
      <c r="CV11" s="12">
        <v>6072344</v>
      </c>
      <c r="CW11" s="12">
        <v>10400376</v>
      </c>
      <c r="CX11" s="12">
        <v>13260087</v>
      </c>
      <c r="CY11" s="13">
        <f aca="true" t="shared" si="2" ref="CY11:CY51">CX11*100/CX$51</f>
        <v>0.7130491498284728</v>
      </c>
      <c r="CZ11" s="14">
        <f>CX11*100/CQ11-100</f>
        <v>193.50079295602717</v>
      </c>
      <c r="DB11" s="12">
        <v>938769</v>
      </c>
      <c r="DC11" s="12">
        <v>2155769</v>
      </c>
      <c r="DD11" s="12">
        <v>3578034</v>
      </c>
      <c r="DE11" s="12">
        <v>5533021</v>
      </c>
      <c r="DF11" s="13">
        <f aca="true" t="shared" si="3" ref="DF11:DF51">DE11*100/DE$51</f>
        <v>0.29044613526078095</v>
      </c>
      <c r="DG11" s="14">
        <f>DE11*100/CX11-100</f>
        <v>-58.27311691092223</v>
      </c>
      <c r="DI11" s="12">
        <v>1444730</v>
      </c>
      <c r="DJ11" s="12">
        <v>2815610</v>
      </c>
      <c r="DK11" s="12">
        <v>4815145</v>
      </c>
      <c r="DL11" s="12">
        <v>6295278</v>
      </c>
      <c r="DM11" s="13">
        <f aca="true" t="shared" si="4" ref="DM11:DM51">DL11*100/DL$51</f>
        <v>0.3304377372445399</v>
      </c>
      <c r="DN11" s="14">
        <f>DL11*100/DE11-100</f>
        <v>13.776506541363204</v>
      </c>
      <c r="DP11" s="12">
        <v>1274389</v>
      </c>
      <c r="DQ11" s="12">
        <v>2545640</v>
      </c>
      <c r="DR11" s="12">
        <v>3463308</v>
      </c>
      <c r="DS11" s="12"/>
      <c r="DT11" s="13" t="e">
        <f aca="true" t="shared" si="5" ref="DT11:DT51">DS11*100/DS$51</f>
        <v>#DIV/0!</v>
      </c>
      <c r="DU11" s="14">
        <f>DS11*100/DL11-100</f>
        <v>-100</v>
      </c>
    </row>
    <row r="12" spans="1:125" ht="12">
      <c r="A12" s="11" t="s">
        <v>1</v>
      </c>
      <c r="B12" s="12">
        <v>321332</v>
      </c>
      <c r="C12" s="12">
        <v>475555</v>
      </c>
      <c r="D12" s="12">
        <v>568927</v>
      </c>
      <c r="E12" s="12">
        <v>707338</v>
      </c>
      <c r="F12" s="13">
        <f aca="true" t="shared" si="6" ref="F12:F51">E12*100/E$51</f>
        <v>0.08834829669444352</v>
      </c>
      <c r="G12" s="11"/>
      <c r="H12" s="12">
        <v>80735</v>
      </c>
      <c r="I12" s="12">
        <v>245635</v>
      </c>
      <c r="J12" s="12">
        <v>264227</v>
      </c>
      <c r="K12" s="12">
        <v>472877</v>
      </c>
      <c r="L12" s="13">
        <f aca="true" t="shared" si="7" ref="L12:L51">K12*100/K$51</f>
        <v>0.04903793764970015</v>
      </c>
      <c r="M12" s="14">
        <f aca="true" t="shared" si="8" ref="M12:M51">K12*100/E12-100</f>
        <v>-33.14695379012579</v>
      </c>
      <c r="N12" s="11"/>
      <c r="O12" s="12">
        <v>313033</v>
      </c>
      <c r="P12" s="12">
        <v>313033</v>
      </c>
      <c r="Q12" s="12">
        <v>313059</v>
      </c>
      <c r="R12" s="12">
        <v>313059</v>
      </c>
      <c r="S12" s="13">
        <f aca="true" t="shared" si="9" ref="S12:S51">R12*100/R$51</f>
        <v>0.029145053824744555</v>
      </c>
      <c r="T12" s="14">
        <f aca="true" t="shared" si="10" ref="T12:T51">R12*100/K12-100</f>
        <v>-33.79694931240047</v>
      </c>
      <c r="V12" s="12">
        <v>186615</v>
      </c>
      <c r="W12" s="12">
        <v>673672</v>
      </c>
      <c r="X12" s="12">
        <v>776858</v>
      </c>
      <c r="Y12" s="12">
        <v>945832</v>
      </c>
      <c r="Z12" s="13">
        <f aca="true" t="shared" si="11" ref="Z12:Z51">Y12*100/Y$51</f>
        <v>0.08793643569239061</v>
      </c>
      <c r="AA12" s="14">
        <f aca="true" t="shared" si="12" ref="AA12:AA51">Y12*100/R12-100</f>
        <v>202.12579737365797</v>
      </c>
      <c r="AC12" s="12">
        <v>0</v>
      </c>
      <c r="AD12" s="12">
        <v>0</v>
      </c>
      <c r="AE12" s="12">
        <v>58018</v>
      </c>
      <c r="AF12" s="12">
        <v>58018</v>
      </c>
      <c r="AG12" s="13">
        <f aca="true" t="shared" si="13" ref="AG12:AG51">AF12*100/AF$51</f>
        <v>0.005717438519979951</v>
      </c>
      <c r="AH12" s="14">
        <f aca="true" t="shared" si="14" ref="AH12:AH51">AF12*100/Y12-100</f>
        <v>-93.8659296788436</v>
      </c>
      <c r="AJ12" s="12">
        <v>9</v>
      </c>
      <c r="AK12" s="12">
        <v>97</v>
      </c>
      <c r="AL12" s="12">
        <v>97</v>
      </c>
      <c r="AM12" s="12">
        <v>180727</v>
      </c>
      <c r="AN12" s="13">
        <f aca="true" t="shared" si="15" ref="AN12:AN51">AM12*100/AM$51</f>
        <v>0.016839784365371785</v>
      </c>
      <c r="AO12" s="14">
        <f aca="true" t="shared" si="16" ref="AO12:AO51">AM12*100/AF12-100</f>
        <v>211.50160295080838</v>
      </c>
      <c r="AQ12" s="12">
        <v>65</v>
      </c>
      <c r="AR12" s="12">
        <v>65</v>
      </c>
      <c r="AS12" s="12">
        <v>83</v>
      </c>
      <c r="AT12" s="12">
        <v>83</v>
      </c>
      <c r="AU12" s="13">
        <f aca="true" t="shared" si="17" ref="AU12:AU51">AT12*100/AT$51</f>
        <v>6.977189717438107E-06</v>
      </c>
      <c r="AV12" s="14">
        <f aca="true" t="shared" si="18" ref="AV12:AV51">AT12*100/AM12-100</f>
        <v>-99.95407437737582</v>
      </c>
      <c r="AX12" s="12">
        <v>313</v>
      </c>
      <c r="AY12" s="12">
        <v>321</v>
      </c>
      <c r="AZ12" s="12">
        <v>361</v>
      </c>
      <c r="BA12" s="12">
        <v>370</v>
      </c>
      <c r="BB12" s="13">
        <f aca="true" t="shared" si="19" ref="BB12:BB51">BA12*100/BA$51</f>
        <v>2.6717812879144495E-05</v>
      </c>
      <c r="BC12" s="14">
        <f aca="true" t="shared" si="20" ref="BC12:BC51">BA12*100/AT12-100</f>
        <v>345.7831325301205</v>
      </c>
      <c r="BE12" s="12">
        <v>49010</v>
      </c>
      <c r="BF12" s="12">
        <v>50638</v>
      </c>
      <c r="BG12" s="12">
        <v>52023</v>
      </c>
      <c r="BH12" s="12">
        <v>53669</v>
      </c>
      <c r="BI12" s="13">
        <f aca="true" t="shared" si="21" ref="BI12:BI51">BH12*100/BH$51</f>
        <v>0.0034291797080554893</v>
      </c>
      <c r="BJ12" s="14">
        <f aca="true" t="shared" si="22" ref="BJ12:BJ51">BH12*100/BA12-100</f>
        <v>14405.135135135135</v>
      </c>
      <c r="BL12" s="12">
        <v>884</v>
      </c>
      <c r="BM12" s="12">
        <v>949</v>
      </c>
      <c r="BN12" s="12">
        <v>949</v>
      </c>
      <c r="BO12" s="12">
        <v>190653</v>
      </c>
      <c r="BP12" s="13">
        <f aca="true" t="shared" si="23" ref="BP12:BP51">BO12*100/BO$51</f>
        <v>0.011733048439747677</v>
      </c>
      <c r="BQ12" s="14">
        <f aca="true" t="shared" si="24" ref="BQ12:BQ51">BO12*100/BH12-100</f>
        <v>255.238592110902</v>
      </c>
      <c r="BS12" s="12">
        <v>104262</v>
      </c>
      <c r="BT12" s="12">
        <v>104377</v>
      </c>
      <c r="BU12" s="12">
        <v>104416</v>
      </c>
      <c r="BV12" s="12">
        <v>104444</v>
      </c>
      <c r="BW12" s="13">
        <f aca="true" t="shared" si="25" ref="BW12:BW51">BV12*100/BV$51</f>
        <v>0.00850909584453892</v>
      </c>
      <c r="BX12" s="14">
        <f aca="true" t="shared" si="26" ref="BX12:BX51">BV12*100/BO12-100</f>
        <v>-45.217751622056824</v>
      </c>
      <c r="BZ12" s="12">
        <v>392</v>
      </c>
      <c r="CA12" s="12">
        <v>551</v>
      </c>
      <c r="CB12" s="12">
        <v>551</v>
      </c>
      <c r="CC12" s="12">
        <v>777</v>
      </c>
      <c r="CD12" s="13">
        <f aca="true" t="shared" si="27" ref="CD12:CD51">CC12*100/CC$51</f>
        <v>5.150265419856388E-05</v>
      </c>
      <c r="CE12" s="14">
        <f aca="true" t="shared" si="28" ref="CE12:CE51">CC12*100/BV12-100</f>
        <v>-99.25606066408793</v>
      </c>
      <c r="CG12" s="12">
        <v>14212</v>
      </c>
      <c r="CH12" s="12">
        <v>18541</v>
      </c>
      <c r="CI12" s="12">
        <v>18541</v>
      </c>
      <c r="CJ12" s="12">
        <v>18541</v>
      </c>
      <c r="CK12" s="13">
        <f t="shared" si="0"/>
        <v>0.0010032531146442326</v>
      </c>
      <c r="CL12" s="14">
        <f aca="true" t="shared" si="29" ref="CL12:CL41">CJ12*100/CC12-100</f>
        <v>2286.229086229086</v>
      </c>
      <c r="CN12" s="12">
        <v>931</v>
      </c>
      <c r="CO12" s="12">
        <v>47623</v>
      </c>
      <c r="CP12" s="12">
        <v>47623</v>
      </c>
      <c r="CQ12" s="12">
        <v>218057</v>
      </c>
      <c r="CR12" s="13">
        <f t="shared" si="1"/>
        <v>0.011767174705136156</v>
      </c>
      <c r="CS12" s="14">
        <f aca="true" t="shared" si="30" ref="CS12:CS51">CQ12*100/CJ12-100</f>
        <v>1076.0800388328569</v>
      </c>
      <c r="CU12" s="12">
        <v>40305</v>
      </c>
      <c r="CV12" s="12">
        <v>40441</v>
      </c>
      <c r="CW12" s="12">
        <v>40441</v>
      </c>
      <c r="CX12" s="12">
        <v>46912</v>
      </c>
      <c r="CY12" s="13">
        <f t="shared" si="2"/>
        <v>0.002522650244810107</v>
      </c>
      <c r="CZ12" s="14">
        <f aca="true" t="shared" si="31" ref="CZ12:CZ51">CX12*100/CQ12-100</f>
        <v>-78.48635907125201</v>
      </c>
      <c r="DB12" s="12">
        <v>951</v>
      </c>
      <c r="DC12" s="12">
        <v>951</v>
      </c>
      <c r="DD12" s="12">
        <v>1028</v>
      </c>
      <c r="DE12" s="12">
        <v>1028</v>
      </c>
      <c r="DF12" s="13">
        <f t="shared" si="3"/>
        <v>5.396303882600171E-05</v>
      </c>
      <c r="DG12" s="14">
        <f aca="true" t="shared" si="32" ref="DG12:DG51">DE12*100/CX12-100</f>
        <v>-97.80866302864939</v>
      </c>
      <c r="DI12" s="12">
        <v>747</v>
      </c>
      <c r="DJ12" s="12">
        <v>32305</v>
      </c>
      <c r="DK12" s="12">
        <v>61479</v>
      </c>
      <c r="DL12" s="12">
        <v>96339</v>
      </c>
      <c r="DM12" s="13">
        <f t="shared" si="4"/>
        <v>0.00505681260913366</v>
      </c>
      <c r="DN12" s="14">
        <f aca="true" t="shared" si="33" ref="DN12:DN51">DL12*100/DE12-100</f>
        <v>9271.498054474709</v>
      </c>
      <c r="DP12" s="12">
        <v>3418</v>
      </c>
      <c r="DQ12" s="12">
        <v>30689</v>
      </c>
      <c r="DR12" s="12">
        <v>57391</v>
      </c>
      <c r="DS12" s="12"/>
      <c r="DT12" s="13" t="e">
        <f t="shared" si="5"/>
        <v>#DIV/0!</v>
      </c>
      <c r="DU12" s="14">
        <f aca="true" t="shared" si="34" ref="DU12:DU51">DS12*100/DL12-100</f>
        <v>-100</v>
      </c>
    </row>
    <row r="13" spans="1:125" ht="12">
      <c r="A13" s="11" t="s">
        <v>2</v>
      </c>
      <c r="B13" s="12">
        <v>635720</v>
      </c>
      <c r="C13" s="12">
        <v>1250827</v>
      </c>
      <c r="D13" s="12">
        <v>1975834</v>
      </c>
      <c r="E13" s="12">
        <v>2394619</v>
      </c>
      <c r="F13" s="13">
        <f t="shared" si="6"/>
        <v>0.2990939407781734</v>
      </c>
      <c r="G13" s="11"/>
      <c r="H13" s="12">
        <v>378839</v>
      </c>
      <c r="I13" s="12">
        <v>1240134</v>
      </c>
      <c r="J13" s="12">
        <v>1826017</v>
      </c>
      <c r="K13" s="12">
        <v>2702406</v>
      </c>
      <c r="L13" s="13">
        <f t="shared" si="7"/>
        <v>0.2802428896566667</v>
      </c>
      <c r="M13" s="14">
        <f t="shared" si="8"/>
        <v>12.85327645024114</v>
      </c>
      <c r="N13" s="11"/>
      <c r="O13" s="12">
        <v>590801</v>
      </c>
      <c r="P13" s="12">
        <v>1708363</v>
      </c>
      <c r="Q13" s="12">
        <v>2528865</v>
      </c>
      <c r="R13" s="12">
        <v>3265253</v>
      </c>
      <c r="S13" s="13">
        <f t="shared" si="9"/>
        <v>0.30398734563263996</v>
      </c>
      <c r="T13" s="14">
        <f t="shared" si="10"/>
        <v>20.827625456722643</v>
      </c>
      <c r="V13" s="12">
        <v>496612</v>
      </c>
      <c r="W13" s="12">
        <v>1171728</v>
      </c>
      <c r="X13" s="12">
        <v>1743424</v>
      </c>
      <c r="Y13" s="12">
        <v>2415097</v>
      </c>
      <c r="Z13" s="13">
        <f t="shared" si="11"/>
        <v>0.22453778475605127</v>
      </c>
      <c r="AA13" s="14">
        <f t="shared" si="12"/>
        <v>-26.036451080513515</v>
      </c>
      <c r="AC13" s="12">
        <v>709203</v>
      </c>
      <c r="AD13" s="12">
        <v>1747377</v>
      </c>
      <c r="AE13" s="12">
        <v>2319986</v>
      </c>
      <c r="AF13" s="12">
        <v>3956856</v>
      </c>
      <c r="AG13" s="13">
        <f t="shared" si="13"/>
        <v>0.38993210576741333</v>
      </c>
      <c r="AH13" s="14">
        <f t="shared" si="14"/>
        <v>63.838388271775415</v>
      </c>
      <c r="AJ13" s="12">
        <v>1253212</v>
      </c>
      <c r="AK13" s="12">
        <v>2804717</v>
      </c>
      <c r="AL13" s="12">
        <v>3662550</v>
      </c>
      <c r="AM13" s="12">
        <v>6125836</v>
      </c>
      <c r="AN13" s="13">
        <f t="shared" si="15"/>
        <v>0.5707932810129733</v>
      </c>
      <c r="AO13" s="14">
        <f t="shared" si="16"/>
        <v>54.81574259968016</v>
      </c>
      <c r="AQ13" s="12">
        <v>2030508</v>
      </c>
      <c r="AR13" s="12">
        <v>5172917</v>
      </c>
      <c r="AS13" s="12">
        <v>5920094</v>
      </c>
      <c r="AT13" s="12">
        <v>6446457</v>
      </c>
      <c r="AU13" s="13">
        <f t="shared" si="17"/>
        <v>0.5419054637868302</v>
      </c>
      <c r="AV13" s="14">
        <f t="shared" si="18"/>
        <v>5.2339141955481665</v>
      </c>
      <c r="AX13" s="12">
        <v>1826135</v>
      </c>
      <c r="AY13" s="12">
        <v>4237562</v>
      </c>
      <c r="AZ13" s="12">
        <v>5852265</v>
      </c>
      <c r="BA13" s="12">
        <v>8920920</v>
      </c>
      <c r="BB13" s="13">
        <f t="shared" si="19"/>
        <v>0.6441823547832911</v>
      </c>
      <c r="BC13" s="14">
        <f t="shared" si="20"/>
        <v>38.3848523305127</v>
      </c>
      <c r="BE13" s="12">
        <v>2572219</v>
      </c>
      <c r="BF13" s="12">
        <v>4985171</v>
      </c>
      <c r="BG13" s="12">
        <v>6832762</v>
      </c>
      <c r="BH13" s="12">
        <v>9916772</v>
      </c>
      <c r="BI13" s="13">
        <f t="shared" si="21"/>
        <v>0.6336319534892182</v>
      </c>
      <c r="BJ13" s="14">
        <f t="shared" si="22"/>
        <v>11.163108737663833</v>
      </c>
      <c r="BL13" s="12">
        <v>2689853</v>
      </c>
      <c r="BM13" s="12">
        <v>6300687</v>
      </c>
      <c r="BN13" s="12">
        <v>9501268</v>
      </c>
      <c r="BO13" s="12">
        <v>14407961</v>
      </c>
      <c r="BP13" s="13">
        <f t="shared" si="23"/>
        <v>0.886685781660899</v>
      </c>
      <c r="BQ13" s="14">
        <f t="shared" si="24"/>
        <v>45.28881978934274</v>
      </c>
      <c r="BS13" s="12">
        <v>3945331</v>
      </c>
      <c r="BT13" s="12">
        <v>7596971</v>
      </c>
      <c r="BU13" s="12">
        <v>9694112</v>
      </c>
      <c r="BV13" s="12">
        <v>12384507</v>
      </c>
      <c r="BW13" s="13">
        <f t="shared" si="25"/>
        <v>1.0089709035498753</v>
      </c>
      <c r="BX13" s="14">
        <f t="shared" si="26"/>
        <v>-14.04399970266438</v>
      </c>
      <c r="BZ13" s="12">
        <v>2840472</v>
      </c>
      <c r="CA13" s="12">
        <v>5463689</v>
      </c>
      <c r="CB13" s="12">
        <v>6372847</v>
      </c>
      <c r="CC13" s="12">
        <v>8863514</v>
      </c>
      <c r="CD13" s="13">
        <f t="shared" si="27"/>
        <v>0.5875090045381335</v>
      </c>
      <c r="CE13" s="14">
        <f t="shared" si="28"/>
        <v>-28.430627073003393</v>
      </c>
      <c r="CG13" s="12">
        <v>1399321</v>
      </c>
      <c r="CH13" s="12">
        <v>2499861</v>
      </c>
      <c r="CI13" s="12">
        <v>2983485</v>
      </c>
      <c r="CJ13" s="12">
        <v>4170801</v>
      </c>
      <c r="CK13" s="13">
        <f t="shared" si="0"/>
        <v>0.22568195317465511</v>
      </c>
      <c r="CL13" s="14">
        <f t="shared" si="29"/>
        <v>-52.94415961885997</v>
      </c>
      <c r="CN13" s="12">
        <v>711920</v>
      </c>
      <c r="CO13" s="12">
        <v>1698962</v>
      </c>
      <c r="CP13" s="12">
        <v>2293337</v>
      </c>
      <c r="CQ13" s="12">
        <v>3301369</v>
      </c>
      <c r="CR13" s="13">
        <f t="shared" si="1"/>
        <v>0.1781542706224549</v>
      </c>
      <c r="CS13" s="14">
        <f t="shared" si="30"/>
        <v>-20.845684078430025</v>
      </c>
      <c r="CU13" s="12">
        <v>1915689</v>
      </c>
      <c r="CV13" s="12">
        <v>4707325</v>
      </c>
      <c r="CW13" s="12">
        <v>6825724</v>
      </c>
      <c r="CX13" s="12">
        <v>8838496</v>
      </c>
      <c r="CY13" s="13">
        <f t="shared" si="2"/>
        <v>0.4752821047525825</v>
      </c>
      <c r="CZ13" s="14">
        <f t="shared" si="31"/>
        <v>167.72214799375655</v>
      </c>
      <c r="DB13" s="12">
        <v>1997325</v>
      </c>
      <c r="DC13" s="12">
        <v>4888151</v>
      </c>
      <c r="DD13" s="12">
        <v>7736760</v>
      </c>
      <c r="DE13" s="12">
        <v>10391069</v>
      </c>
      <c r="DF13" s="13">
        <f t="shared" si="3"/>
        <v>0.5454607586485046</v>
      </c>
      <c r="DG13" s="14">
        <f t="shared" si="32"/>
        <v>17.566031596325885</v>
      </c>
      <c r="DI13" s="12">
        <v>2254172</v>
      </c>
      <c r="DJ13" s="12">
        <v>5180810</v>
      </c>
      <c r="DK13" s="12">
        <v>8269375</v>
      </c>
      <c r="DL13" s="12">
        <v>10266327</v>
      </c>
      <c r="DM13" s="13">
        <f t="shared" si="4"/>
        <v>0.5388772129987787</v>
      </c>
      <c r="DN13" s="14">
        <f t="shared" si="33"/>
        <v>-1.2004732140648855</v>
      </c>
      <c r="DP13" s="12">
        <v>2140874</v>
      </c>
      <c r="DQ13" s="12">
        <v>4815332</v>
      </c>
      <c r="DR13" s="12">
        <v>7805687</v>
      </c>
      <c r="DS13" s="12"/>
      <c r="DT13" s="13" t="e">
        <f t="shared" si="5"/>
        <v>#DIV/0!</v>
      </c>
      <c r="DU13" s="14">
        <f t="shared" si="34"/>
        <v>-100</v>
      </c>
    </row>
    <row r="14" spans="1:125" ht="12">
      <c r="A14" s="11" t="s">
        <v>3</v>
      </c>
      <c r="B14" s="12">
        <v>0</v>
      </c>
      <c r="C14" s="12">
        <v>0</v>
      </c>
      <c r="D14" s="12">
        <v>0</v>
      </c>
      <c r="E14" s="12">
        <v>0</v>
      </c>
      <c r="F14" s="13">
        <f t="shared" si="6"/>
        <v>0</v>
      </c>
      <c r="G14" s="11"/>
      <c r="H14" s="12">
        <v>0</v>
      </c>
      <c r="I14" s="12">
        <v>0</v>
      </c>
      <c r="J14" s="12">
        <v>0</v>
      </c>
      <c r="K14" s="12">
        <v>0</v>
      </c>
      <c r="L14" s="13">
        <f t="shared" si="7"/>
        <v>0</v>
      </c>
      <c r="M14" s="14" t="e">
        <f t="shared" si="8"/>
        <v>#DIV/0!</v>
      </c>
      <c r="N14" s="11"/>
      <c r="O14" s="12">
        <v>0</v>
      </c>
      <c r="P14" s="12">
        <v>0</v>
      </c>
      <c r="Q14" s="12">
        <v>0</v>
      </c>
      <c r="R14" s="12">
        <v>0</v>
      </c>
      <c r="S14" s="13">
        <f t="shared" si="9"/>
        <v>0</v>
      </c>
      <c r="T14" s="14" t="e">
        <f t="shared" si="10"/>
        <v>#DIV/0!</v>
      </c>
      <c r="V14" s="12">
        <v>0</v>
      </c>
      <c r="W14" s="12">
        <v>0</v>
      </c>
      <c r="X14" s="12">
        <v>0</v>
      </c>
      <c r="Y14" s="12">
        <v>0</v>
      </c>
      <c r="Z14" s="13">
        <f t="shared" si="11"/>
        <v>0</v>
      </c>
      <c r="AA14" s="14" t="e">
        <f t="shared" si="12"/>
        <v>#DIV/0!</v>
      </c>
      <c r="AC14" s="12">
        <v>0</v>
      </c>
      <c r="AD14" s="12">
        <v>0</v>
      </c>
      <c r="AE14" s="12">
        <v>0</v>
      </c>
      <c r="AF14" s="12">
        <v>0</v>
      </c>
      <c r="AG14" s="13">
        <f t="shared" si="13"/>
        <v>0</v>
      </c>
      <c r="AH14" s="14" t="e">
        <f t="shared" si="14"/>
        <v>#DIV/0!</v>
      </c>
      <c r="AJ14" s="12">
        <v>0</v>
      </c>
      <c r="AK14" s="12">
        <v>0</v>
      </c>
      <c r="AL14" s="12">
        <v>0</v>
      </c>
      <c r="AM14" s="12">
        <v>0</v>
      </c>
      <c r="AN14" s="13">
        <f t="shared" si="15"/>
        <v>0</v>
      </c>
      <c r="AO14" s="14" t="e">
        <f t="shared" si="16"/>
        <v>#DIV/0!</v>
      </c>
      <c r="AQ14" s="12">
        <v>0</v>
      </c>
      <c r="AR14" s="12">
        <v>0</v>
      </c>
      <c r="AS14" s="12">
        <v>0</v>
      </c>
      <c r="AT14" s="12">
        <v>0</v>
      </c>
      <c r="AU14" s="13">
        <f t="shared" si="17"/>
        <v>0</v>
      </c>
      <c r="AV14" s="14" t="e">
        <f t="shared" si="18"/>
        <v>#DIV/0!</v>
      </c>
      <c r="AX14" s="12">
        <v>0</v>
      </c>
      <c r="AY14" s="12">
        <v>0</v>
      </c>
      <c r="AZ14" s="12">
        <v>0</v>
      </c>
      <c r="BA14" s="12">
        <v>0</v>
      </c>
      <c r="BB14" s="13">
        <f t="shared" si="19"/>
        <v>0</v>
      </c>
      <c r="BC14" s="14" t="e">
        <f t="shared" si="20"/>
        <v>#DIV/0!</v>
      </c>
      <c r="BE14" s="12">
        <v>0</v>
      </c>
      <c r="BF14" s="12">
        <v>0</v>
      </c>
      <c r="BG14" s="12">
        <v>0</v>
      </c>
      <c r="BH14" s="12">
        <v>0</v>
      </c>
      <c r="BI14" s="13">
        <f t="shared" si="21"/>
        <v>0</v>
      </c>
      <c r="BJ14" s="14" t="e">
        <f t="shared" si="22"/>
        <v>#DIV/0!</v>
      </c>
      <c r="BL14" s="12">
        <v>0</v>
      </c>
      <c r="BM14" s="12">
        <v>0</v>
      </c>
      <c r="BN14" s="12">
        <v>0</v>
      </c>
      <c r="BO14" s="12">
        <v>0</v>
      </c>
      <c r="BP14" s="13">
        <f t="shared" si="23"/>
        <v>0</v>
      </c>
      <c r="BQ14" s="14" t="e">
        <f t="shared" si="24"/>
        <v>#DIV/0!</v>
      </c>
      <c r="BS14" s="12">
        <v>0</v>
      </c>
      <c r="BT14" s="12">
        <v>130</v>
      </c>
      <c r="BU14" s="12">
        <v>130</v>
      </c>
      <c r="BV14" s="12">
        <v>152</v>
      </c>
      <c r="BW14" s="13">
        <f t="shared" si="25"/>
        <v>1.2383502818447357E-05</v>
      </c>
      <c r="BX14" s="14" t="e">
        <f t="shared" si="26"/>
        <v>#DIV/0!</v>
      </c>
      <c r="BZ14" s="12">
        <v>0</v>
      </c>
      <c r="CA14" s="12">
        <v>0</v>
      </c>
      <c r="CB14" s="12">
        <v>0</v>
      </c>
      <c r="CC14" s="12">
        <v>27</v>
      </c>
      <c r="CD14" s="13">
        <f t="shared" si="27"/>
        <v>1.7896675204134168E-06</v>
      </c>
      <c r="CE14" s="14">
        <f t="shared" si="28"/>
        <v>-82.23684210526315</v>
      </c>
      <c r="CG14" s="12">
        <v>0</v>
      </c>
      <c r="CH14" s="12">
        <v>0</v>
      </c>
      <c r="CI14" s="12">
        <v>0</v>
      </c>
      <c r="CJ14" s="12">
        <v>61</v>
      </c>
      <c r="CK14" s="13">
        <f t="shared" si="0"/>
        <v>3.30070869927718E-06</v>
      </c>
      <c r="CL14" s="14">
        <f t="shared" si="29"/>
        <v>125.92592592592592</v>
      </c>
      <c r="CN14" s="12">
        <v>0</v>
      </c>
      <c r="CO14" s="12">
        <v>0</v>
      </c>
      <c r="CP14" s="12">
        <v>0</v>
      </c>
      <c r="CQ14" s="12">
        <v>0</v>
      </c>
      <c r="CR14" s="13">
        <f t="shared" si="1"/>
        <v>0</v>
      </c>
      <c r="CS14" s="14">
        <f t="shared" si="30"/>
        <v>-100</v>
      </c>
      <c r="CU14" s="12">
        <v>203</v>
      </c>
      <c r="CV14" s="12">
        <v>203</v>
      </c>
      <c r="CW14" s="12">
        <v>203</v>
      </c>
      <c r="CX14" s="12">
        <v>203</v>
      </c>
      <c r="CY14" s="13">
        <f t="shared" si="2"/>
        <v>1.0916140853010992E-05</v>
      </c>
      <c r="CZ14" s="14" t="e">
        <f t="shared" si="31"/>
        <v>#DIV/0!</v>
      </c>
      <c r="DB14" s="12">
        <v>0</v>
      </c>
      <c r="DC14" s="12">
        <v>0</v>
      </c>
      <c r="DD14" s="12">
        <v>0</v>
      </c>
      <c r="DE14" s="12">
        <v>0</v>
      </c>
      <c r="DF14" s="13">
        <f t="shared" si="3"/>
        <v>0</v>
      </c>
      <c r="DG14" s="14">
        <f t="shared" si="32"/>
        <v>-100</v>
      </c>
      <c r="DI14" s="12">
        <v>40</v>
      </c>
      <c r="DJ14" s="12">
        <v>40</v>
      </c>
      <c r="DK14" s="12">
        <v>40</v>
      </c>
      <c r="DL14" s="12">
        <v>40</v>
      </c>
      <c r="DM14" s="13">
        <f t="shared" si="4"/>
        <v>2.0995910728297615E-06</v>
      </c>
      <c r="DN14" s="14" t="e">
        <f t="shared" si="33"/>
        <v>#DIV/0!</v>
      </c>
      <c r="DP14" s="12">
        <v>0</v>
      </c>
      <c r="DQ14" s="12">
        <v>0</v>
      </c>
      <c r="DR14" s="12">
        <v>0</v>
      </c>
      <c r="DS14" s="12"/>
      <c r="DT14" s="13" t="e">
        <f t="shared" si="5"/>
        <v>#DIV/0!</v>
      </c>
      <c r="DU14" s="14">
        <f t="shared" si="34"/>
        <v>-100</v>
      </c>
    </row>
    <row r="15" spans="1:125" ht="12">
      <c r="A15" s="11" t="s">
        <v>4</v>
      </c>
      <c r="B15" s="12">
        <v>0</v>
      </c>
      <c r="C15" s="12"/>
      <c r="D15" s="12">
        <v>0</v>
      </c>
      <c r="E15" s="12">
        <v>0</v>
      </c>
      <c r="F15" s="13">
        <f t="shared" si="6"/>
        <v>0</v>
      </c>
      <c r="G15" s="11"/>
      <c r="H15" s="12">
        <v>0</v>
      </c>
      <c r="I15" s="12">
        <v>0</v>
      </c>
      <c r="J15" s="12">
        <v>0</v>
      </c>
      <c r="K15" s="12">
        <v>0</v>
      </c>
      <c r="L15" s="13">
        <f t="shared" si="7"/>
        <v>0</v>
      </c>
      <c r="M15" s="14" t="e">
        <f t="shared" si="8"/>
        <v>#DIV/0!</v>
      </c>
      <c r="N15" s="11"/>
      <c r="O15" s="12">
        <v>0</v>
      </c>
      <c r="P15" s="12">
        <v>0</v>
      </c>
      <c r="Q15" s="12">
        <v>0</v>
      </c>
      <c r="R15" s="12">
        <v>0</v>
      </c>
      <c r="S15" s="13">
        <f t="shared" si="9"/>
        <v>0</v>
      </c>
      <c r="T15" s="14" t="e">
        <f t="shared" si="10"/>
        <v>#DIV/0!</v>
      </c>
      <c r="V15" s="12">
        <v>0</v>
      </c>
      <c r="W15" s="12">
        <v>0</v>
      </c>
      <c r="X15" s="12">
        <v>0</v>
      </c>
      <c r="Y15" s="12">
        <v>0</v>
      </c>
      <c r="Z15" s="13">
        <f t="shared" si="11"/>
        <v>0</v>
      </c>
      <c r="AA15" s="14" t="e">
        <f t="shared" si="12"/>
        <v>#DIV/0!</v>
      </c>
      <c r="AC15" s="12">
        <v>0</v>
      </c>
      <c r="AD15" s="12">
        <v>0</v>
      </c>
      <c r="AE15" s="12">
        <v>0</v>
      </c>
      <c r="AF15" s="12">
        <v>0</v>
      </c>
      <c r="AG15" s="13">
        <f t="shared" si="13"/>
        <v>0</v>
      </c>
      <c r="AH15" s="14" t="e">
        <f t="shared" si="14"/>
        <v>#DIV/0!</v>
      </c>
      <c r="AJ15" s="12">
        <v>0</v>
      </c>
      <c r="AK15" s="12">
        <v>0</v>
      </c>
      <c r="AL15" s="12">
        <v>0</v>
      </c>
      <c r="AM15" s="12">
        <v>0</v>
      </c>
      <c r="AN15" s="13">
        <f t="shared" si="15"/>
        <v>0</v>
      </c>
      <c r="AO15" s="14" t="e">
        <f t="shared" si="16"/>
        <v>#DIV/0!</v>
      </c>
      <c r="AQ15" s="12">
        <v>0</v>
      </c>
      <c r="AR15" s="12">
        <v>0</v>
      </c>
      <c r="AS15" s="12">
        <v>0</v>
      </c>
      <c r="AT15" s="12">
        <v>0</v>
      </c>
      <c r="AU15" s="13">
        <f t="shared" si="17"/>
        <v>0</v>
      </c>
      <c r="AV15" s="14" t="e">
        <f t="shared" si="18"/>
        <v>#DIV/0!</v>
      </c>
      <c r="AX15" s="12">
        <v>0</v>
      </c>
      <c r="AY15" s="12">
        <v>0</v>
      </c>
      <c r="AZ15" s="12">
        <v>0</v>
      </c>
      <c r="BA15" s="12">
        <v>0</v>
      </c>
      <c r="BB15" s="13">
        <f t="shared" si="19"/>
        <v>0</v>
      </c>
      <c r="BC15" s="14" t="e">
        <f t="shared" si="20"/>
        <v>#DIV/0!</v>
      </c>
      <c r="BE15" s="12">
        <v>0</v>
      </c>
      <c r="BF15" s="12">
        <v>0</v>
      </c>
      <c r="BG15" s="12">
        <v>0</v>
      </c>
      <c r="BH15" s="12">
        <v>0</v>
      </c>
      <c r="BI15" s="13">
        <f t="shared" si="21"/>
        <v>0</v>
      </c>
      <c r="BJ15" s="14" t="e">
        <f t="shared" si="22"/>
        <v>#DIV/0!</v>
      </c>
      <c r="BL15" s="12">
        <v>0</v>
      </c>
      <c r="BM15" s="12">
        <v>0</v>
      </c>
      <c r="BN15" s="12">
        <v>0</v>
      </c>
      <c r="BO15" s="12">
        <v>0</v>
      </c>
      <c r="BP15" s="13">
        <f t="shared" si="23"/>
        <v>0</v>
      </c>
      <c r="BQ15" s="14" t="e">
        <f t="shared" si="24"/>
        <v>#DIV/0!</v>
      </c>
      <c r="BS15" s="12">
        <v>0</v>
      </c>
      <c r="BT15" s="12">
        <v>0</v>
      </c>
      <c r="BU15" s="12">
        <v>0</v>
      </c>
      <c r="BV15" s="12">
        <v>0</v>
      </c>
      <c r="BW15" s="13">
        <f t="shared" si="25"/>
        <v>0</v>
      </c>
      <c r="BX15" s="14" t="e">
        <f t="shared" si="26"/>
        <v>#DIV/0!</v>
      </c>
      <c r="BZ15" s="12">
        <v>0</v>
      </c>
      <c r="CA15" s="12">
        <v>0</v>
      </c>
      <c r="CB15" s="12">
        <v>0</v>
      </c>
      <c r="CC15" s="12">
        <v>0</v>
      </c>
      <c r="CD15" s="13">
        <f t="shared" si="27"/>
        <v>0</v>
      </c>
      <c r="CE15" s="14" t="e">
        <f t="shared" si="28"/>
        <v>#DIV/0!</v>
      </c>
      <c r="CG15" s="12">
        <v>0</v>
      </c>
      <c r="CH15" s="12">
        <v>0</v>
      </c>
      <c r="CI15" s="12">
        <v>0</v>
      </c>
      <c r="CJ15" s="12">
        <v>0</v>
      </c>
      <c r="CK15" s="13">
        <f t="shared" si="0"/>
        <v>0</v>
      </c>
      <c r="CL15" s="14" t="e">
        <f t="shared" si="29"/>
        <v>#DIV/0!</v>
      </c>
      <c r="CN15" s="12">
        <v>0</v>
      </c>
      <c r="CO15" s="12">
        <v>0</v>
      </c>
      <c r="CP15" s="12">
        <v>0</v>
      </c>
      <c r="CQ15" s="12">
        <v>0</v>
      </c>
      <c r="CR15" s="13">
        <f t="shared" si="1"/>
        <v>0</v>
      </c>
      <c r="CS15" s="14" t="e">
        <f t="shared" si="30"/>
        <v>#DIV/0!</v>
      </c>
      <c r="CU15" s="12">
        <v>0</v>
      </c>
      <c r="CV15" s="12">
        <v>0</v>
      </c>
      <c r="CW15" s="12">
        <v>0</v>
      </c>
      <c r="CX15" s="12">
        <v>0</v>
      </c>
      <c r="CY15" s="13">
        <f t="shared" si="2"/>
        <v>0</v>
      </c>
      <c r="CZ15" s="14" t="e">
        <f t="shared" si="31"/>
        <v>#DIV/0!</v>
      </c>
      <c r="DB15" s="12">
        <v>0</v>
      </c>
      <c r="DC15" s="12">
        <v>0</v>
      </c>
      <c r="DD15" s="12">
        <v>0</v>
      </c>
      <c r="DE15" s="12">
        <v>0</v>
      </c>
      <c r="DF15" s="13">
        <f t="shared" si="3"/>
        <v>0</v>
      </c>
      <c r="DG15" s="14" t="e">
        <f t="shared" si="32"/>
        <v>#DIV/0!</v>
      </c>
      <c r="DI15" s="12">
        <v>0</v>
      </c>
      <c r="DJ15" s="12">
        <v>0</v>
      </c>
      <c r="DK15" s="12">
        <v>0</v>
      </c>
      <c r="DL15" s="12">
        <v>0</v>
      </c>
      <c r="DM15" s="13">
        <f t="shared" si="4"/>
        <v>0</v>
      </c>
      <c r="DN15" s="14" t="e">
        <f t="shared" si="33"/>
        <v>#DIV/0!</v>
      </c>
      <c r="DP15" s="12">
        <v>0</v>
      </c>
      <c r="DQ15" s="12">
        <v>0</v>
      </c>
      <c r="DR15" s="12">
        <v>0</v>
      </c>
      <c r="DS15" s="12"/>
      <c r="DT15" s="13" t="e">
        <f t="shared" si="5"/>
        <v>#DIV/0!</v>
      </c>
      <c r="DU15" s="14" t="e">
        <f t="shared" si="34"/>
        <v>#DIV/0!</v>
      </c>
    </row>
    <row r="16" spans="1:125" ht="12">
      <c r="A16" s="11" t="s">
        <v>5</v>
      </c>
      <c r="B16" s="12">
        <v>0</v>
      </c>
      <c r="C16" s="12">
        <v>0</v>
      </c>
      <c r="D16" s="12">
        <v>0</v>
      </c>
      <c r="E16" s="12">
        <v>0</v>
      </c>
      <c r="F16" s="13">
        <f t="shared" si="6"/>
        <v>0</v>
      </c>
      <c r="G16" s="11"/>
      <c r="H16" s="12">
        <v>21179</v>
      </c>
      <c r="I16" s="12">
        <v>21179</v>
      </c>
      <c r="J16" s="12">
        <v>21179</v>
      </c>
      <c r="K16" s="12">
        <v>21179</v>
      </c>
      <c r="L16" s="13">
        <f t="shared" si="7"/>
        <v>0.002196288847803973</v>
      </c>
      <c r="M16" s="14" t="e">
        <f t="shared" si="8"/>
        <v>#DIV/0!</v>
      </c>
      <c r="N16" s="11"/>
      <c r="O16" s="12">
        <v>0</v>
      </c>
      <c r="P16" s="12">
        <v>0</v>
      </c>
      <c r="Q16" s="12">
        <v>17750</v>
      </c>
      <c r="R16" s="12">
        <v>17750</v>
      </c>
      <c r="S16" s="13">
        <f t="shared" si="9"/>
        <v>0.0016524830954842884</v>
      </c>
      <c r="T16" s="14">
        <f t="shared" si="10"/>
        <v>-16.19056612682374</v>
      </c>
      <c r="V16" s="12">
        <v>77</v>
      </c>
      <c r="W16" s="12">
        <v>77</v>
      </c>
      <c r="X16" s="12">
        <v>77</v>
      </c>
      <c r="Y16" s="12">
        <v>77</v>
      </c>
      <c r="Z16" s="13">
        <f t="shared" si="11"/>
        <v>7.158888204579753E-06</v>
      </c>
      <c r="AA16" s="14">
        <f t="shared" si="12"/>
        <v>-99.5661971830986</v>
      </c>
      <c r="AC16" s="12">
        <v>0</v>
      </c>
      <c r="AD16" s="12">
        <v>0</v>
      </c>
      <c r="AE16" s="12">
        <v>153</v>
      </c>
      <c r="AF16" s="12">
        <v>153</v>
      </c>
      <c r="AG16" s="13">
        <f t="shared" si="13"/>
        <v>1.5077529276378579E-05</v>
      </c>
      <c r="AH16" s="14">
        <f t="shared" si="14"/>
        <v>98.7012987012987</v>
      </c>
      <c r="AJ16" s="12">
        <v>0</v>
      </c>
      <c r="AK16" s="12">
        <v>0</v>
      </c>
      <c r="AL16" s="12">
        <v>0</v>
      </c>
      <c r="AM16" s="12">
        <v>0</v>
      </c>
      <c r="AN16" s="13">
        <f t="shared" si="15"/>
        <v>0</v>
      </c>
      <c r="AO16" s="14">
        <f t="shared" si="16"/>
        <v>-100</v>
      </c>
      <c r="AQ16" s="12">
        <v>9634</v>
      </c>
      <c r="AR16" s="12">
        <v>19174</v>
      </c>
      <c r="AS16" s="12">
        <v>19174</v>
      </c>
      <c r="AT16" s="12">
        <v>28483</v>
      </c>
      <c r="AU16" s="13">
        <f t="shared" si="17"/>
        <v>0.0023943529484552963</v>
      </c>
      <c r="AV16" s="14" t="e">
        <f t="shared" si="18"/>
        <v>#DIV/0!</v>
      </c>
      <c r="AX16" s="12">
        <v>0</v>
      </c>
      <c r="AY16" s="12">
        <v>0</v>
      </c>
      <c r="AZ16" s="12">
        <v>107</v>
      </c>
      <c r="BA16" s="12">
        <v>107</v>
      </c>
      <c r="BB16" s="13">
        <f t="shared" si="19"/>
        <v>7.726502643428273E-06</v>
      </c>
      <c r="BC16" s="14">
        <f t="shared" si="20"/>
        <v>-99.62433732401783</v>
      </c>
      <c r="BE16" s="12">
        <v>624</v>
      </c>
      <c r="BF16" s="12">
        <v>624</v>
      </c>
      <c r="BG16" s="12">
        <v>624</v>
      </c>
      <c r="BH16" s="12">
        <v>624</v>
      </c>
      <c r="BI16" s="13">
        <f t="shared" si="21"/>
        <v>3.987046782736078E-05</v>
      </c>
      <c r="BJ16" s="14">
        <f t="shared" si="22"/>
        <v>483.1775700934579</v>
      </c>
      <c r="BL16" s="12">
        <v>0</v>
      </c>
      <c r="BM16" s="12">
        <v>0</v>
      </c>
      <c r="BN16" s="12">
        <v>0</v>
      </c>
      <c r="BO16" s="12">
        <v>0</v>
      </c>
      <c r="BP16" s="13">
        <f t="shared" si="23"/>
        <v>0</v>
      </c>
      <c r="BQ16" s="14">
        <f t="shared" si="24"/>
        <v>-100</v>
      </c>
      <c r="BS16" s="12">
        <v>0</v>
      </c>
      <c r="BT16" s="12">
        <v>0</v>
      </c>
      <c r="BU16" s="12">
        <v>0</v>
      </c>
      <c r="BV16" s="12">
        <v>217360</v>
      </c>
      <c r="BW16" s="13">
        <f t="shared" si="25"/>
        <v>0.01770840903037972</v>
      </c>
      <c r="BX16" s="14" t="e">
        <f t="shared" si="26"/>
        <v>#DIV/0!</v>
      </c>
      <c r="BZ16" s="12">
        <v>37300</v>
      </c>
      <c r="CA16" s="12">
        <v>130550</v>
      </c>
      <c r="CB16" s="12">
        <v>156000</v>
      </c>
      <c r="CC16" s="12">
        <v>181450</v>
      </c>
      <c r="CD16" s="13">
        <f t="shared" si="27"/>
        <v>0.012027228577000535</v>
      </c>
      <c r="CE16" s="14">
        <f t="shared" si="28"/>
        <v>-16.520979020979027</v>
      </c>
      <c r="CG16" s="12">
        <v>0</v>
      </c>
      <c r="CH16" s="12">
        <v>105150</v>
      </c>
      <c r="CI16" s="12">
        <v>185650</v>
      </c>
      <c r="CJ16" s="12">
        <v>185650</v>
      </c>
      <c r="CK16" s="13">
        <f t="shared" si="0"/>
        <v>0.01004551754132473</v>
      </c>
      <c r="CL16" s="14">
        <f t="shared" si="29"/>
        <v>2.314687241664373</v>
      </c>
      <c r="CN16" s="12">
        <v>0</v>
      </c>
      <c r="CO16" s="12">
        <v>147</v>
      </c>
      <c r="CP16" s="12">
        <v>2103</v>
      </c>
      <c r="CQ16" s="12">
        <v>3246</v>
      </c>
      <c r="CR16" s="13">
        <f t="shared" si="1"/>
        <v>0.0001751663514258747</v>
      </c>
      <c r="CS16" s="14">
        <f t="shared" si="30"/>
        <v>-98.25154861298142</v>
      </c>
      <c r="CU16" s="12">
        <v>3799</v>
      </c>
      <c r="CV16" s="12">
        <v>6018</v>
      </c>
      <c r="CW16" s="12">
        <v>7259</v>
      </c>
      <c r="CX16" s="12">
        <v>11958</v>
      </c>
      <c r="CY16" s="13">
        <f t="shared" si="2"/>
        <v>0.0006430306025630811</v>
      </c>
      <c r="CZ16" s="14">
        <f t="shared" si="31"/>
        <v>268.39186691312386</v>
      </c>
      <c r="DB16" s="12">
        <v>3175</v>
      </c>
      <c r="DC16" s="12">
        <v>5610</v>
      </c>
      <c r="DD16" s="12">
        <v>9662</v>
      </c>
      <c r="DE16" s="12">
        <v>12877</v>
      </c>
      <c r="DF16" s="13">
        <f t="shared" si="3"/>
        <v>0.0006759553024926304</v>
      </c>
      <c r="DG16" s="14">
        <f t="shared" si="32"/>
        <v>7.6852316440876365</v>
      </c>
      <c r="DI16" s="12">
        <v>1620</v>
      </c>
      <c r="DJ16" s="12">
        <v>5500</v>
      </c>
      <c r="DK16" s="12">
        <v>8173</v>
      </c>
      <c r="DL16" s="12">
        <v>11176</v>
      </c>
      <c r="DM16" s="13">
        <f t="shared" si="4"/>
        <v>0.0005866257457486354</v>
      </c>
      <c r="DN16" s="14">
        <f t="shared" si="33"/>
        <v>-13.209598508969478</v>
      </c>
      <c r="DP16" s="12">
        <v>4425</v>
      </c>
      <c r="DQ16" s="12">
        <v>7291</v>
      </c>
      <c r="DR16" s="12">
        <v>11949</v>
      </c>
      <c r="DS16" s="12"/>
      <c r="DT16" s="13" t="e">
        <f t="shared" si="5"/>
        <v>#DIV/0!</v>
      </c>
      <c r="DU16" s="14">
        <f t="shared" si="34"/>
        <v>-100</v>
      </c>
    </row>
    <row r="17" spans="1:125" ht="12">
      <c r="A17" s="11" t="s">
        <v>6</v>
      </c>
      <c r="B17" s="12">
        <v>49298</v>
      </c>
      <c r="C17" s="12">
        <v>50715</v>
      </c>
      <c r="D17" s="12">
        <v>61476</v>
      </c>
      <c r="E17" s="12">
        <v>63693</v>
      </c>
      <c r="F17" s="13">
        <f t="shared" si="6"/>
        <v>0.00795541602650952</v>
      </c>
      <c r="G17" s="11"/>
      <c r="H17" s="12">
        <v>2775</v>
      </c>
      <c r="I17" s="12">
        <v>6884</v>
      </c>
      <c r="J17" s="12">
        <v>7004</v>
      </c>
      <c r="K17" s="12">
        <v>13000</v>
      </c>
      <c r="L17" s="13">
        <f t="shared" si="7"/>
        <v>0.001348116295455482</v>
      </c>
      <c r="M17" s="14">
        <f t="shared" si="8"/>
        <v>-79.58959383291727</v>
      </c>
      <c r="N17" s="11"/>
      <c r="O17" s="12">
        <v>1231</v>
      </c>
      <c r="P17" s="12">
        <v>124241</v>
      </c>
      <c r="Q17" s="12">
        <v>325110</v>
      </c>
      <c r="R17" s="12">
        <v>383428</v>
      </c>
      <c r="S17" s="13">
        <f t="shared" si="9"/>
        <v>0.03569624159635773</v>
      </c>
      <c r="T17" s="14">
        <f t="shared" si="10"/>
        <v>2849.4461538461537</v>
      </c>
      <c r="V17" s="12">
        <v>6653</v>
      </c>
      <c r="W17" s="12">
        <v>136123</v>
      </c>
      <c r="X17" s="12">
        <v>346380</v>
      </c>
      <c r="Y17" s="12">
        <v>551149</v>
      </c>
      <c r="Z17" s="13">
        <f t="shared" si="11"/>
        <v>0.05124174123462242</v>
      </c>
      <c r="AA17" s="14">
        <f t="shared" si="12"/>
        <v>43.74250185171661</v>
      </c>
      <c r="AC17" s="12">
        <v>9256</v>
      </c>
      <c r="AD17" s="12">
        <v>98857</v>
      </c>
      <c r="AE17" s="12">
        <v>258992</v>
      </c>
      <c r="AF17" s="12">
        <v>298331</v>
      </c>
      <c r="AG17" s="13">
        <f t="shared" si="13"/>
        <v>0.029399309716021556</v>
      </c>
      <c r="AH17" s="14">
        <f t="shared" si="14"/>
        <v>-45.87108023420164</v>
      </c>
      <c r="AJ17" s="12">
        <v>48333</v>
      </c>
      <c r="AK17" s="12">
        <v>110324</v>
      </c>
      <c r="AL17" s="12">
        <v>258028</v>
      </c>
      <c r="AM17" s="12">
        <v>537291</v>
      </c>
      <c r="AN17" s="13">
        <f t="shared" si="15"/>
        <v>0.050063712568985105</v>
      </c>
      <c r="AO17" s="14">
        <f t="shared" si="16"/>
        <v>80.09895049458487</v>
      </c>
      <c r="AQ17" s="12">
        <v>314936</v>
      </c>
      <c r="AR17" s="12">
        <v>521009</v>
      </c>
      <c r="AS17" s="12">
        <v>754680</v>
      </c>
      <c r="AT17" s="12">
        <v>823836</v>
      </c>
      <c r="AU17" s="13">
        <f t="shared" si="17"/>
        <v>0.0692537357597029</v>
      </c>
      <c r="AV17" s="14">
        <f t="shared" si="18"/>
        <v>53.33143492074129</v>
      </c>
      <c r="AX17" s="12">
        <v>125769</v>
      </c>
      <c r="AY17" s="12">
        <v>249321</v>
      </c>
      <c r="AZ17" s="12">
        <v>304109</v>
      </c>
      <c r="BA17" s="12">
        <v>433111</v>
      </c>
      <c r="BB17" s="13">
        <f t="shared" si="19"/>
        <v>0.03127507744297068</v>
      </c>
      <c r="BC17" s="14">
        <f t="shared" si="20"/>
        <v>-47.4275219825305</v>
      </c>
      <c r="BE17" s="12">
        <v>83169</v>
      </c>
      <c r="BF17" s="12">
        <v>186034</v>
      </c>
      <c r="BG17" s="12">
        <v>286299</v>
      </c>
      <c r="BH17" s="12">
        <v>727402</v>
      </c>
      <c r="BI17" s="13">
        <f t="shared" si="21"/>
        <v>0.046477336600253015</v>
      </c>
      <c r="BJ17" s="14">
        <f t="shared" si="22"/>
        <v>67.94817033046957</v>
      </c>
      <c r="BL17" s="12">
        <v>386209</v>
      </c>
      <c r="BM17" s="12">
        <v>0</v>
      </c>
      <c r="BN17" s="12">
        <v>997185</v>
      </c>
      <c r="BO17" s="12">
        <v>1696744</v>
      </c>
      <c r="BP17" s="13">
        <f t="shared" si="23"/>
        <v>0.10441996476242825</v>
      </c>
      <c r="BQ17" s="14">
        <f t="shared" si="24"/>
        <v>133.26083788606576</v>
      </c>
      <c r="BS17" s="12">
        <v>337445</v>
      </c>
      <c r="BT17" s="12">
        <v>708253</v>
      </c>
      <c r="BU17" s="12">
        <v>1009631</v>
      </c>
      <c r="BV17" s="12">
        <v>1300529</v>
      </c>
      <c r="BW17" s="13">
        <f t="shared" si="25"/>
        <v>0.10595463511166134</v>
      </c>
      <c r="BX17" s="14">
        <f t="shared" si="26"/>
        <v>-23.351489676698435</v>
      </c>
      <c r="BZ17" s="12">
        <v>183101</v>
      </c>
      <c r="CA17" s="12">
        <v>331030</v>
      </c>
      <c r="CB17" s="12">
        <v>533430</v>
      </c>
      <c r="CC17" s="12">
        <v>821795</v>
      </c>
      <c r="CD17" s="13">
        <f t="shared" si="27"/>
        <v>0.05447184518289421</v>
      </c>
      <c r="CE17" s="14">
        <f t="shared" si="28"/>
        <v>-36.81071317902177</v>
      </c>
      <c r="CG17" s="12">
        <v>257250</v>
      </c>
      <c r="CH17" s="12">
        <v>512153</v>
      </c>
      <c r="CI17" s="12">
        <v>955806</v>
      </c>
      <c r="CJ17" s="12">
        <v>1327892</v>
      </c>
      <c r="CK17" s="13">
        <f t="shared" si="0"/>
        <v>0.07185220780492743</v>
      </c>
      <c r="CL17" s="14">
        <f t="shared" si="29"/>
        <v>61.58433672631253</v>
      </c>
      <c r="CN17" s="12">
        <v>215689</v>
      </c>
      <c r="CO17" s="12">
        <v>502282</v>
      </c>
      <c r="CP17" s="12">
        <v>618084</v>
      </c>
      <c r="CQ17" s="12">
        <v>742581</v>
      </c>
      <c r="CR17" s="13">
        <f t="shared" si="1"/>
        <v>0.04007245976838493</v>
      </c>
      <c r="CS17" s="14">
        <f t="shared" si="30"/>
        <v>-44.0782081675317</v>
      </c>
      <c r="CU17" s="12">
        <v>26176</v>
      </c>
      <c r="CV17" s="12">
        <v>51925</v>
      </c>
      <c r="CW17" s="12">
        <v>59801</v>
      </c>
      <c r="CX17" s="12">
        <v>91769</v>
      </c>
      <c r="CY17" s="13">
        <f t="shared" si="2"/>
        <v>0.0049347947287683045</v>
      </c>
      <c r="CZ17" s="14">
        <f t="shared" si="31"/>
        <v>-87.6418868783338</v>
      </c>
      <c r="DB17" s="12">
        <v>4996</v>
      </c>
      <c r="DC17" s="12">
        <v>17862</v>
      </c>
      <c r="DD17" s="12">
        <v>37789</v>
      </c>
      <c r="DE17" s="12">
        <v>50409</v>
      </c>
      <c r="DF17" s="13">
        <f t="shared" si="3"/>
        <v>0.0026461311519259925</v>
      </c>
      <c r="DG17" s="14">
        <f t="shared" si="32"/>
        <v>-45.06968584162408</v>
      </c>
      <c r="DI17" s="12">
        <v>7373</v>
      </c>
      <c r="DJ17" s="12">
        <v>10908</v>
      </c>
      <c r="DK17" s="12">
        <v>13127</v>
      </c>
      <c r="DL17" s="12">
        <v>39412</v>
      </c>
      <c r="DM17" s="13">
        <f t="shared" si="4"/>
        <v>0.002068727084059164</v>
      </c>
      <c r="DN17" s="14">
        <f t="shared" si="33"/>
        <v>-21.815548810728245</v>
      </c>
      <c r="DP17" s="12">
        <v>9378</v>
      </c>
      <c r="DQ17" s="12">
        <v>69076</v>
      </c>
      <c r="DR17" s="12">
        <v>141003</v>
      </c>
      <c r="DS17" s="12"/>
      <c r="DT17" s="13" t="e">
        <f t="shared" si="5"/>
        <v>#DIV/0!</v>
      </c>
      <c r="DU17" s="14">
        <f t="shared" si="34"/>
        <v>-100</v>
      </c>
    </row>
    <row r="18" spans="1:125" ht="12">
      <c r="A18" s="11" t="s">
        <v>7</v>
      </c>
      <c r="B18" s="12">
        <v>8380827</v>
      </c>
      <c r="C18" s="12">
        <v>17872408</v>
      </c>
      <c r="D18" s="12">
        <v>27633201</v>
      </c>
      <c r="E18" s="12">
        <v>37431211</v>
      </c>
      <c r="F18" s="13">
        <f t="shared" si="6"/>
        <v>4.675252474856883</v>
      </c>
      <c r="G18" s="11"/>
      <c r="H18" s="12">
        <v>10408417</v>
      </c>
      <c r="I18" s="12">
        <v>22270327</v>
      </c>
      <c r="J18" s="12">
        <v>33624527</v>
      </c>
      <c r="K18" s="12">
        <v>41846181</v>
      </c>
      <c r="L18" s="13">
        <f t="shared" si="7"/>
        <v>4.339501423744583</v>
      </c>
      <c r="M18" s="14">
        <f t="shared" si="8"/>
        <v>11.794889564219545</v>
      </c>
      <c r="N18" s="11"/>
      <c r="O18" s="12">
        <v>12486302</v>
      </c>
      <c r="P18" s="12">
        <v>25501678</v>
      </c>
      <c r="Q18" s="12">
        <v>36456934</v>
      </c>
      <c r="R18" s="12">
        <v>45124703</v>
      </c>
      <c r="S18" s="13">
        <f t="shared" si="9"/>
        <v>4.201003318098544</v>
      </c>
      <c r="T18" s="14">
        <f t="shared" si="10"/>
        <v>7.834698224910895</v>
      </c>
      <c r="V18" s="12">
        <v>8256323</v>
      </c>
      <c r="W18" s="12">
        <v>21417942</v>
      </c>
      <c r="X18" s="12">
        <v>32036183</v>
      </c>
      <c r="Y18" s="12">
        <v>47060919</v>
      </c>
      <c r="Z18" s="13">
        <f t="shared" si="11"/>
        <v>4.375374778256925</v>
      </c>
      <c r="AA18" s="14">
        <f t="shared" si="12"/>
        <v>4.290811620411105</v>
      </c>
      <c r="AC18" s="12">
        <v>10855966</v>
      </c>
      <c r="AD18" s="12">
        <v>22307617</v>
      </c>
      <c r="AE18" s="12">
        <v>32268536</v>
      </c>
      <c r="AF18" s="12">
        <v>40680422</v>
      </c>
      <c r="AG18" s="13">
        <f t="shared" si="13"/>
        <v>4.0088905469309495</v>
      </c>
      <c r="AH18" s="14">
        <f t="shared" si="14"/>
        <v>-13.557952406326791</v>
      </c>
      <c r="AJ18" s="12">
        <v>10329380</v>
      </c>
      <c r="AK18" s="12">
        <v>19615428</v>
      </c>
      <c r="AL18" s="12">
        <v>28089173</v>
      </c>
      <c r="AM18" s="12">
        <v>36679127</v>
      </c>
      <c r="AN18" s="13">
        <f t="shared" si="15"/>
        <v>3.417688499173262</v>
      </c>
      <c r="AO18" s="14">
        <f t="shared" si="16"/>
        <v>-9.8359230393431</v>
      </c>
      <c r="AQ18" s="12">
        <v>8762715</v>
      </c>
      <c r="AR18" s="12">
        <v>19565762</v>
      </c>
      <c r="AS18" s="12">
        <v>27539536</v>
      </c>
      <c r="AT18" s="12">
        <v>34637570</v>
      </c>
      <c r="AU18" s="13">
        <f t="shared" si="17"/>
        <v>2.911721653506538</v>
      </c>
      <c r="AV18" s="14">
        <f t="shared" si="18"/>
        <v>-5.565991251645656</v>
      </c>
      <c r="AX18" s="12">
        <v>8550729</v>
      </c>
      <c r="AY18" s="12">
        <v>19490931</v>
      </c>
      <c r="AZ18" s="12">
        <v>29566614</v>
      </c>
      <c r="BA18" s="12">
        <v>40561941</v>
      </c>
      <c r="BB18" s="13">
        <f t="shared" si="19"/>
        <v>2.928990134197025</v>
      </c>
      <c r="BC18" s="14">
        <f t="shared" si="20"/>
        <v>17.103887484023844</v>
      </c>
      <c r="BE18" s="12">
        <v>10024403</v>
      </c>
      <c r="BF18" s="12">
        <v>22144680</v>
      </c>
      <c r="BG18" s="12">
        <v>33233169</v>
      </c>
      <c r="BH18" s="12">
        <v>41530471</v>
      </c>
      <c r="BI18" s="13">
        <f t="shared" si="21"/>
        <v>2.653588634392051</v>
      </c>
      <c r="BJ18" s="14">
        <f t="shared" si="22"/>
        <v>2.3877802100249568</v>
      </c>
      <c r="BL18" s="12">
        <v>9258530</v>
      </c>
      <c r="BM18" s="12">
        <v>699716</v>
      </c>
      <c r="BN18" s="12">
        <v>28929425</v>
      </c>
      <c r="BO18" s="12">
        <v>37306577</v>
      </c>
      <c r="BP18" s="13">
        <f t="shared" si="23"/>
        <v>2.2958981765940036</v>
      </c>
      <c r="BQ18" s="14">
        <f t="shared" si="24"/>
        <v>-10.170590167397819</v>
      </c>
      <c r="BS18" s="12">
        <v>7867956</v>
      </c>
      <c r="BT18" s="12">
        <v>17661602</v>
      </c>
      <c r="BU18" s="12">
        <v>26647867</v>
      </c>
      <c r="BV18" s="12">
        <v>35160208</v>
      </c>
      <c r="BW18" s="13">
        <f t="shared" si="25"/>
        <v>2.864516676744706</v>
      </c>
      <c r="BX18" s="14">
        <f t="shared" si="26"/>
        <v>-5.753326015410096</v>
      </c>
      <c r="BZ18" s="12">
        <v>9834855</v>
      </c>
      <c r="CA18" s="12">
        <v>20944067</v>
      </c>
      <c r="CB18" s="12">
        <v>32188280</v>
      </c>
      <c r="CC18" s="12">
        <v>42902031</v>
      </c>
      <c r="CD18" s="13">
        <f t="shared" si="27"/>
        <v>2.843717460758131</v>
      </c>
      <c r="CE18" s="14">
        <f t="shared" si="28"/>
        <v>22.018706487743188</v>
      </c>
      <c r="CG18" s="12">
        <v>11850611</v>
      </c>
      <c r="CH18" s="12">
        <v>26825607</v>
      </c>
      <c r="CI18" s="12">
        <v>44260529</v>
      </c>
      <c r="CJ18" s="12">
        <v>58097806</v>
      </c>
      <c r="CK18" s="13">
        <f t="shared" si="0"/>
        <v>3.143671043821606</v>
      </c>
      <c r="CL18" s="14">
        <f t="shared" si="29"/>
        <v>35.4197100831893</v>
      </c>
      <c r="CN18" s="12">
        <v>13836213</v>
      </c>
      <c r="CO18" s="12">
        <v>35510644</v>
      </c>
      <c r="CP18" s="12">
        <v>52504426</v>
      </c>
      <c r="CQ18" s="12">
        <v>67683806</v>
      </c>
      <c r="CR18" s="13">
        <f t="shared" si="1"/>
        <v>3.652472380664426</v>
      </c>
      <c r="CS18" s="14">
        <f t="shared" si="30"/>
        <v>16.499762486727988</v>
      </c>
      <c r="CU18" s="12">
        <v>13891516</v>
      </c>
      <c r="CV18" s="12">
        <v>34811946</v>
      </c>
      <c r="CW18" s="12">
        <v>53691039</v>
      </c>
      <c r="CX18" s="12">
        <v>70297640</v>
      </c>
      <c r="CY18" s="13">
        <f t="shared" si="2"/>
        <v>3.7801918220406883</v>
      </c>
      <c r="CZ18" s="14">
        <f t="shared" si="31"/>
        <v>3.8618307014236137</v>
      </c>
      <c r="DB18" s="12">
        <v>17297832</v>
      </c>
      <c r="DC18" s="12">
        <v>42885828</v>
      </c>
      <c r="DD18" s="12">
        <v>63996703</v>
      </c>
      <c r="DE18" s="12">
        <v>84948224</v>
      </c>
      <c r="DF18" s="13">
        <f t="shared" si="3"/>
        <v>4.459206527151644</v>
      </c>
      <c r="DG18" s="14">
        <f t="shared" si="32"/>
        <v>20.8407906723469</v>
      </c>
      <c r="DI18" s="12">
        <v>20053792</v>
      </c>
      <c r="DJ18" s="12">
        <v>45212709</v>
      </c>
      <c r="DK18" s="12">
        <v>67529703</v>
      </c>
      <c r="DL18" s="12">
        <v>90284398</v>
      </c>
      <c r="DM18" s="13">
        <f t="shared" si="4"/>
        <v>4.7390079014152295</v>
      </c>
      <c r="DN18" s="14">
        <f t="shared" si="33"/>
        <v>6.281678119603768</v>
      </c>
      <c r="DP18" s="12">
        <v>19067235</v>
      </c>
      <c r="DQ18" s="12">
        <v>41439163</v>
      </c>
      <c r="DR18" s="12">
        <v>63693976</v>
      </c>
      <c r="DS18" s="12"/>
      <c r="DT18" s="13" t="e">
        <f t="shared" si="5"/>
        <v>#DIV/0!</v>
      </c>
      <c r="DU18" s="14">
        <f t="shared" si="34"/>
        <v>-100</v>
      </c>
    </row>
    <row r="19" spans="1:125" ht="12">
      <c r="A19" s="11" t="s">
        <v>8</v>
      </c>
      <c r="B19" s="12">
        <v>788640</v>
      </c>
      <c r="C19" s="12">
        <v>1869907</v>
      </c>
      <c r="D19" s="12">
        <v>3152363</v>
      </c>
      <c r="E19" s="12">
        <v>4953040</v>
      </c>
      <c r="F19" s="13">
        <f t="shared" si="6"/>
        <v>0.6186471636748577</v>
      </c>
      <c r="G19" s="11"/>
      <c r="H19" s="12">
        <v>1257260</v>
      </c>
      <c r="I19" s="12">
        <v>2550526</v>
      </c>
      <c r="J19" s="12">
        <v>3800825</v>
      </c>
      <c r="K19" s="12">
        <v>5198365</v>
      </c>
      <c r="L19" s="13">
        <f t="shared" si="7"/>
        <v>0.5390769666327259</v>
      </c>
      <c r="M19" s="14">
        <f t="shared" si="8"/>
        <v>4.953018752119917</v>
      </c>
      <c r="N19" s="11"/>
      <c r="O19" s="12">
        <v>1230519</v>
      </c>
      <c r="P19" s="12">
        <v>2283856</v>
      </c>
      <c r="Q19" s="12">
        <v>4154112</v>
      </c>
      <c r="R19" s="12">
        <v>5267095</v>
      </c>
      <c r="S19" s="13">
        <f t="shared" si="9"/>
        <v>0.49035410984844047</v>
      </c>
      <c r="T19" s="14">
        <f t="shared" si="10"/>
        <v>1.3221464825959686</v>
      </c>
      <c r="V19" s="12">
        <v>925486</v>
      </c>
      <c r="W19" s="12">
        <v>1866058</v>
      </c>
      <c r="X19" s="12">
        <v>3027125</v>
      </c>
      <c r="Y19" s="12">
        <v>4056768</v>
      </c>
      <c r="Z19" s="13">
        <f t="shared" si="11"/>
        <v>0.3771681634274882</v>
      </c>
      <c r="AA19" s="14">
        <f t="shared" si="12"/>
        <v>-22.97902354143983</v>
      </c>
      <c r="AC19" s="12">
        <v>704439</v>
      </c>
      <c r="AD19" s="12">
        <v>1721758</v>
      </c>
      <c r="AE19" s="12">
        <v>2784233</v>
      </c>
      <c r="AF19" s="12">
        <v>4689728</v>
      </c>
      <c r="AG19" s="13">
        <f t="shared" si="13"/>
        <v>0.46215366809315267</v>
      </c>
      <c r="AH19" s="14">
        <f t="shared" si="14"/>
        <v>15.602568349977119</v>
      </c>
      <c r="AJ19" s="12">
        <v>971225</v>
      </c>
      <c r="AK19" s="12">
        <v>2265816</v>
      </c>
      <c r="AL19" s="12">
        <v>3721440</v>
      </c>
      <c r="AM19" s="12">
        <v>5602312</v>
      </c>
      <c r="AN19" s="13">
        <f t="shared" si="15"/>
        <v>0.522012350271596</v>
      </c>
      <c r="AO19" s="14">
        <f t="shared" si="16"/>
        <v>19.459209574627778</v>
      </c>
      <c r="AQ19" s="12">
        <v>1575144</v>
      </c>
      <c r="AR19" s="12">
        <v>4270113</v>
      </c>
      <c r="AS19" s="12">
        <v>7465833</v>
      </c>
      <c r="AT19" s="12">
        <v>10348688</v>
      </c>
      <c r="AU19" s="13">
        <f t="shared" si="17"/>
        <v>0.8699368614768088</v>
      </c>
      <c r="AV19" s="14">
        <f t="shared" si="18"/>
        <v>84.72173631172274</v>
      </c>
      <c r="AX19" s="12">
        <v>2123894</v>
      </c>
      <c r="AY19" s="12">
        <v>6064530</v>
      </c>
      <c r="AZ19" s="12">
        <v>9748472</v>
      </c>
      <c r="BA19" s="12">
        <v>15436995</v>
      </c>
      <c r="BB19" s="13">
        <f t="shared" si="19"/>
        <v>1.1147101184494301</v>
      </c>
      <c r="BC19" s="14">
        <f t="shared" si="20"/>
        <v>49.16861924912607</v>
      </c>
      <c r="BE19" s="12">
        <v>3097940</v>
      </c>
      <c r="BF19" s="12">
        <v>7891969</v>
      </c>
      <c r="BG19" s="12">
        <v>12470189</v>
      </c>
      <c r="BH19" s="12">
        <v>16687022</v>
      </c>
      <c r="BI19" s="13">
        <f t="shared" si="21"/>
        <v>1.0662169451690087</v>
      </c>
      <c r="BJ19" s="14">
        <f t="shared" si="22"/>
        <v>8.097605784027266</v>
      </c>
      <c r="BL19" s="12">
        <v>2826026</v>
      </c>
      <c r="BM19" s="12">
        <v>19039550</v>
      </c>
      <c r="BN19" s="12">
        <v>12303506</v>
      </c>
      <c r="BO19" s="12">
        <v>16053366</v>
      </c>
      <c r="BP19" s="13">
        <f t="shared" si="23"/>
        <v>0.9879462735912805</v>
      </c>
      <c r="BQ19" s="14">
        <f t="shared" si="24"/>
        <v>-3.797298283660197</v>
      </c>
      <c r="BS19" s="12">
        <v>2339320</v>
      </c>
      <c r="BT19" s="12">
        <v>6656940</v>
      </c>
      <c r="BU19" s="12">
        <v>10016567</v>
      </c>
      <c r="BV19" s="12">
        <v>12676916</v>
      </c>
      <c r="BW19" s="13">
        <f t="shared" si="25"/>
        <v>1.03279358562645</v>
      </c>
      <c r="BX19" s="14">
        <f t="shared" si="26"/>
        <v>-21.03266068935325</v>
      </c>
      <c r="BZ19" s="12">
        <v>2293401</v>
      </c>
      <c r="CA19" s="12">
        <v>5928400</v>
      </c>
      <c r="CB19" s="12">
        <v>9409107</v>
      </c>
      <c r="CC19" s="12">
        <v>13796868</v>
      </c>
      <c r="CD19" s="13">
        <f t="shared" si="27"/>
        <v>0.9145113534456005</v>
      </c>
      <c r="CE19" s="14">
        <f t="shared" si="28"/>
        <v>8.834577747458454</v>
      </c>
      <c r="CG19" s="12">
        <v>3637674</v>
      </c>
      <c r="CH19" s="12">
        <v>7563151</v>
      </c>
      <c r="CI19" s="12">
        <v>12799507</v>
      </c>
      <c r="CJ19" s="12">
        <v>17392467</v>
      </c>
      <c r="CK19" s="13">
        <f t="shared" si="0"/>
        <v>0.941106018504775</v>
      </c>
      <c r="CL19" s="14">
        <f t="shared" si="29"/>
        <v>26.060979926748587</v>
      </c>
      <c r="CN19" s="12">
        <v>3934413</v>
      </c>
      <c r="CO19" s="12">
        <v>9332594</v>
      </c>
      <c r="CP19" s="12">
        <v>14625094</v>
      </c>
      <c r="CQ19" s="12">
        <v>20075136</v>
      </c>
      <c r="CR19" s="13">
        <f t="shared" si="1"/>
        <v>1.083329737368524</v>
      </c>
      <c r="CS19" s="14">
        <f t="shared" si="30"/>
        <v>15.424315595941621</v>
      </c>
      <c r="CU19" s="12">
        <v>3427146</v>
      </c>
      <c r="CV19" s="12">
        <v>9017458</v>
      </c>
      <c r="CW19" s="12">
        <v>14584016</v>
      </c>
      <c r="CX19" s="12">
        <v>18796304</v>
      </c>
      <c r="CY19" s="13">
        <f t="shared" si="2"/>
        <v>1.0107541969458815</v>
      </c>
      <c r="CZ19" s="14">
        <f t="shared" si="31"/>
        <v>-6.370228326224037</v>
      </c>
      <c r="DB19" s="12">
        <v>5112538</v>
      </c>
      <c r="DC19" s="12">
        <v>10942778</v>
      </c>
      <c r="DD19" s="12">
        <v>17253736</v>
      </c>
      <c r="DE19" s="12">
        <v>25168989</v>
      </c>
      <c r="DF19" s="13">
        <f t="shared" si="3"/>
        <v>1.3212014889282198</v>
      </c>
      <c r="DG19" s="14">
        <f t="shared" si="32"/>
        <v>33.90392600587859</v>
      </c>
      <c r="DI19" s="12">
        <v>7061462</v>
      </c>
      <c r="DJ19" s="12">
        <v>19133427</v>
      </c>
      <c r="DK19" s="12">
        <v>33380250</v>
      </c>
      <c r="DL19" s="12">
        <v>44145296</v>
      </c>
      <c r="DM19" s="13">
        <f t="shared" si="4"/>
        <v>2.3171767347256846</v>
      </c>
      <c r="DN19" s="14">
        <f t="shared" si="33"/>
        <v>75.39558700589842</v>
      </c>
      <c r="DP19" s="12">
        <v>8343300</v>
      </c>
      <c r="DQ19" s="12">
        <v>21136359</v>
      </c>
      <c r="DR19" s="12">
        <v>34982472</v>
      </c>
      <c r="DS19" s="12"/>
      <c r="DT19" s="13" t="e">
        <f t="shared" si="5"/>
        <v>#DIV/0!</v>
      </c>
      <c r="DU19" s="14">
        <f t="shared" si="34"/>
        <v>-100</v>
      </c>
    </row>
    <row r="20" spans="1:125" ht="12">
      <c r="A20" s="11" t="s">
        <v>9</v>
      </c>
      <c r="B20" s="12"/>
      <c r="C20" s="12">
        <v>0</v>
      </c>
      <c r="D20" s="12"/>
      <c r="E20" s="12">
        <v>0</v>
      </c>
      <c r="F20" s="13">
        <f t="shared" si="6"/>
        <v>0</v>
      </c>
      <c r="G20" s="11"/>
      <c r="H20" s="12"/>
      <c r="I20" s="12"/>
      <c r="J20" s="12">
        <v>0</v>
      </c>
      <c r="K20" s="12">
        <v>24790</v>
      </c>
      <c r="L20" s="13">
        <f t="shared" si="7"/>
        <v>0.0025707540741801076</v>
      </c>
      <c r="M20" s="14" t="e">
        <f t="shared" si="8"/>
        <v>#DIV/0!</v>
      </c>
      <c r="N20" s="11"/>
      <c r="O20" s="12"/>
      <c r="P20" s="12"/>
      <c r="Q20" s="12">
        <v>55482</v>
      </c>
      <c r="R20" s="12">
        <v>86528</v>
      </c>
      <c r="S20" s="13">
        <f t="shared" si="9"/>
        <v>0.008055552523158564</v>
      </c>
      <c r="T20" s="14">
        <f t="shared" si="10"/>
        <v>249.04396934247683</v>
      </c>
      <c r="V20" s="12"/>
      <c r="W20" s="12"/>
      <c r="X20" s="12">
        <v>0</v>
      </c>
      <c r="Y20" s="12">
        <v>16800</v>
      </c>
      <c r="Z20" s="13">
        <f t="shared" si="11"/>
        <v>0.0015619392446355824</v>
      </c>
      <c r="AA20" s="14">
        <f t="shared" si="12"/>
        <v>-80.58431952662721</v>
      </c>
      <c r="AC20" s="12"/>
      <c r="AD20" s="12"/>
      <c r="AE20" s="12"/>
      <c r="AF20" s="12">
        <v>10852048</v>
      </c>
      <c r="AG20" s="13">
        <f t="shared" si="13"/>
        <v>1.0694253034553307</v>
      </c>
      <c r="AH20" s="14">
        <f t="shared" si="14"/>
        <v>64495.52380952381</v>
      </c>
      <c r="AJ20" s="12"/>
      <c r="AK20" s="12"/>
      <c r="AL20" s="12"/>
      <c r="AM20" s="12">
        <v>9228140</v>
      </c>
      <c r="AN20" s="13">
        <f t="shared" si="15"/>
        <v>0.8598598310903295</v>
      </c>
      <c r="AO20" s="14">
        <f t="shared" si="16"/>
        <v>-14.964069454908426</v>
      </c>
      <c r="AQ20" s="12"/>
      <c r="AR20" s="12"/>
      <c r="AS20" s="12"/>
      <c r="AT20" s="12">
        <v>9336472</v>
      </c>
      <c r="AU20" s="13">
        <f t="shared" si="17"/>
        <v>0.7848474269343229</v>
      </c>
      <c r="AV20" s="14">
        <f t="shared" si="18"/>
        <v>1.173931041358287</v>
      </c>
      <c r="AX20" s="12"/>
      <c r="AY20" s="12">
        <v>0</v>
      </c>
      <c r="AZ20" s="12"/>
      <c r="BA20" s="12"/>
      <c r="BB20" s="13">
        <f t="shared" si="19"/>
        <v>0</v>
      </c>
      <c r="BC20" s="14">
        <f t="shared" si="20"/>
        <v>-100</v>
      </c>
      <c r="BE20" s="12"/>
      <c r="BF20" s="12">
        <v>0</v>
      </c>
      <c r="BG20" s="12"/>
      <c r="BH20" s="12"/>
      <c r="BI20" s="13">
        <f t="shared" si="21"/>
        <v>0</v>
      </c>
      <c r="BJ20" s="14" t="e">
        <f t="shared" si="22"/>
        <v>#DIV/0!</v>
      </c>
      <c r="BL20" s="12"/>
      <c r="BM20" s="12">
        <v>6961473</v>
      </c>
      <c r="BN20" s="12"/>
      <c r="BO20" s="12">
        <v>0</v>
      </c>
      <c r="BP20" s="13">
        <f t="shared" si="23"/>
        <v>0</v>
      </c>
      <c r="BQ20" s="14" t="e">
        <f t="shared" si="24"/>
        <v>#DIV/0!</v>
      </c>
      <c r="BS20" s="12"/>
      <c r="BT20" s="12"/>
      <c r="BU20" s="12"/>
      <c r="BV20" s="12"/>
      <c r="BW20" s="13">
        <f t="shared" si="25"/>
        <v>0</v>
      </c>
      <c r="BX20" s="14" t="e">
        <f t="shared" si="26"/>
        <v>#DIV/0!</v>
      </c>
      <c r="BZ20" s="12">
        <v>0</v>
      </c>
      <c r="CA20" s="12">
        <v>0</v>
      </c>
      <c r="CB20" s="12">
        <v>0</v>
      </c>
      <c r="CC20" s="12">
        <v>0</v>
      </c>
      <c r="CD20" s="13">
        <f t="shared" si="27"/>
        <v>0</v>
      </c>
      <c r="CE20" s="14" t="e">
        <f t="shared" si="28"/>
        <v>#DIV/0!</v>
      </c>
      <c r="CG20" s="12">
        <v>0</v>
      </c>
      <c r="CH20" s="12">
        <v>0</v>
      </c>
      <c r="CI20" s="12">
        <v>1200</v>
      </c>
      <c r="CJ20" s="12">
        <v>1200</v>
      </c>
      <c r="CK20" s="13">
        <f t="shared" si="0"/>
        <v>6.49319744120101E-05</v>
      </c>
      <c r="CL20" s="14" t="e">
        <f t="shared" si="29"/>
        <v>#DIV/0!</v>
      </c>
      <c r="CN20" s="12"/>
      <c r="CO20" s="12">
        <v>0</v>
      </c>
      <c r="CP20" s="12">
        <v>0</v>
      </c>
      <c r="CQ20" s="12">
        <v>0</v>
      </c>
      <c r="CR20" s="13">
        <f t="shared" si="1"/>
        <v>0</v>
      </c>
      <c r="CS20" s="14">
        <f t="shared" si="30"/>
        <v>-100</v>
      </c>
      <c r="CU20" s="12">
        <v>0</v>
      </c>
      <c r="CV20" s="12">
        <v>0</v>
      </c>
      <c r="CW20" s="12">
        <v>0</v>
      </c>
      <c r="CX20" s="12">
        <v>0</v>
      </c>
      <c r="CY20" s="13">
        <f t="shared" si="2"/>
        <v>0</v>
      </c>
      <c r="CZ20" s="14" t="e">
        <f t="shared" si="31"/>
        <v>#DIV/0!</v>
      </c>
      <c r="DB20" s="12">
        <v>0</v>
      </c>
      <c r="DC20" s="12">
        <v>0</v>
      </c>
      <c r="DD20" s="12">
        <v>0</v>
      </c>
      <c r="DE20" s="12">
        <v>0</v>
      </c>
      <c r="DF20" s="13">
        <f t="shared" si="3"/>
        <v>0</v>
      </c>
      <c r="DG20" s="14" t="e">
        <f t="shared" si="32"/>
        <v>#DIV/0!</v>
      </c>
      <c r="DI20" s="12">
        <v>0</v>
      </c>
      <c r="DJ20" s="12">
        <v>0</v>
      </c>
      <c r="DK20" s="12">
        <v>0</v>
      </c>
      <c r="DL20" s="12">
        <v>0</v>
      </c>
      <c r="DM20" s="13">
        <f t="shared" si="4"/>
        <v>0</v>
      </c>
      <c r="DN20" s="14" t="e">
        <f t="shared" si="33"/>
        <v>#DIV/0!</v>
      </c>
      <c r="DP20" s="12">
        <v>0</v>
      </c>
      <c r="DQ20" s="12">
        <v>0</v>
      </c>
      <c r="DR20" s="12">
        <v>0</v>
      </c>
      <c r="DS20" s="12"/>
      <c r="DT20" s="13" t="e">
        <f t="shared" si="5"/>
        <v>#DIV/0!</v>
      </c>
      <c r="DU20" s="14" t="e">
        <f t="shared" si="34"/>
        <v>#DIV/0!</v>
      </c>
    </row>
    <row r="21" spans="1:125" ht="12">
      <c r="A21" s="11" t="s">
        <v>10</v>
      </c>
      <c r="B21" s="12">
        <v>1542255</v>
      </c>
      <c r="C21" s="12">
        <v>4438421</v>
      </c>
      <c r="D21" s="12">
        <v>5594222</v>
      </c>
      <c r="E21" s="12">
        <v>8391805</v>
      </c>
      <c r="F21" s="13">
        <f t="shared" si="6"/>
        <v>1.048157568152587</v>
      </c>
      <c r="G21" s="11"/>
      <c r="H21" s="12">
        <v>2106505</v>
      </c>
      <c r="I21" s="12">
        <v>6455575</v>
      </c>
      <c r="J21" s="12">
        <v>8101935</v>
      </c>
      <c r="K21" s="12">
        <v>11740170</v>
      </c>
      <c r="L21" s="13">
        <f t="shared" si="7"/>
        <v>1.2174703452628912</v>
      </c>
      <c r="M21" s="14">
        <f t="shared" si="8"/>
        <v>39.90041474986609</v>
      </c>
      <c r="N21" s="11"/>
      <c r="O21" s="12">
        <v>2440048</v>
      </c>
      <c r="P21" s="12">
        <v>6774044</v>
      </c>
      <c r="Q21" s="12">
        <v>8563316</v>
      </c>
      <c r="R21" s="12">
        <v>11895475</v>
      </c>
      <c r="S21" s="13">
        <f t="shared" si="9"/>
        <v>1.1074406394510403</v>
      </c>
      <c r="T21" s="14">
        <f t="shared" si="10"/>
        <v>1.3228513726802902</v>
      </c>
      <c r="V21" s="12">
        <v>2002572</v>
      </c>
      <c r="W21" s="12">
        <v>6071347</v>
      </c>
      <c r="X21" s="12">
        <v>8098038</v>
      </c>
      <c r="Y21" s="12">
        <v>11994680</v>
      </c>
      <c r="Z21" s="13">
        <f t="shared" si="11"/>
        <v>1.1151762749312815</v>
      </c>
      <c r="AA21" s="14">
        <f t="shared" si="12"/>
        <v>0.8339725820112278</v>
      </c>
      <c r="AC21" s="12">
        <v>2277953</v>
      </c>
      <c r="AD21" s="12">
        <v>6107835</v>
      </c>
      <c r="AE21" s="12">
        <v>7845050</v>
      </c>
      <c r="AF21" s="12"/>
      <c r="AG21" s="13">
        <f t="shared" si="13"/>
        <v>0</v>
      </c>
      <c r="AH21" s="14">
        <f t="shared" si="14"/>
        <v>-100</v>
      </c>
      <c r="AJ21" s="12">
        <v>1801342</v>
      </c>
      <c r="AK21" s="12">
        <v>4912364</v>
      </c>
      <c r="AL21" s="12">
        <v>6378884</v>
      </c>
      <c r="AM21" s="12"/>
      <c r="AN21" s="13">
        <f t="shared" si="15"/>
        <v>0</v>
      </c>
      <c r="AO21" s="14" t="e">
        <f t="shared" si="16"/>
        <v>#DIV/0!</v>
      </c>
      <c r="AQ21" s="12">
        <v>1585762</v>
      </c>
      <c r="AR21" s="12">
        <v>4840291</v>
      </c>
      <c r="AS21" s="12">
        <v>6451485</v>
      </c>
      <c r="AT21" s="12"/>
      <c r="AU21" s="13">
        <f t="shared" si="17"/>
        <v>0</v>
      </c>
      <c r="AV21" s="14" t="e">
        <f t="shared" si="18"/>
        <v>#DIV/0!</v>
      </c>
      <c r="AX21" s="12">
        <v>2449335</v>
      </c>
      <c r="AY21" s="12">
        <v>5617145</v>
      </c>
      <c r="AZ21" s="12">
        <v>7225677</v>
      </c>
      <c r="BA21" s="12">
        <v>10652173</v>
      </c>
      <c r="BB21" s="13">
        <f t="shared" si="19"/>
        <v>0.769196662081825</v>
      </c>
      <c r="BC21" s="14" t="e">
        <f t="shared" si="20"/>
        <v>#DIV/0!</v>
      </c>
      <c r="BE21" s="12">
        <v>2871327</v>
      </c>
      <c r="BF21" s="12">
        <v>6536278</v>
      </c>
      <c r="BG21" s="12">
        <v>9077831</v>
      </c>
      <c r="BH21" s="12">
        <v>12345861</v>
      </c>
      <c r="BI21" s="13">
        <f t="shared" si="21"/>
        <v>0.7888385477589233</v>
      </c>
      <c r="BJ21" s="14">
        <f t="shared" si="22"/>
        <v>15.89992952611641</v>
      </c>
      <c r="BL21" s="12">
        <v>1963487</v>
      </c>
      <c r="BM21" s="12"/>
      <c r="BN21" s="12">
        <v>7776261</v>
      </c>
      <c r="BO21" s="12">
        <v>11069797</v>
      </c>
      <c r="BP21" s="13">
        <f t="shared" si="23"/>
        <v>0.6812505673615076</v>
      </c>
      <c r="BQ21" s="14">
        <f t="shared" si="24"/>
        <v>-10.335966037524642</v>
      </c>
      <c r="BS21" s="12">
        <v>2024110</v>
      </c>
      <c r="BT21" s="12">
        <v>4489127</v>
      </c>
      <c r="BU21" s="12">
        <v>6378357</v>
      </c>
      <c r="BV21" s="12">
        <v>9054449</v>
      </c>
      <c r="BW21" s="13">
        <f t="shared" si="25"/>
        <v>0.7376697020459727</v>
      </c>
      <c r="BX21" s="14">
        <f t="shared" si="26"/>
        <v>-18.205826177300267</v>
      </c>
      <c r="BZ21" s="12">
        <v>2259629</v>
      </c>
      <c r="CA21" s="12">
        <v>5121140</v>
      </c>
      <c r="CB21" s="12">
        <v>9517802</v>
      </c>
      <c r="CC21" s="12">
        <v>13137155</v>
      </c>
      <c r="CD21" s="13">
        <f t="shared" si="27"/>
        <v>0.8707829486717303</v>
      </c>
      <c r="CE21" s="14">
        <f t="shared" si="28"/>
        <v>45.09060683869333</v>
      </c>
      <c r="CG21" s="12">
        <v>4741459</v>
      </c>
      <c r="CH21" s="12">
        <v>10281000</v>
      </c>
      <c r="CI21" s="12">
        <v>14531483</v>
      </c>
      <c r="CJ21" s="12">
        <v>20422646</v>
      </c>
      <c r="CK21" s="13">
        <f t="shared" si="0"/>
        <v>1.1050689395812838</v>
      </c>
      <c r="CL21" s="14">
        <f t="shared" si="29"/>
        <v>55.45714425992537</v>
      </c>
      <c r="CN21" s="12">
        <v>5400678</v>
      </c>
      <c r="CO21" s="12">
        <v>11988246</v>
      </c>
      <c r="CP21" s="12">
        <v>16274758</v>
      </c>
      <c r="CQ21" s="12">
        <v>21140332</v>
      </c>
      <c r="CR21" s="13">
        <f t="shared" si="1"/>
        <v>1.1408117142241727</v>
      </c>
      <c r="CS21" s="14">
        <f t="shared" si="30"/>
        <v>3.514167556936556</v>
      </c>
      <c r="CU21" s="12">
        <v>3429533</v>
      </c>
      <c r="CV21" s="12">
        <v>8575875</v>
      </c>
      <c r="CW21" s="12">
        <v>12244603</v>
      </c>
      <c r="CX21" s="12">
        <v>17244254</v>
      </c>
      <c r="CY21" s="13">
        <f t="shared" si="2"/>
        <v>0.9272941161039322</v>
      </c>
      <c r="CZ21" s="14">
        <f t="shared" si="31"/>
        <v>-18.429597037548888</v>
      </c>
      <c r="DB21" s="12">
        <v>5520956</v>
      </c>
      <c r="DC21" s="12">
        <v>12492692</v>
      </c>
      <c r="DD21" s="12">
        <v>19280009</v>
      </c>
      <c r="DE21" s="12">
        <v>25430104</v>
      </c>
      <c r="DF21" s="13">
        <f t="shared" si="3"/>
        <v>1.3349082582697096</v>
      </c>
      <c r="DG21" s="14">
        <f t="shared" si="32"/>
        <v>47.47001522942077</v>
      </c>
      <c r="DI21" s="12">
        <v>5646714</v>
      </c>
      <c r="DJ21" s="12">
        <v>12736564</v>
      </c>
      <c r="DK21" s="12">
        <v>20842824</v>
      </c>
      <c r="DL21" s="12">
        <v>28738768</v>
      </c>
      <c r="DM21" s="13">
        <f t="shared" si="4"/>
        <v>1.5084915184231407</v>
      </c>
      <c r="DN21" s="14">
        <f t="shared" si="33"/>
        <v>13.010815842514845</v>
      </c>
      <c r="DP21" s="12">
        <v>7265516</v>
      </c>
      <c r="DQ21" s="12">
        <v>15613478</v>
      </c>
      <c r="DR21" s="12">
        <v>24573940</v>
      </c>
      <c r="DS21" s="12"/>
      <c r="DT21" s="13" t="e">
        <f t="shared" si="5"/>
        <v>#DIV/0!</v>
      </c>
      <c r="DU21" s="14">
        <f t="shared" si="34"/>
        <v>-100</v>
      </c>
    </row>
    <row r="22" spans="1:125" ht="16.5" customHeight="1">
      <c r="A22" s="11" t="s">
        <v>11</v>
      </c>
      <c r="B22" s="12">
        <v>76974276</v>
      </c>
      <c r="C22" s="12">
        <v>104033448</v>
      </c>
      <c r="D22" s="12">
        <v>182763318</v>
      </c>
      <c r="E22" s="12">
        <v>229474087</v>
      </c>
      <c r="F22" s="13">
        <f t="shared" si="6"/>
        <v>28.661891093031258</v>
      </c>
      <c r="G22" s="11"/>
      <c r="H22" s="12">
        <v>85384072</v>
      </c>
      <c r="I22" s="12">
        <v>126686991</v>
      </c>
      <c r="J22" s="12">
        <v>228580642</v>
      </c>
      <c r="K22" s="12">
        <v>278541264</v>
      </c>
      <c r="L22" s="13">
        <f t="shared" si="7"/>
        <v>28.88507822732057</v>
      </c>
      <c r="M22" s="14">
        <f t="shared" si="8"/>
        <v>21.382447857827188</v>
      </c>
      <c r="N22" s="11"/>
      <c r="O22" s="12">
        <v>108667622</v>
      </c>
      <c r="P22" s="12">
        <v>158652651</v>
      </c>
      <c r="Q22" s="12">
        <v>270356061</v>
      </c>
      <c r="R22" s="12">
        <v>329502595</v>
      </c>
      <c r="S22" s="13">
        <f t="shared" si="9"/>
        <v>30.675913698913003</v>
      </c>
      <c r="T22" s="14">
        <f t="shared" si="10"/>
        <v>18.295792252885022</v>
      </c>
      <c r="V22" s="12">
        <v>105362237</v>
      </c>
      <c r="W22" s="12">
        <v>162641569</v>
      </c>
      <c r="X22" s="12">
        <v>272945954</v>
      </c>
      <c r="Y22" s="12">
        <v>337016043</v>
      </c>
      <c r="Z22" s="13">
        <f t="shared" si="11"/>
        <v>31.333249025803152</v>
      </c>
      <c r="AA22" s="14">
        <f t="shared" si="12"/>
        <v>2.280239401452974</v>
      </c>
      <c r="AC22" s="12">
        <v>95699310</v>
      </c>
      <c r="AD22" s="12">
        <v>147246003</v>
      </c>
      <c r="AE22" s="12">
        <v>258866583</v>
      </c>
      <c r="AF22" s="12">
        <v>322515444</v>
      </c>
      <c r="AG22" s="13">
        <f t="shared" si="13"/>
        <v>31.782588555517883</v>
      </c>
      <c r="AH22" s="14">
        <f t="shared" si="14"/>
        <v>-4.302643539138586</v>
      </c>
      <c r="AJ22" s="12">
        <v>94887068</v>
      </c>
      <c r="AK22" s="12">
        <v>145561660</v>
      </c>
      <c r="AL22" s="12">
        <v>256523592</v>
      </c>
      <c r="AM22" s="12">
        <v>321873632</v>
      </c>
      <c r="AN22" s="13">
        <f t="shared" si="15"/>
        <v>29.991548334111844</v>
      </c>
      <c r="AO22" s="14">
        <f t="shared" si="16"/>
        <v>-0.19900194298912766</v>
      </c>
      <c r="AQ22" s="12">
        <v>109766187</v>
      </c>
      <c r="AR22" s="12">
        <v>172169133</v>
      </c>
      <c r="AS22" s="12">
        <v>290219630</v>
      </c>
      <c r="AT22" s="12">
        <v>362541530</v>
      </c>
      <c r="AU22" s="13">
        <f t="shared" si="17"/>
        <v>30.476157051328663</v>
      </c>
      <c r="AV22" s="14">
        <f t="shared" si="18"/>
        <v>12.634740456155171</v>
      </c>
      <c r="AX22" s="12">
        <v>119097231</v>
      </c>
      <c r="AY22" s="12">
        <v>182707059</v>
      </c>
      <c r="AZ22" s="12">
        <v>310529072</v>
      </c>
      <c r="BA22" s="12">
        <v>403316037</v>
      </c>
      <c r="BB22" s="13">
        <f t="shared" si="19"/>
        <v>29.123574074930048</v>
      </c>
      <c r="BC22" s="14">
        <f t="shared" si="20"/>
        <v>11.246851360725486</v>
      </c>
      <c r="BE22" s="12">
        <v>120516147</v>
      </c>
      <c r="BF22" s="12">
        <v>198062308</v>
      </c>
      <c r="BG22" s="12">
        <v>334790386</v>
      </c>
      <c r="BH22" s="12">
        <v>449085135</v>
      </c>
      <c r="BI22" s="13">
        <f t="shared" si="21"/>
        <v>28.694285940326075</v>
      </c>
      <c r="BJ22" s="14">
        <f t="shared" si="22"/>
        <v>11.348196898007302</v>
      </c>
      <c r="BL22" s="12">
        <v>131272293</v>
      </c>
      <c r="BM22" s="12">
        <v>5527090</v>
      </c>
      <c r="BN22" s="12">
        <v>380089092</v>
      </c>
      <c r="BO22" s="12">
        <v>493661417</v>
      </c>
      <c r="BP22" s="13">
        <f t="shared" si="23"/>
        <v>30.380604126320996</v>
      </c>
      <c r="BQ22" s="14">
        <f t="shared" si="24"/>
        <v>9.926020374733625</v>
      </c>
      <c r="BS22" s="12">
        <v>119798354</v>
      </c>
      <c r="BT22" s="12">
        <v>202534844</v>
      </c>
      <c r="BU22" s="12">
        <v>347549074</v>
      </c>
      <c r="BV22" s="12">
        <v>452981040</v>
      </c>
      <c r="BW22" s="13">
        <f t="shared" si="25"/>
        <v>36.90455253646852</v>
      </c>
      <c r="BX22" s="14">
        <f t="shared" si="26"/>
        <v>-8.240542120390174</v>
      </c>
      <c r="BZ22" s="12">
        <v>140945203</v>
      </c>
      <c r="CA22" s="12">
        <v>250948840</v>
      </c>
      <c r="CB22" s="12">
        <v>427295485</v>
      </c>
      <c r="CC22" s="12">
        <v>536640277</v>
      </c>
      <c r="CD22" s="13">
        <f t="shared" si="27"/>
        <v>35.5706545886133</v>
      </c>
      <c r="CE22" s="14">
        <f t="shared" si="28"/>
        <v>18.468595727538613</v>
      </c>
      <c r="CG22" s="12">
        <v>144338587</v>
      </c>
      <c r="CH22" s="12">
        <v>263025913</v>
      </c>
      <c r="CI22" s="12">
        <v>450344391</v>
      </c>
      <c r="CJ22" s="12">
        <v>583566017</v>
      </c>
      <c r="CK22" s="13">
        <f t="shared" si="0"/>
        <v>31.57674473630221</v>
      </c>
      <c r="CL22" s="14">
        <f t="shared" si="29"/>
        <v>8.744356696879095</v>
      </c>
      <c r="CN22" s="12">
        <v>179885054</v>
      </c>
      <c r="CO22" s="12">
        <v>309038979</v>
      </c>
      <c r="CP22" s="12">
        <v>512310509</v>
      </c>
      <c r="CQ22" s="12">
        <v>645168885</v>
      </c>
      <c r="CR22" s="13">
        <f t="shared" si="1"/>
        <v>34.81573617959019</v>
      </c>
      <c r="CS22" s="14">
        <f t="shared" si="30"/>
        <v>10.556280901463111</v>
      </c>
      <c r="CU22" s="12">
        <v>168746654</v>
      </c>
      <c r="CV22" s="12">
        <v>281403644</v>
      </c>
      <c r="CW22" s="12">
        <v>487046746</v>
      </c>
      <c r="CX22" s="12">
        <v>620767678</v>
      </c>
      <c r="CY22" s="13">
        <f t="shared" si="2"/>
        <v>33.38121876869248</v>
      </c>
      <c r="CZ22" s="14">
        <f t="shared" si="31"/>
        <v>-3.782142562563294</v>
      </c>
      <c r="DB22" s="12">
        <v>162399642</v>
      </c>
      <c r="DC22" s="12">
        <v>282216012</v>
      </c>
      <c r="DD22" s="12">
        <v>471930229</v>
      </c>
      <c r="DE22" s="12">
        <v>600845893</v>
      </c>
      <c r="DF22" s="13">
        <f t="shared" si="3"/>
        <v>31.54034071245396</v>
      </c>
      <c r="DG22" s="14">
        <f t="shared" si="32"/>
        <v>-3.2092175069720668</v>
      </c>
      <c r="DI22" s="12">
        <v>146827190</v>
      </c>
      <c r="DJ22" s="12">
        <v>255972584</v>
      </c>
      <c r="DK22" s="12">
        <v>424914245</v>
      </c>
      <c r="DL22" s="12">
        <v>554852874</v>
      </c>
      <c r="DM22" s="13">
        <f t="shared" si="4"/>
        <v>29.124103524608415</v>
      </c>
      <c r="DN22" s="14">
        <f t="shared" si="33"/>
        <v>-7.6547113886988</v>
      </c>
      <c r="DP22" s="12">
        <v>160966404</v>
      </c>
      <c r="DQ22" s="12">
        <v>293865751</v>
      </c>
      <c r="DR22" s="12">
        <v>461847456</v>
      </c>
      <c r="DS22" s="12"/>
      <c r="DT22" s="13" t="e">
        <f t="shared" si="5"/>
        <v>#DIV/0!</v>
      </c>
      <c r="DU22" s="14">
        <f t="shared" si="34"/>
        <v>-100</v>
      </c>
    </row>
    <row r="23" spans="1:125" ht="12">
      <c r="A23" s="11" t="s">
        <v>12</v>
      </c>
      <c r="B23" s="12">
        <v>6210910</v>
      </c>
      <c r="C23" s="12">
        <v>10710119</v>
      </c>
      <c r="D23" s="12">
        <v>17543923</v>
      </c>
      <c r="E23" s="12">
        <v>22882487</v>
      </c>
      <c r="F23" s="13">
        <f t="shared" si="6"/>
        <v>2.8580802255537616</v>
      </c>
      <c r="G23" s="11"/>
      <c r="H23" s="12">
        <v>9192316</v>
      </c>
      <c r="I23" s="12">
        <v>15656799</v>
      </c>
      <c r="J23" s="12">
        <v>24882831</v>
      </c>
      <c r="K23" s="12">
        <v>31974959</v>
      </c>
      <c r="L23" s="13">
        <f t="shared" si="7"/>
        <v>3.315843328801609</v>
      </c>
      <c r="M23" s="14">
        <f t="shared" si="8"/>
        <v>39.735506022575265</v>
      </c>
      <c r="N23" s="11"/>
      <c r="O23" s="12">
        <v>14491739</v>
      </c>
      <c r="P23" s="12">
        <v>23384558</v>
      </c>
      <c r="Q23" s="12">
        <v>36887589</v>
      </c>
      <c r="R23" s="12">
        <v>47245457</v>
      </c>
      <c r="S23" s="13">
        <f t="shared" si="9"/>
        <v>4.3984405087847795</v>
      </c>
      <c r="T23" s="14">
        <f t="shared" si="10"/>
        <v>47.75767812556069</v>
      </c>
      <c r="V23" s="12">
        <v>16920638</v>
      </c>
      <c r="W23" s="12">
        <v>27536287</v>
      </c>
      <c r="X23" s="12">
        <v>41290168</v>
      </c>
      <c r="Y23" s="12">
        <v>50208658</v>
      </c>
      <c r="Z23" s="13">
        <f t="shared" si="11"/>
        <v>4.668028175636088</v>
      </c>
      <c r="AA23" s="14">
        <f t="shared" si="12"/>
        <v>6.271927901977961</v>
      </c>
      <c r="AC23" s="12">
        <v>14442009</v>
      </c>
      <c r="AD23" s="12">
        <v>23092562</v>
      </c>
      <c r="AE23" s="12">
        <v>34398822</v>
      </c>
      <c r="AF23" s="12">
        <v>42294004</v>
      </c>
      <c r="AG23" s="13">
        <f t="shared" si="13"/>
        <v>4.167902506701129</v>
      </c>
      <c r="AH23" s="14">
        <f t="shared" si="14"/>
        <v>-15.763524290969897</v>
      </c>
      <c r="AJ23" s="12">
        <v>10590595</v>
      </c>
      <c r="AK23" s="12">
        <v>17974496</v>
      </c>
      <c r="AL23" s="12">
        <v>27269170</v>
      </c>
      <c r="AM23" s="12">
        <v>33534358</v>
      </c>
      <c r="AN23" s="13">
        <f t="shared" si="15"/>
        <v>3.124665144395581</v>
      </c>
      <c r="AO23" s="14">
        <f t="shared" si="16"/>
        <v>-20.711318795921997</v>
      </c>
      <c r="AQ23" s="12">
        <v>9434710</v>
      </c>
      <c r="AR23" s="12">
        <v>16959679</v>
      </c>
      <c r="AS23" s="12">
        <v>26159374</v>
      </c>
      <c r="AT23" s="12">
        <v>32944528</v>
      </c>
      <c r="AU23" s="13">
        <f t="shared" si="17"/>
        <v>2.7694002651500216</v>
      </c>
      <c r="AV23" s="14">
        <f t="shared" si="18"/>
        <v>-1.758882636130977</v>
      </c>
      <c r="AX23" s="12">
        <v>10801652</v>
      </c>
      <c r="AY23" s="12">
        <v>18022784</v>
      </c>
      <c r="AZ23" s="12">
        <v>28394788</v>
      </c>
      <c r="BA23" s="12">
        <v>36985100</v>
      </c>
      <c r="BB23" s="13">
        <f t="shared" si="19"/>
        <v>2.670705354368776</v>
      </c>
      <c r="BC23" s="14">
        <f t="shared" si="20"/>
        <v>12.264774289678698</v>
      </c>
      <c r="BE23" s="12">
        <v>10927346</v>
      </c>
      <c r="BF23" s="12">
        <v>19457083</v>
      </c>
      <c r="BG23" s="12">
        <v>33509314</v>
      </c>
      <c r="BH23" s="12">
        <v>42529442</v>
      </c>
      <c r="BI23" s="13">
        <f t="shared" si="21"/>
        <v>2.717417866949689</v>
      </c>
      <c r="BJ23" s="14">
        <f t="shared" si="22"/>
        <v>14.990744921603564</v>
      </c>
      <c r="BL23" s="12">
        <v>13133998</v>
      </c>
      <c r="BM23" s="12">
        <v>231244224</v>
      </c>
      <c r="BN23" s="12">
        <v>34688514</v>
      </c>
      <c r="BO23" s="12">
        <v>41600503</v>
      </c>
      <c r="BP23" s="13">
        <f t="shared" si="23"/>
        <v>2.5601523019143078</v>
      </c>
      <c r="BQ23" s="14">
        <f t="shared" si="24"/>
        <v>-2.1842256947551704</v>
      </c>
      <c r="BS23" s="12">
        <v>10425197</v>
      </c>
      <c r="BT23" s="12">
        <v>16641666</v>
      </c>
      <c r="BU23" s="12">
        <v>26711236</v>
      </c>
      <c r="BV23" s="12">
        <v>35103936</v>
      </c>
      <c r="BW23" s="13">
        <f t="shared" si="25"/>
        <v>2.8599321736486556</v>
      </c>
      <c r="BX23" s="14">
        <f t="shared" si="26"/>
        <v>-15.61655877093601</v>
      </c>
      <c r="BZ23" s="12">
        <v>15458814</v>
      </c>
      <c r="CA23" s="12">
        <v>25914976</v>
      </c>
      <c r="CB23" s="12">
        <v>44944233</v>
      </c>
      <c r="CC23" s="12">
        <v>56152019</v>
      </c>
      <c r="CD23" s="13">
        <f t="shared" si="27"/>
        <v>3.721979429997669</v>
      </c>
      <c r="CE23" s="14">
        <f t="shared" si="28"/>
        <v>59.95932478910626</v>
      </c>
      <c r="CG23" s="12">
        <v>19000197</v>
      </c>
      <c r="CH23" s="12">
        <v>35197351</v>
      </c>
      <c r="CI23" s="12">
        <v>61695357</v>
      </c>
      <c r="CJ23" s="12">
        <v>77280114</v>
      </c>
      <c r="CK23" s="13">
        <f t="shared" si="0"/>
        <v>4.18162532067102</v>
      </c>
      <c r="CL23" s="14">
        <f t="shared" si="29"/>
        <v>37.62659896521262</v>
      </c>
      <c r="CN23" s="12">
        <v>27101154</v>
      </c>
      <c r="CO23" s="12">
        <v>45074186</v>
      </c>
      <c r="CP23" s="12">
        <v>75901653</v>
      </c>
      <c r="CQ23" s="12">
        <v>93248007</v>
      </c>
      <c r="CR23" s="13">
        <f t="shared" si="1"/>
        <v>5.032012681430815</v>
      </c>
      <c r="CS23" s="14">
        <f t="shared" si="30"/>
        <v>20.66235694217532</v>
      </c>
      <c r="CU23" s="12">
        <v>26440823</v>
      </c>
      <c r="CV23" s="12">
        <v>43716421</v>
      </c>
      <c r="CW23" s="12">
        <v>69391009</v>
      </c>
      <c r="CX23" s="12">
        <v>84181289</v>
      </c>
      <c r="CY23" s="13">
        <f t="shared" si="2"/>
        <v>4.526772452768595</v>
      </c>
      <c r="CZ23" s="14">
        <f t="shared" si="31"/>
        <v>-9.72322979514189</v>
      </c>
      <c r="DB23" s="12">
        <v>21349150</v>
      </c>
      <c r="DC23" s="12">
        <v>37391027</v>
      </c>
      <c r="DD23" s="12">
        <v>60477589</v>
      </c>
      <c r="DE23" s="12">
        <v>71682127</v>
      </c>
      <c r="DF23" s="13">
        <f t="shared" si="3"/>
        <v>3.762826266956601</v>
      </c>
      <c r="DG23" s="14">
        <f t="shared" si="32"/>
        <v>-14.84790996726126</v>
      </c>
      <c r="DI23" s="12">
        <v>18251897</v>
      </c>
      <c r="DJ23" s="12">
        <v>30389469</v>
      </c>
      <c r="DK23" s="12">
        <v>43710220</v>
      </c>
      <c r="DL23" s="12">
        <v>54992752</v>
      </c>
      <c r="DM23" s="13">
        <f t="shared" si="4"/>
        <v>2.8865572792385255</v>
      </c>
      <c r="DN23" s="14">
        <f t="shared" si="33"/>
        <v>-23.28247737403217</v>
      </c>
      <c r="DP23" s="12">
        <v>13774299</v>
      </c>
      <c r="DQ23" s="12">
        <v>23481018</v>
      </c>
      <c r="DR23" s="12">
        <v>37940991</v>
      </c>
      <c r="DS23" s="12"/>
      <c r="DT23" s="13" t="e">
        <f t="shared" si="5"/>
        <v>#DIV/0!</v>
      </c>
      <c r="DU23" s="14">
        <f t="shared" si="34"/>
        <v>-100</v>
      </c>
    </row>
    <row r="24" spans="1:125" ht="24">
      <c r="A24" s="11" t="s">
        <v>13</v>
      </c>
      <c r="B24" s="12">
        <v>2284743</v>
      </c>
      <c r="C24" s="12">
        <v>6312833</v>
      </c>
      <c r="D24" s="12">
        <v>9304175</v>
      </c>
      <c r="E24" s="12">
        <v>13322159</v>
      </c>
      <c r="F24" s="13">
        <f>E24*100/E$51</f>
        <v>1.6639711933227834</v>
      </c>
      <c r="G24" s="11"/>
      <c r="H24" s="12">
        <v>3074931</v>
      </c>
      <c r="I24" s="12">
        <v>5597790</v>
      </c>
      <c r="J24" s="12">
        <v>8415532</v>
      </c>
      <c r="K24" s="12">
        <v>11562037</v>
      </c>
      <c r="L24" s="13">
        <f>K24*100/K$51</f>
        <v>1.1989977298737857</v>
      </c>
      <c r="M24" s="14">
        <f t="shared" si="8"/>
        <v>-13.211987636538495</v>
      </c>
      <c r="N24" s="11"/>
      <c r="O24" s="12">
        <v>2674995</v>
      </c>
      <c r="P24" s="12">
        <v>6133684</v>
      </c>
      <c r="Q24" s="12">
        <v>8731840</v>
      </c>
      <c r="R24" s="12">
        <v>12153071</v>
      </c>
      <c r="S24" s="13">
        <f>R24*100/R$51</f>
        <v>1.1314222189138217</v>
      </c>
      <c r="T24" s="14">
        <f t="shared" si="10"/>
        <v>5.111850100462405</v>
      </c>
      <c r="V24" s="12">
        <v>1760733</v>
      </c>
      <c r="W24" s="12">
        <v>3680266</v>
      </c>
      <c r="X24" s="12">
        <v>5508165</v>
      </c>
      <c r="Y24" s="12">
        <v>8212681</v>
      </c>
      <c r="Z24" s="13">
        <f>Y24*100/Y$51</f>
        <v>0.7635540927126786</v>
      </c>
      <c r="AA24" s="14">
        <f t="shared" si="12"/>
        <v>-32.42299826932633</v>
      </c>
      <c r="AC24" s="12">
        <v>3067595</v>
      </c>
      <c r="AD24" s="12">
        <v>7454545</v>
      </c>
      <c r="AE24" s="12">
        <v>10910957</v>
      </c>
      <c r="AF24" s="12">
        <v>14381340</v>
      </c>
      <c r="AG24" s="13">
        <f>AF24*100/AF$51</f>
        <v>1.4172227116572178</v>
      </c>
      <c r="AH24" s="14">
        <f t="shared" si="14"/>
        <v>75.111391761107</v>
      </c>
      <c r="AJ24" s="12">
        <v>3406791</v>
      </c>
      <c r="AK24" s="12">
        <v>7413130</v>
      </c>
      <c r="AL24" s="12">
        <v>10605194</v>
      </c>
      <c r="AM24" s="12">
        <v>14450207</v>
      </c>
      <c r="AN24" s="13">
        <f>AM24*100/AM$51</f>
        <v>1.3464417044215082</v>
      </c>
      <c r="AO24" s="14">
        <f t="shared" si="16"/>
        <v>0.4788635829484633</v>
      </c>
      <c r="AQ24" s="12">
        <v>3984161</v>
      </c>
      <c r="AR24" s="12">
        <v>8219272</v>
      </c>
      <c r="AS24" s="12">
        <v>11678839</v>
      </c>
      <c r="AT24" s="12">
        <v>15420192</v>
      </c>
      <c r="AU24" s="13">
        <f>AT24*100/AT$51</f>
        <v>1.2962603019677272</v>
      </c>
      <c r="AV24" s="14">
        <f t="shared" si="18"/>
        <v>6.712602802160546</v>
      </c>
      <c r="AX24" s="12">
        <v>4081977</v>
      </c>
      <c r="AY24" s="12">
        <v>7958003</v>
      </c>
      <c r="AZ24" s="12">
        <v>10693149</v>
      </c>
      <c r="BA24" s="12">
        <v>15149557</v>
      </c>
      <c r="BB24" s="13">
        <f>BA24*100/BA$51</f>
        <v>1.093954132778199</v>
      </c>
      <c r="BC24" s="14">
        <f t="shared" si="20"/>
        <v>-1.7550689381818358</v>
      </c>
      <c r="BE24" s="12">
        <v>2475158</v>
      </c>
      <c r="BF24" s="12">
        <v>6228217</v>
      </c>
      <c r="BG24" s="12">
        <v>10220295</v>
      </c>
      <c r="BH24" s="12">
        <v>15393087</v>
      </c>
      <c r="BI24" s="13">
        <f>BH24*100/BH$51</f>
        <v>0.9835409935853612</v>
      </c>
      <c r="BJ24" s="14">
        <f t="shared" si="22"/>
        <v>1.6075057508282242</v>
      </c>
      <c r="BL24" s="12">
        <v>3313191</v>
      </c>
      <c r="BM24" s="12">
        <v>23357621</v>
      </c>
      <c r="BN24" s="12">
        <v>8638990</v>
      </c>
      <c r="BO24" s="12">
        <v>10723993</v>
      </c>
      <c r="BP24" s="13">
        <f>BO24*100/BO$51</f>
        <v>0.6599693125023735</v>
      </c>
      <c r="BQ24" s="14">
        <f t="shared" si="24"/>
        <v>-30.332408307703318</v>
      </c>
      <c r="BS24" s="12">
        <v>2189862</v>
      </c>
      <c r="BT24" s="12">
        <v>5423178</v>
      </c>
      <c r="BU24" s="12">
        <v>8636706</v>
      </c>
      <c r="BV24" s="12">
        <v>12601281</v>
      </c>
      <c r="BW24" s="13">
        <f>BV24*100/BV$51</f>
        <v>1.0266315709180733</v>
      </c>
      <c r="BX24" s="14">
        <f t="shared" si="26"/>
        <v>17.505494455283582</v>
      </c>
      <c r="BZ24" s="12">
        <v>3594647</v>
      </c>
      <c r="CA24" s="12">
        <v>7796661</v>
      </c>
      <c r="CB24" s="12">
        <v>11579394</v>
      </c>
      <c r="CC24" s="12">
        <v>14579795</v>
      </c>
      <c r="CD24" s="13">
        <f>CC24*100/CC$51</f>
        <v>0.9664068728068863</v>
      </c>
      <c r="CE24" s="14">
        <f t="shared" si="28"/>
        <v>15.700895805751813</v>
      </c>
      <c r="CG24" s="12">
        <v>2869625</v>
      </c>
      <c r="CH24" s="12">
        <v>4969854</v>
      </c>
      <c r="CI24" s="12">
        <v>7317634</v>
      </c>
      <c r="CJ24" s="12">
        <v>9985206</v>
      </c>
      <c r="CK24" s="13">
        <f t="shared" si="0"/>
        <v>0.5402992837422081</v>
      </c>
      <c r="CL24" s="14">
        <f t="shared" si="29"/>
        <v>-31.51339919388441</v>
      </c>
      <c r="CN24" s="12">
        <v>3060875</v>
      </c>
      <c r="CO24" s="12">
        <v>7027526</v>
      </c>
      <c r="CP24" s="12">
        <v>10868637</v>
      </c>
      <c r="CQ24" s="12">
        <v>14777053</v>
      </c>
      <c r="CR24" s="13">
        <f t="shared" si="1"/>
        <v>0.797425279986684</v>
      </c>
      <c r="CS24" s="14">
        <f t="shared" si="30"/>
        <v>47.98946561543147</v>
      </c>
      <c r="CU24" s="12">
        <v>3051145</v>
      </c>
      <c r="CV24" s="12">
        <v>6659336</v>
      </c>
      <c r="CW24" s="12">
        <v>10693845</v>
      </c>
      <c r="CX24" s="12">
        <v>14898577</v>
      </c>
      <c r="CY24" s="13">
        <f t="shared" si="2"/>
        <v>0.8011574632582756</v>
      </c>
      <c r="CZ24" s="14">
        <f t="shared" si="31"/>
        <v>0.8223831910192132</v>
      </c>
      <c r="DB24" s="12">
        <v>2744094</v>
      </c>
      <c r="DC24" s="12">
        <v>5849762</v>
      </c>
      <c r="DD24" s="12">
        <v>8792430</v>
      </c>
      <c r="DE24" s="12">
        <v>12444182</v>
      </c>
      <c r="DF24" s="13">
        <f t="shared" si="3"/>
        <v>0.6532352883500308</v>
      </c>
      <c r="DG24" s="14">
        <f t="shared" si="32"/>
        <v>-16.474022988906924</v>
      </c>
      <c r="DI24" s="12">
        <v>3184493</v>
      </c>
      <c r="DJ24" s="12">
        <v>6521154</v>
      </c>
      <c r="DK24" s="12">
        <v>9709049</v>
      </c>
      <c r="DL24" s="12">
        <v>12895364</v>
      </c>
      <c r="DM24" s="13">
        <f t="shared" si="4"/>
        <v>0.6768747783822572</v>
      </c>
      <c r="DN24" s="14">
        <f t="shared" si="33"/>
        <v>3.6256461051437583</v>
      </c>
      <c r="DP24" s="12">
        <v>3305355</v>
      </c>
      <c r="DQ24" s="12">
        <v>6564941</v>
      </c>
      <c r="DR24" s="12">
        <v>8899162</v>
      </c>
      <c r="DS24" s="12"/>
      <c r="DT24" s="13" t="e">
        <f t="shared" si="5"/>
        <v>#DIV/0!</v>
      </c>
      <c r="DU24" s="14">
        <f t="shared" si="34"/>
        <v>-100</v>
      </c>
    </row>
    <row r="25" spans="1:125" ht="12">
      <c r="A25" s="11" t="s">
        <v>14</v>
      </c>
      <c r="B25" s="12">
        <v>580900</v>
      </c>
      <c r="C25" s="12">
        <v>1203859</v>
      </c>
      <c r="D25" s="12">
        <v>1722394</v>
      </c>
      <c r="E25" s="12">
        <v>2254732</v>
      </c>
      <c r="F25" s="13">
        <f t="shared" si="6"/>
        <v>0.2816217023579336</v>
      </c>
      <c r="G25" s="11"/>
      <c r="H25" s="12">
        <v>964467</v>
      </c>
      <c r="I25" s="12">
        <v>1683178</v>
      </c>
      <c r="J25" s="12">
        <v>2469405</v>
      </c>
      <c r="K25" s="12">
        <v>3408807</v>
      </c>
      <c r="L25" s="13">
        <f t="shared" si="7"/>
        <v>0.3534975588279011</v>
      </c>
      <c r="M25" s="14">
        <f t="shared" si="8"/>
        <v>51.18457537303769</v>
      </c>
      <c r="N25" s="11"/>
      <c r="O25" s="12">
        <v>801325</v>
      </c>
      <c r="P25" s="12">
        <v>1633155</v>
      </c>
      <c r="Q25" s="12">
        <v>2256853</v>
      </c>
      <c r="R25" s="12">
        <v>2939533</v>
      </c>
      <c r="S25" s="13">
        <f t="shared" si="9"/>
        <v>0.2736635825982094</v>
      </c>
      <c r="T25" s="14">
        <f t="shared" si="10"/>
        <v>-13.76651714221427</v>
      </c>
      <c r="V25" s="12">
        <v>687268</v>
      </c>
      <c r="W25" s="12">
        <v>1112604</v>
      </c>
      <c r="X25" s="12">
        <v>1689173</v>
      </c>
      <c r="Y25" s="12">
        <v>2335210</v>
      </c>
      <c r="Z25" s="13">
        <f t="shared" si="11"/>
        <v>0.21711048473008682</v>
      </c>
      <c r="AA25" s="14">
        <f t="shared" si="12"/>
        <v>-20.55846966167755</v>
      </c>
      <c r="AC25" s="12">
        <v>772358</v>
      </c>
      <c r="AD25" s="12">
        <v>1610555</v>
      </c>
      <c r="AE25" s="12">
        <v>2394665</v>
      </c>
      <c r="AF25" s="12">
        <v>3009991</v>
      </c>
      <c r="AG25" s="13">
        <f t="shared" si="13"/>
        <v>0.2966224014649414</v>
      </c>
      <c r="AH25" s="14">
        <f t="shared" si="14"/>
        <v>28.89594511842617</v>
      </c>
      <c r="AJ25" s="12">
        <v>576209</v>
      </c>
      <c r="AK25" s="12">
        <v>1172334</v>
      </c>
      <c r="AL25" s="12">
        <v>1853058</v>
      </c>
      <c r="AM25" s="12">
        <v>2442163</v>
      </c>
      <c r="AN25" s="13">
        <f t="shared" si="15"/>
        <v>0.22755591751697007</v>
      </c>
      <c r="AO25" s="14">
        <f t="shared" si="16"/>
        <v>-18.86477401427446</v>
      </c>
      <c r="AQ25" s="12">
        <v>544234</v>
      </c>
      <c r="AR25" s="12">
        <v>989962</v>
      </c>
      <c r="AS25" s="12">
        <v>1250471</v>
      </c>
      <c r="AT25" s="12">
        <v>1626911</v>
      </c>
      <c r="AU25" s="13">
        <f t="shared" si="17"/>
        <v>0.1367622494022524</v>
      </c>
      <c r="AV25" s="14">
        <f t="shared" si="18"/>
        <v>-33.38237455894631</v>
      </c>
      <c r="AX25" s="12">
        <v>492408</v>
      </c>
      <c r="AY25" s="12">
        <v>1175823</v>
      </c>
      <c r="AZ25" s="12">
        <v>1772636</v>
      </c>
      <c r="BA25" s="12">
        <v>2458167</v>
      </c>
      <c r="BB25" s="13">
        <f t="shared" si="19"/>
        <v>0.17750498900456213</v>
      </c>
      <c r="BC25" s="14">
        <f t="shared" si="20"/>
        <v>51.0941286892768</v>
      </c>
      <c r="BE25" s="12">
        <v>626309</v>
      </c>
      <c r="BF25" s="12">
        <v>1348671</v>
      </c>
      <c r="BG25" s="12">
        <v>2544918</v>
      </c>
      <c r="BH25" s="12">
        <v>3958948</v>
      </c>
      <c r="BI25" s="13">
        <f t="shared" si="21"/>
        <v>0.2529569052310806</v>
      </c>
      <c r="BJ25" s="14">
        <f t="shared" si="22"/>
        <v>61.05284954195545</v>
      </c>
      <c r="BL25" s="12">
        <v>716858</v>
      </c>
      <c r="BM25" s="12">
        <v>6363971</v>
      </c>
      <c r="BN25" s="12">
        <v>2045596</v>
      </c>
      <c r="BO25" s="12">
        <v>2694918</v>
      </c>
      <c r="BP25" s="13">
        <f t="shared" si="23"/>
        <v>0.16584896872930366</v>
      </c>
      <c r="BQ25" s="14">
        <f t="shared" si="24"/>
        <v>-31.928431492406574</v>
      </c>
      <c r="BS25" s="12">
        <v>696506</v>
      </c>
      <c r="BT25" s="12">
        <v>1253162</v>
      </c>
      <c r="BU25" s="12">
        <v>2268423</v>
      </c>
      <c r="BV25" s="12">
        <v>2963152</v>
      </c>
      <c r="BW25" s="13">
        <f t="shared" si="25"/>
        <v>0.24140921804926266</v>
      </c>
      <c r="BX25" s="14">
        <f t="shared" si="26"/>
        <v>9.953326965792655</v>
      </c>
      <c r="BZ25" s="12">
        <v>795043</v>
      </c>
      <c r="CA25" s="12">
        <v>1476232</v>
      </c>
      <c r="CB25" s="12">
        <v>2553262</v>
      </c>
      <c r="CC25" s="12">
        <v>3542328</v>
      </c>
      <c r="CD25" s="13">
        <f t="shared" si="27"/>
        <v>0.23479960623151916</v>
      </c>
      <c r="CE25" s="14">
        <f t="shared" si="28"/>
        <v>19.545942968838588</v>
      </c>
      <c r="CG25" s="12">
        <v>1080366</v>
      </c>
      <c r="CH25" s="12">
        <v>2332196</v>
      </c>
      <c r="CI25" s="12">
        <v>3233554</v>
      </c>
      <c r="CJ25" s="12">
        <v>4218386</v>
      </c>
      <c r="CK25" s="13">
        <f aca="true" t="shared" si="35" ref="CK25:CK51">CJ25*100/CJ$51</f>
        <v>0.22825677650998472</v>
      </c>
      <c r="CL25" s="14">
        <f t="shared" si="29"/>
        <v>19.08513271498292</v>
      </c>
      <c r="CN25" s="12">
        <v>993733</v>
      </c>
      <c r="CO25" s="12">
        <v>2127124</v>
      </c>
      <c r="CP25" s="12">
        <v>3633567</v>
      </c>
      <c r="CQ25" s="12">
        <v>4650060</v>
      </c>
      <c r="CR25" s="13">
        <f t="shared" si="1"/>
        <v>0.25093470243727756</v>
      </c>
      <c r="CS25" s="14">
        <f t="shared" si="30"/>
        <v>10.233155524411472</v>
      </c>
      <c r="CU25" s="12">
        <v>904915</v>
      </c>
      <c r="CV25" s="12">
        <v>1806196</v>
      </c>
      <c r="CW25" s="12">
        <v>3128707</v>
      </c>
      <c r="CX25" s="12">
        <v>4247918</v>
      </c>
      <c r="CY25" s="13">
        <f t="shared" si="2"/>
        <v>0.2284279370445357</v>
      </c>
      <c r="CZ25" s="14">
        <f t="shared" si="31"/>
        <v>-8.64810346533163</v>
      </c>
      <c r="DB25" s="12">
        <v>1053569</v>
      </c>
      <c r="DC25" s="12">
        <v>2454426</v>
      </c>
      <c r="DD25" s="12">
        <v>3646982</v>
      </c>
      <c r="DE25" s="12">
        <v>5165753</v>
      </c>
      <c r="DF25" s="13">
        <f t="shared" si="3"/>
        <v>0.2711670522417654</v>
      </c>
      <c r="DG25" s="14">
        <f t="shared" si="32"/>
        <v>21.60670238926457</v>
      </c>
      <c r="DI25" s="12">
        <v>1754095</v>
      </c>
      <c r="DJ25" s="12">
        <v>4138858</v>
      </c>
      <c r="DK25" s="12">
        <v>5709491</v>
      </c>
      <c r="DL25" s="12">
        <v>7704286</v>
      </c>
      <c r="DM25" s="13">
        <f t="shared" si="4"/>
        <v>0.4043962527031828</v>
      </c>
      <c r="DN25" s="14">
        <f t="shared" si="33"/>
        <v>49.14158690901405</v>
      </c>
      <c r="DP25" s="12">
        <v>1548667</v>
      </c>
      <c r="DQ25" s="12">
        <v>3368580</v>
      </c>
      <c r="DR25" s="12">
        <v>5023187</v>
      </c>
      <c r="DS25" s="12"/>
      <c r="DT25" s="13" t="e">
        <f t="shared" si="5"/>
        <v>#DIV/0!</v>
      </c>
      <c r="DU25" s="14">
        <f t="shared" si="34"/>
        <v>-100</v>
      </c>
    </row>
    <row r="26" spans="1:125" ht="24">
      <c r="A26" s="11" t="s">
        <v>15</v>
      </c>
      <c r="B26" s="12">
        <v>0</v>
      </c>
      <c r="C26" s="12">
        <v>0</v>
      </c>
      <c r="D26" s="12">
        <v>5888</v>
      </c>
      <c r="E26" s="12">
        <v>11592</v>
      </c>
      <c r="F26" s="13">
        <f t="shared" si="6"/>
        <v>0.0014478699791075685</v>
      </c>
      <c r="G26" s="11"/>
      <c r="H26" s="12">
        <v>0</v>
      </c>
      <c r="I26" s="12">
        <v>0</v>
      </c>
      <c r="J26" s="12">
        <v>0</v>
      </c>
      <c r="K26" s="12">
        <v>0</v>
      </c>
      <c r="L26" s="13">
        <f t="shared" si="7"/>
        <v>0</v>
      </c>
      <c r="M26" s="14">
        <f t="shared" si="8"/>
        <v>-100</v>
      </c>
      <c r="N26" s="11"/>
      <c r="O26" s="12">
        <v>0</v>
      </c>
      <c r="P26" s="12">
        <v>919</v>
      </c>
      <c r="Q26" s="12">
        <v>4647</v>
      </c>
      <c r="R26" s="12">
        <v>5680</v>
      </c>
      <c r="S26" s="13">
        <f t="shared" si="9"/>
        <v>0.0005287945905549723</v>
      </c>
      <c r="T26" s="14" t="e">
        <f t="shared" si="10"/>
        <v>#DIV/0!</v>
      </c>
      <c r="V26" s="12">
        <v>0</v>
      </c>
      <c r="W26" s="12">
        <v>0</v>
      </c>
      <c r="X26" s="12">
        <v>0</v>
      </c>
      <c r="Y26" s="12">
        <v>0</v>
      </c>
      <c r="Z26" s="13">
        <f t="shared" si="11"/>
        <v>0</v>
      </c>
      <c r="AA26" s="14">
        <f t="shared" si="12"/>
        <v>-100</v>
      </c>
      <c r="AC26" s="12">
        <v>0</v>
      </c>
      <c r="AD26" s="12">
        <v>0</v>
      </c>
      <c r="AE26" s="12">
        <v>0</v>
      </c>
      <c r="AF26" s="12">
        <v>0</v>
      </c>
      <c r="AG26" s="13">
        <f t="shared" si="13"/>
        <v>0</v>
      </c>
      <c r="AH26" s="14" t="e">
        <f t="shared" si="14"/>
        <v>#DIV/0!</v>
      </c>
      <c r="AJ26" s="12">
        <v>0</v>
      </c>
      <c r="AK26" s="12">
        <v>0</v>
      </c>
      <c r="AL26" s="12">
        <v>0</v>
      </c>
      <c r="AM26" s="12">
        <v>0</v>
      </c>
      <c r="AN26" s="13">
        <f t="shared" si="15"/>
        <v>0</v>
      </c>
      <c r="AO26" s="14" t="e">
        <f t="shared" si="16"/>
        <v>#DIV/0!</v>
      </c>
      <c r="AQ26" s="12">
        <v>0</v>
      </c>
      <c r="AR26" s="12">
        <v>0</v>
      </c>
      <c r="AS26" s="12">
        <v>0</v>
      </c>
      <c r="AT26" s="12">
        <v>0</v>
      </c>
      <c r="AU26" s="13">
        <f t="shared" si="17"/>
        <v>0</v>
      </c>
      <c r="AV26" s="14" t="e">
        <f t="shared" si="18"/>
        <v>#DIV/0!</v>
      </c>
      <c r="AX26" s="12">
        <v>0</v>
      </c>
      <c r="AY26" s="12">
        <v>0</v>
      </c>
      <c r="AZ26" s="12">
        <v>0</v>
      </c>
      <c r="BA26" s="12">
        <v>0</v>
      </c>
      <c r="BB26" s="13">
        <f t="shared" si="19"/>
        <v>0</v>
      </c>
      <c r="BC26" s="14" t="e">
        <f t="shared" si="20"/>
        <v>#DIV/0!</v>
      </c>
      <c r="BE26" s="12">
        <v>0</v>
      </c>
      <c r="BF26" s="12">
        <v>0</v>
      </c>
      <c r="BG26" s="12">
        <v>0</v>
      </c>
      <c r="BH26" s="12">
        <v>0</v>
      </c>
      <c r="BI26" s="13">
        <f t="shared" si="21"/>
        <v>0</v>
      </c>
      <c r="BJ26" s="14" t="e">
        <f t="shared" si="22"/>
        <v>#DIV/0!</v>
      </c>
      <c r="BL26" s="12">
        <v>0</v>
      </c>
      <c r="BM26" s="12">
        <v>1365016</v>
      </c>
      <c r="BN26" s="12">
        <v>0</v>
      </c>
      <c r="BO26" s="12">
        <v>0</v>
      </c>
      <c r="BP26" s="13">
        <f t="shared" si="23"/>
        <v>0</v>
      </c>
      <c r="BQ26" s="14" t="e">
        <f t="shared" si="24"/>
        <v>#DIV/0!</v>
      </c>
      <c r="BS26" s="12">
        <v>0</v>
      </c>
      <c r="BT26" s="12">
        <v>3776</v>
      </c>
      <c r="BU26" s="12">
        <v>3776</v>
      </c>
      <c r="BV26" s="12">
        <v>3776</v>
      </c>
      <c r="BW26" s="13">
        <f t="shared" si="25"/>
        <v>0.0003076322805424817</v>
      </c>
      <c r="BX26" s="14" t="e">
        <f t="shared" si="26"/>
        <v>#DIV/0!</v>
      </c>
      <c r="BZ26" s="12">
        <v>0</v>
      </c>
      <c r="CA26" s="12">
        <v>0</v>
      </c>
      <c r="CB26" s="12">
        <v>0</v>
      </c>
      <c r="CC26" s="12">
        <v>0</v>
      </c>
      <c r="CD26" s="13">
        <f t="shared" si="27"/>
        <v>0</v>
      </c>
      <c r="CE26" s="14">
        <f t="shared" si="28"/>
        <v>-100</v>
      </c>
      <c r="CG26" s="12">
        <v>0</v>
      </c>
      <c r="CH26" s="12">
        <v>0</v>
      </c>
      <c r="CI26" s="12">
        <v>0</v>
      </c>
      <c r="CJ26" s="12">
        <v>0</v>
      </c>
      <c r="CK26" s="13">
        <f t="shared" si="35"/>
        <v>0</v>
      </c>
      <c r="CL26" s="14" t="e">
        <f t="shared" si="29"/>
        <v>#DIV/0!</v>
      </c>
      <c r="CN26" s="12">
        <v>0</v>
      </c>
      <c r="CO26" s="12">
        <v>0</v>
      </c>
      <c r="CP26" s="12">
        <v>0</v>
      </c>
      <c r="CQ26" s="12">
        <v>0</v>
      </c>
      <c r="CR26" s="13">
        <f t="shared" si="1"/>
        <v>0</v>
      </c>
      <c r="CS26" s="14" t="e">
        <f t="shared" si="30"/>
        <v>#DIV/0!</v>
      </c>
      <c r="CU26" s="12">
        <v>4400</v>
      </c>
      <c r="CV26" s="12">
        <v>6840</v>
      </c>
      <c r="CW26" s="12">
        <v>6840</v>
      </c>
      <c r="CX26" s="12">
        <v>6840</v>
      </c>
      <c r="CY26" s="13">
        <f t="shared" si="2"/>
        <v>0.00036781479524431127</v>
      </c>
      <c r="CZ26" s="14" t="e">
        <f t="shared" si="31"/>
        <v>#DIV/0!</v>
      </c>
      <c r="DB26" s="12">
        <v>0</v>
      </c>
      <c r="DC26" s="12">
        <v>0</v>
      </c>
      <c r="DD26" s="12">
        <v>0</v>
      </c>
      <c r="DE26" s="12">
        <v>0</v>
      </c>
      <c r="DF26" s="13">
        <f t="shared" si="3"/>
        <v>0</v>
      </c>
      <c r="DG26" s="14">
        <f t="shared" si="32"/>
        <v>-100</v>
      </c>
      <c r="DI26" s="12">
        <v>0</v>
      </c>
      <c r="DJ26" s="12">
        <v>0</v>
      </c>
      <c r="DK26" s="12">
        <v>0</v>
      </c>
      <c r="DL26" s="12">
        <v>0</v>
      </c>
      <c r="DM26" s="13">
        <f t="shared" si="4"/>
        <v>0</v>
      </c>
      <c r="DN26" s="14" t="e">
        <f t="shared" si="33"/>
        <v>#DIV/0!</v>
      </c>
      <c r="DP26" s="12">
        <v>0</v>
      </c>
      <c r="DQ26" s="12">
        <v>0</v>
      </c>
      <c r="DR26" s="12">
        <v>0</v>
      </c>
      <c r="DS26" s="12"/>
      <c r="DT26" s="13" t="e">
        <f t="shared" si="5"/>
        <v>#DIV/0!</v>
      </c>
      <c r="DU26" s="14" t="e">
        <f t="shared" si="34"/>
        <v>#DIV/0!</v>
      </c>
    </row>
    <row r="27" spans="1:125" ht="24">
      <c r="A27" s="11" t="s">
        <v>16</v>
      </c>
      <c r="B27" s="12">
        <v>1150</v>
      </c>
      <c r="C27" s="12">
        <v>1162</v>
      </c>
      <c r="D27" s="12">
        <v>429189</v>
      </c>
      <c r="E27" s="12">
        <v>915721</v>
      </c>
      <c r="F27" s="13">
        <f t="shared" si="6"/>
        <v>0.11437585793119062</v>
      </c>
      <c r="G27" s="11"/>
      <c r="H27" s="12">
        <v>286889</v>
      </c>
      <c r="I27" s="12">
        <v>287318</v>
      </c>
      <c r="J27" s="12">
        <v>287723</v>
      </c>
      <c r="K27" s="12">
        <v>288768</v>
      </c>
      <c r="L27" s="13">
        <f t="shared" si="7"/>
        <v>0.029945603569699122</v>
      </c>
      <c r="M27" s="14">
        <f t="shared" si="8"/>
        <v>-68.46550423109223</v>
      </c>
      <c r="N27" s="11"/>
      <c r="O27" s="12">
        <v>87691</v>
      </c>
      <c r="P27" s="12">
        <v>88705</v>
      </c>
      <c r="Q27" s="12">
        <v>93537</v>
      </c>
      <c r="R27" s="12">
        <v>166590</v>
      </c>
      <c r="S27" s="13">
        <f t="shared" si="9"/>
        <v>0.015509135711364936</v>
      </c>
      <c r="T27" s="14">
        <f t="shared" si="10"/>
        <v>-42.3100897606383</v>
      </c>
      <c r="V27" s="12">
        <v>4477</v>
      </c>
      <c r="W27" s="12">
        <v>13113</v>
      </c>
      <c r="X27" s="12">
        <v>17398</v>
      </c>
      <c r="Y27" s="12">
        <v>27850</v>
      </c>
      <c r="Z27" s="13">
        <f t="shared" si="11"/>
        <v>0.00258928618827982</v>
      </c>
      <c r="AA27" s="14">
        <f t="shared" si="12"/>
        <v>-83.28230986253676</v>
      </c>
      <c r="AC27" s="12">
        <v>6281</v>
      </c>
      <c r="AD27" s="12">
        <v>14883</v>
      </c>
      <c r="AE27" s="12">
        <v>20503</v>
      </c>
      <c r="AF27" s="12">
        <v>28077</v>
      </c>
      <c r="AG27" s="13">
        <f t="shared" si="13"/>
        <v>0.0027668744411299437</v>
      </c>
      <c r="AH27" s="14">
        <f t="shared" si="14"/>
        <v>0.815080789946137</v>
      </c>
      <c r="AJ27" s="12">
        <v>7792</v>
      </c>
      <c r="AK27" s="12">
        <v>14822</v>
      </c>
      <c r="AL27" s="12">
        <v>119028</v>
      </c>
      <c r="AM27" s="12">
        <v>128444</v>
      </c>
      <c r="AN27" s="13">
        <f t="shared" si="15"/>
        <v>0.01196815784595447</v>
      </c>
      <c r="AO27" s="14">
        <f t="shared" si="16"/>
        <v>357.4705274780069</v>
      </c>
      <c r="AQ27" s="12">
        <v>5883</v>
      </c>
      <c r="AR27" s="12">
        <v>18543</v>
      </c>
      <c r="AS27" s="12">
        <v>24349</v>
      </c>
      <c r="AT27" s="12">
        <v>33320</v>
      </c>
      <c r="AU27" s="13">
        <f t="shared" si="17"/>
        <v>0.0028009633901811774</v>
      </c>
      <c r="AV27" s="14">
        <f t="shared" si="18"/>
        <v>-74.05873376724487</v>
      </c>
      <c r="AX27" s="12">
        <v>11610</v>
      </c>
      <c r="AY27" s="12">
        <v>17239</v>
      </c>
      <c r="AZ27" s="12">
        <v>20209</v>
      </c>
      <c r="BA27" s="12">
        <v>25129</v>
      </c>
      <c r="BB27" s="13">
        <f t="shared" si="19"/>
        <v>0.0018145727563243837</v>
      </c>
      <c r="BC27" s="14">
        <f t="shared" si="20"/>
        <v>-24.582833133253303</v>
      </c>
      <c r="BE27" s="12">
        <v>21237</v>
      </c>
      <c r="BF27" s="12">
        <v>34119</v>
      </c>
      <c r="BG27" s="12">
        <v>69527</v>
      </c>
      <c r="BH27" s="12">
        <v>97623</v>
      </c>
      <c r="BI27" s="13">
        <f t="shared" si="21"/>
        <v>0.006237619680625707</v>
      </c>
      <c r="BJ27" s="14">
        <f t="shared" si="22"/>
        <v>288.4874049902503</v>
      </c>
      <c r="BL27" s="12">
        <v>19059</v>
      </c>
      <c r="BM27" s="12">
        <v>0</v>
      </c>
      <c r="BN27" s="12">
        <v>57932</v>
      </c>
      <c r="BO27" s="12">
        <v>71979</v>
      </c>
      <c r="BP27" s="13">
        <f t="shared" si="23"/>
        <v>0.00442968688478334</v>
      </c>
      <c r="BQ27" s="14">
        <f t="shared" si="24"/>
        <v>-26.268399864785962</v>
      </c>
      <c r="BS27" s="12">
        <v>7818</v>
      </c>
      <c r="BT27" s="12">
        <v>25687</v>
      </c>
      <c r="BU27" s="12">
        <v>31540</v>
      </c>
      <c r="BV27" s="12">
        <v>56806</v>
      </c>
      <c r="BW27" s="13">
        <f t="shared" si="25"/>
        <v>0.004628008296741583</v>
      </c>
      <c r="BX27" s="14">
        <f t="shared" si="26"/>
        <v>-21.07975937426194</v>
      </c>
      <c r="BZ27" s="12">
        <v>14869</v>
      </c>
      <c r="CA27" s="12">
        <v>46841</v>
      </c>
      <c r="CB27" s="12">
        <v>80731</v>
      </c>
      <c r="CC27" s="12">
        <v>89385</v>
      </c>
      <c r="CD27" s="13">
        <f t="shared" si="27"/>
        <v>0.005924793752301973</v>
      </c>
      <c r="CE27" s="14">
        <f t="shared" si="28"/>
        <v>57.351336126465526</v>
      </c>
      <c r="CG27" s="12">
        <v>9899</v>
      </c>
      <c r="CH27" s="12">
        <v>38903</v>
      </c>
      <c r="CI27" s="12">
        <v>48267</v>
      </c>
      <c r="CJ27" s="12">
        <v>57915</v>
      </c>
      <c r="CK27" s="13">
        <f t="shared" si="35"/>
        <v>0.0031337794150596374</v>
      </c>
      <c r="CL27" s="14">
        <f t="shared" si="29"/>
        <v>-35.20724953851317</v>
      </c>
      <c r="CN27" s="12">
        <v>8165</v>
      </c>
      <c r="CO27" s="12">
        <v>17865</v>
      </c>
      <c r="CP27" s="12">
        <v>32708</v>
      </c>
      <c r="CQ27" s="12">
        <v>42088</v>
      </c>
      <c r="CR27" s="13">
        <f t="shared" si="1"/>
        <v>0.0022712265553950137</v>
      </c>
      <c r="CS27" s="14">
        <f t="shared" si="30"/>
        <v>-27.327980661314</v>
      </c>
      <c r="CU27" s="12">
        <v>8986</v>
      </c>
      <c r="CV27" s="12">
        <v>15415</v>
      </c>
      <c r="CW27" s="12">
        <v>31131</v>
      </c>
      <c r="CX27" s="12">
        <v>42710</v>
      </c>
      <c r="CY27" s="13">
        <f t="shared" si="2"/>
        <v>0.0022966915065620666</v>
      </c>
      <c r="CZ27" s="14">
        <f t="shared" si="31"/>
        <v>1.4778559209275812</v>
      </c>
      <c r="DB27" s="12">
        <v>12205</v>
      </c>
      <c r="DC27" s="12">
        <v>28858</v>
      </c>
      <c r="DD27" s="12">
        <v>43495</v>
      </c>
      <c r="DE27" s="12">
        <v>57614</v>
      </c>
      <c r="DF27" s="13">
        <f t="shared" si="3"/>
        <v>0.0030243448627638742</v>
      </c>
      <c r="DG27" s="14">
        <f t="shared" si="32"/>
        <v>34.89580894404122</v>
      </c>
      <c r="DI27" s="12">
        <v>23173</v>
      </c>
      <c r="DJ27" s="12">
        <v>38811</v>
      </c>
      <c r="DK27" s="12">
        <v>59968</v>
      </c>
      <c r="DL27" s="12">
        <v>79245</v>
      </c>
      <c r="DM27" s="13">
        <f t="shared" si="4"/>
        <v>0.0041595523641598615</v>
      </c>
      <c r="DN27" s="14">
        <f t="shared" si="33"/>
        <v>37.5446939979866</v>
      </c>
      <c r="DP27" s="12">
        <v>20192</v>
      </c>
      <c r="DQ27" s="12">
        <v>37748</v>
      </c>
      <c r="DR27" s="12">
        <v>60627</v>
      </c>
      <c r="DS27" s="12"/>
      <c r="DT27" s="13" t="e">
        <f t="shared" si="5"/>
        <v>#DIV/0!</v>
      </c>
      <c r="DU27" s="14">
        <f t="shared" si="34"/>
        <v>-100</v>
      </c>
    </row>
    <row r="28" spans="1:125" ht="12">
      <c r="A28" s="11" t="s">
        <v>17</v>
      </c>
      <c r="B28" s="12">
        <v>871637</v>
      </c>
      <c r="C28" s="12">
        <v>2087950</v>
      </c>
      <c r="D28" s="12">
        <v>3364491</v>
      </c>
      <c r="E28" s="12">
        <v>4595527</v>
      </c>
      <c r="F28" s="13">
        <f t="shared" si="6"/>
        <v>0.5739928900516104</v>
      </c>
      <c r="G28" s="11"/>
      <c r="H28" s="12">
        <v>1632545</v>
      </c>
      <c r="I28" s="12">
        <v>3401629</v>
      </c>
      <c r="J28" s="12">
        <v>4842854</v>
      </c>
      <c r="K28" s="12">
        <v>6540782</v>
      </c>
      <c r="L28" s="13">
        <f t="shared" si="7"/>
        <v>0.6782872922478383</v>
      </c>
      <c r="M28" s="14">
        <f t="shared" si="8"/>
        <v>42.32931282962758</v>
      </c>
      <c r="N28" s="11"/>
      <c r="O28" s="12">
        <v>1437500</v>
      </c>
      <c r="P28" s="12">
        <v>3814050</v>
      </c>
      <c r="Q28" s="12">
        <v>5522049</v>
      </c>
      <c r="R28" s="12">
        <v>7308270</v>
      </c>
      <c r="S28" s="13">
        <f t="shared" si="9"/>
        <v>0.6803826835061949</v>
      </c>
      <c r="T28" s="14">
        <f t="shared" si="10"/>
        <v>11.733887477063135</v>
      </c>
      <c r="V28" s="12">
        <v>1923786</v>
      </c>
      <c r="W28" s="12">
        <v>4288474</v>
      </c>
      <c r="X28" s="12">
        <v>6175943</v>
      </c>
      <c r="Y28" s="12">
        <v>8254188</v>
      </c>
      <c r="Z28" s="13">
        <f t="shared" si="11"/>
        <v>0.7674131053452434</v>
      </c>
      <c r="AA28" s="14">
        <f t="shared" si="12"/>
        <v>12.943117865103503</v>
      </c>
      <c r="AC28" s="12">
        <v>2534332</v>
      </c>
      <c r="AD28" s="12">
        <v>5347493</v>
      </c>
      <c r="AE28" s="12">
        <v>7467215</v>
      </c>
      <c r="AF28" s="12">
        <v>9444317</v>
      </c>
      <c r="AG28" s="13">
        <f t="shared" si="13"/>
        <v>0.9306991245941171</v>
      </c>
      <c r="AH28" s="14">
        <f t="shared" si="14"/>
        <v>14.418486712442217</v>
      </c>
      <c r="AJ28" s="12">
        <v>1572606</v>
      </c>
      <c r="AK28" s="12">
        <v>3437324</v>
      </c>
      <c r="AL28" s="12">
        <v>5665997</v>
      </c>
      <c r="AM28" s="12">
        <v>8112715</v>
      </c>
      <c r="AN28" s="13">
        <f t="shared" si="15"/>
        <v>0.7559267360035697</v>
      </c>
      <c r="AO28" s="14">
        <f t="shared" si="16"/>
        <v>-14.099505554504361</v>
      </c>
      <c r="AQ28" s="12">
        <v>2186369</v>
      </c>
      <c r="AR28" s="12">
        <v>4760175</v>
      </c>
      <c r="AS28" s="12">
        <v>6656738</v>
      </c>
      <c r="AT28" s="12">
        <v>9156312</v>
      </c>
      <c r="AU28" s="13">
        <f t="shared" si="17"/>
        <v>0.7697027221211463</v>
      </c>
      <c r="AV28" s="14">
        <f t="shared" si="18"/>
        <v>12.863720714951782</v>
      </c>
      <c r="AX28" s="12">
        <v>2414422</v>
      </c>
      <c r="AY28" s="12">
        <v>5641121</v>
      </c>
      <c r="AZ28" s="12">
        <v>7897541</v>
      </c>
      <c r="BA28" s="12">
        <v>10715200</v>
      </c>
      <c r="BB28" s="13">
        <f t="shared" si="19"/>
        <v>0.7737478609800246</v>
      </c>
      <c r="BC28" s="14">
        <f t="shared" si="20"/>
        <v>17.02528266839313</v>
      </c>
      <c r="BE28" s="12">
        <v>2855437</v>
      </c>
      <c r="BF28" s="12">
        <v>6521416</v>
      </c>
      <c r="BG28" s="12">
        <v>9814730</v>
      </c>
      <c r="BH28" s="12">
        <v>12820752</v>
      </c>
      <c r="BI28" s="13">
        <f t="shared" si="21"/>
        <v>0.8191816989400181</v>
      </c>
      <c r="BJ28" s="14">
        <f t="shared" si="22"/>
        <v>19.65014185456174</v>
      </c>
      <c r="BL28" s="12">
        <v>3795322</v>
      </c>
      <c r="BM28" s="12">
        <v>38617</v>
      </c>
      <c r="BN28" s="12">
        <v>8406335</v>
      </c>
      <c r="BO28" s="12">
        <v>10933078</v>
      </c>
      <c r="BP28" s="13">
        <f t="shared" si="23"/>
        <v>0.6728366916310766</v>
      </c>
      <c r="BQ28" s="14">
        <f t="shared" si="24"/>
        <v>-14.723582516844559</v>
      </c>
      <c r="BS28" s="12">
        <v>2320819</v>
      </c>
      <c r="BT28" s="12">
        <v>5782832</v>
      </c>
      <c r="BU28" s="12">
        <v>8555762</v>
      </c>
      <c r="BV28" s="12">
        <v>11381087</v>
      </c>
      <c r="BW28" s="13">
        <f t="shared" si="25"/>
        <v>0.9272218614572012</v>
      </c>
      <c r="BX28" s="14">
        <f t="shared" si="26"/>
        <v>4.097738989880071</v>
      </c>
      <c r="BZ28" s="12">
        <v>3420585</v>
      </c>
      <c r="CA28" s="12">
        <v>7950782</v>
      </c>
      <c r="CB28" s="12">
        <v>11489825</v>
      </c>
      <c r="CC28" s="12">
        <v>15612011</v>
      </c>
      <c r="CD28" s="13">
        <f t="shared" si="27"/>
        <v>1.0348262598161846</v>
      </c>
      <c r="CE28" s="14">
        <f t="shared" si="28"/>
        <v>37.175043121979485</v>
      </c>
      <c r="CG28" s="12">
        <v>4229258</v>
      </c>
      <c r="CH28" s="12">
        <v>9010561</v>
      </c>
      <c r="CI28" s="12">
        <v>13525219</v>
      </c>
      <c r="CJ28" s="12">
        <v>18181999</v>
      </c>
      <c r="CK28" s="13">
        <f t="shared" si="35"/>
        <v>0.9838275781893278</v>
      </c>
      <c r="CL28" s="14">
        <f t="shared" si="29"/>
        <v>16.46160766860848</v>
      </c>
      <c r="CN28" s="12">
        <v>3911845</v>
      </c>
      <c r="CO28" s="12">
        <v>8146271</v>
      </c>
      <c r="CP28" s="12">
        <v>10873454</v>
      </c>
      <c r="CQ28" s="12">
        <v>14294899</v>
      </c>
      <c r="CR28" s="13">
        <f t="shared" si="1"/>
        <v>0.7714064392579745</v>
      </c>
      <c r="CS28" s="14">
        <f t="shared" si="30"/>
        <v>-21.378837387462184</v>
      </c>
      <c r="CU28" s="12">
        <v>2820622</v>
      </c>
      <c r="CV28" s="12">
        <v>7033884</v>
      </c>
      <c r="CW28" s="12">
        <v>10358424</v>
      </c>
      <c r="CX28" s="12">
        <v>14363755</v>
      </c>
      <c r="CY28" s="13">
        <f t="shared" si="2"/>
        <v>0.7723978953603001</v>
      </c>
      <c r="CZ28" s="14">
        <f t="shared" si="31"/>
        <v>0.4816823119911504</v>
      </c>
      <c r="DB28" s="12">
        <v>4236667</v>
      </c>
      <c r="DC28" s="12">
        <v>8561879</v>
      </c>
      <c r="DD28" s="12">
        <v>12586226</v>
      </c>
      <c r="DE28" s="12">
        <v>16475143</v>
      </c>
      <c r="DF28" s="13">
        <f t="shared" si="3"/>
        <v>0.8648334449153019</v>
      </c>
      <c r="DG28" s="14">
        <f t="shared" si="32"/>
        <v>14.699415299133136</v>
      </c>
      <c r="DI28" s="12">
        <v>3953833</v>
      </c>
      <c r="DJ28" s="12">
        <v>8849246</v>
      </c>
      <c r="DK28" s="12">
        <v>12179946</v>
      </c>
      <c r="DL28" s="12">
        <v>15839595</v>
      </c>
      <c r="DM28" s="13">
        <f t="shared" si="4"/>
        <v>0.8314168064809732</v>
      </c>
      <c r="DN28" s="14">
        <f t="shared" si="33"/>
        <v>-3.8576175029254642</v>
      </c>
      <c r="DP28" s="12">
        <v>4644914</v>
      </c>
      <c r="DQ28" s="12">
        <v>9540975</v>
      </c>
      <c r="DR28" s="12">
        <v>14115282</v>
      </c>
      <c r="DS28" s="12"/>
      <c r="DT28" s="13" t="e">
        <f t="shared" si="5"/>
        <v>#DIV/0!</v>
      </c>
      <c r="DU28" s="14">
        <f t="shared" si="34"/>
        <v>-100</v>
      </c>
    </row>
    <row r="29" spans="1:125" ht="24">
      <c r="A29" s="11" t="s">
        <v>18</v>
      </c>
      <c r="B29" s="12">
        <v>490981</v>
      </c>
      <c r="C29" s="12">
        <v>1521947</v>
      </c>
      <c r="D29" s="12">
        <v>1848509</v>
      </c>
      <c r="E29" s="12">
        <v>2558358</v>
      </c>
      <c r="F29" s="13">
        <f t="shared" si="6"/>
        <v>0.3195453540381022</v>
      </c>
      <c r="G29" s="11"/>
      <c r="H29" s="12">
        <v>1126759</v>
      </c>
      <c r="I29" s="12">
        <v>1694352</v>
      </c>
      <c r="J29" s="12">
        <v>2735484</v>
      </c>
      <c r="K29" s="12">
        <v>3321861</v>
      </c>
      <c r="L29" s="13">
        <f t="shared" si="7"/>
        <v>0.3444811496413879</v>
      </c>
      <c r="M29" s="14">
        <f t="shared" si="8"/>
        <v>29.84347773063817</v>
      </c>
      <c r="N29" s="11"/>
      <c r="O29" s="12">
        <v>984057</v>
      </c>
      <c r="P29" s="12">
        <v>2096982</v>
      </c>
      <c r="Q29" s="12">
        <v>3402328</v>
      </c>
      <c r="R29" s="12">
        <v>5823182</v>
      </c>
      <c r="S29" s="13">
        <f t="shared" si="9"/>
        <v>0.5421244967283599</v>
      </c>
      <c r="T29" s="14">
        <f t="shared" si="10"/>
        <v>75.29878583119523</v>
      </c>
      <c r="V29" s="12">
        <v>670154</v>
      </c>
      <c r="W29" s="12">
        <v>2128400</v>
      </c>
      <c r="X29" s="12">
        <v>2181767</v>
      </c>
      <c r="Y29" s="12">
        <v>2301111</v>
      </c>
      <c r="Z29" s="13">
        <f t="shared" si="11"/>
        <v>0.21394021292634702</v>
      </c>
      <c r="AA29" s="14">
        <f t="shared" si="12"/>
        <v>-60.483615315475284</v>
      </c>
      <c r="AC29" s="12">
        <v>49873</v>
      </c>
      <c r="AD29" s="12">
        <v>207024</v>
      </c>
      <c r="AE29" s="12">
        <v>227198</v>
      </c>
      <c r="AF29" s="12">
        <v>694459</v>
      </c>
      <c r="AG29" s="13">
        <f t="shared" si="13"/>
        <v>0.0684361170179385</v>
      </c>
      <c r="AH29" s="14">
        <f t="shared" si="14"/>
        <v>-69.8207083447952</v>
      </c>
      <c r="AJ29" s="12">
        <v>131255</v>
      </c>
      <c r="AK29" s="12">
        <v>340986</v>
      </c>
      <c r="AL29" s="12">
        <v>562713</v>
      </c>
      <c r="AM29" s="12">
        <v>866077</v>
      </c>
      <c r="AN29" s="13">
        <f t="shared" si="15"/>
        <v>0.08069934168003728</v>
      </c>
      <c r="AO29" s="14">
        <f t="shared" si="16"/>
        <v>24.7124740265444</v>
      </c>
      <c r="AQ29" s="12">
        <v>102820</v>
      </c>
      <c r="AR29" s="12">
        <v>215415</v>
      </c>
      <c r="AS29" s="12">
        <v>404826</v>
      </c>
      <c r="AT29" s="12">
        <v>608755</v>
      </c>
      <c r="AU29" s="13">
        <f t="shared" si="17"/>
        <v>0.05117348345107271</v>
      </c>
      <c r="AV29" s="14">
        <f t="shared" si="18"/>
        <v>-29.711215053626873</v>
      </c>
      <c r="AX29" s="12">
        <v>88166</v>
      </c>
      <c r="AY29" s="12">
        <v>435795</v>
      </c>
      <c r="AZ29" s="12">
        <v>686744</v>
      </c>
      <c r="BA29" s="12">
        <v>882161</v>
      </c>
      <c r="BB29" s="13">
        <f t="shared" si="19"/>
        <v>0.06370111493859186</v>
      </c>
      <c r="BC29" s="14">
        <f t="shared" si="20"/>
        <v>44.91232104869775</v>
      </c>
      <c r="BE29" s="12">
        <v>282649</v>
      </c>
      <c r="BF29" s="12">
        <v>309912</v>
      </c>
      <c r="BG29" s="12">
        <v>325606</v>
      </c>
      <c r="BH29" s="12">
        <v>434734</v>
      </c>
      <c r="BI29" s="13">
        <f t="shared" si="21"/>
        <v>0.0277773204494549</v>
      </c>
      <c r="BJ29" s="14">
        <f t="shared" si="22"/>
        <v>-50.71942649924447</v>
      </c>
      <c r="BL29" s="12">
        <v>20324</v>
      </c>
      <c r="BM29" s="12">
        <v>6354108</v>
      </c>
      <c r="BN29" s="12">
        <v>37937</v>
      </c>
      <c r="BO29" s="12">
        <v>82734</v>
      </c>
      <c r="BP29" s="13">
        <f t="shared" si="23"/>
        <v>0.005091564410809608</v>
      </c>
      <c r="BQ29" s="14">
        <f t="shared" si="24"/>
        <v>-80.96905234005162</v>
      </c>
      <c r="BS29" s="12">
        <v>70614</v>
      </c>
      <c r="BT29" s="12">
        <v>104687</v>
      </c>
      <c r="BU29" s="12">
        <v>2208037</v>
      </c>
      <c r="BV29" s="12">
        <v>6745431</v>
      </c>
      <c r="BW29" s="13">
        <f t="shared" si="25"/>
        <v>0.5495530513167248</v>
      </c>
      <c r="BX29" s="14">
        <f t="shared" si="26"/>
        <v>8053.154688519835</v>
      </c>
      <c r="BZ29" s="12">
        <v>6475661</v>
      </c>
      <c r="CA29" s="12">
        <v>12852574</v>
      </c>
      <c r="CB29" s="12">
        <v>20808668</v>
      </c>
      <c r="CC29" s="12">
        <v>28583019</v>
      </c>
      <c r="CD29" s="13">
        <f t="shared" si="27"/>
        <v>1.8945963236910954</v>
      </c>
      <c r="CE29" s="14">
        <f t="shared" si="28"/>
        <v>323.7389575254717</v>
      </c>
      <c r="CG29" s="12">
        <v>7808871</v>
      </c>
      <c r="CH29" s="12">
        <v>16021222</v>
      </c>
      <c r="CI29" s="12">
        <v>21654122</v>
      </c>
      <c r="CJ29" s="12">
        <v>30023910</v>
      </c>
      <c r="CK29" s="13">
        <f t="shared" si="35"/>
        <v>1.624593129890412</v>
      </c>
      <c r="CL29" s="14">
        <f t="shared" si="29"/>
        <v>5.0410735129133855</v>
      </c>
      <c r="CN29" s="12">
        <v>8242044</v>
      </c>
      <c r="CO29" s="12">
        <v>15620062</v>
      </c>
      <c r="CP29" s="12">
        <v>21906485</v>
      </c>
      <c r="CQ29" s="12">
        <v>29880687</v>
      </c>
      <c r="CR29" s="13">
        <f t="shared" si="1"/>
        <v>1.6124740973162557</v>
      </c>
      <c r="CS29" s="14">
        <f t="shared" si="30"/>
        <v>-0.47702980724362476</v>
      </c>
      <c r="CU29" s="12">
        <v>7205788</v>
      </c>
      <c r="CV29" s="12">
        <v>14146920</v>
      </c>
      <c r="CW29" s="12">
        <v>21399164</v>
      </c>
      <c r="CX29" s="12">
        <v>28639553</v>
      </c>
      <c r="CY29" s="13">
        <f t="shared" si="2"/>
        <v>1.5400659828338599</v>
      </c>
      <c r="CZ29" s="14">
        <f t="shared" si="31"/>
        <v>-4.153632746127954</v>
      </c>
      <c r="DB29" s="12">
        <v>7273454</v>
      </c>
      <c r="DC29" s="12">
        <v>15640630</v>
      </c>
      <c r="DD29" s="12">
        <v>22467899</v>
      </c>
      <c r="DE29" s="12">
        <v>32234835</v>
      </c>
      <c r="DF29" s="13">
        <f t="shared" si="3"/>
        <v>1.6921105570571584</v>
      </c>
      <c r="DG29" s="14">
        <f t="shared" si="32"/>
        <v>12.55355486868109</v>
      </c>
      <c r="DI29" s="12">
        <v>6308549</v>
      </c>
      <c r="DJ29" s="12">
        <v>14166700</v>
      </c>
      <c r="DK29" s="12">
        <v>20262512</v>
      </c>
      <c r="DL29" s="12">
        <v>27229366</v>
      </c>
      <c r="DM29" s="13">
        <f t="shared" si="4"/>
        <v>1.429263344310356</v>
      </c>
      <c r="DN29" s="14">
        <f t="shared" si="33"/>
        <v>-15.528135943615041</v>
      </c>
      <c r="DP29" s="12">
        <v>6350986</v>
      </c>
      <c r="DQ29" s="12">
        <v>13585772</v>
      </c>
      <c r="DR29" s="12">
        <v>16342590</v>
      </c>
      <c r="DS29" s="12"/>
      <c r="DT29" s="13" t="e">
        <f t="shared" si="5"/>
        <v>#DIV/0!</v>
      </c>
      <c r="DU29" s="14">
        <f t="shared" si="34"/>
        <v>-100</v>
      </c>
    </row>
    <row r="30" spans="1:125" ht="12">
      <c r="A30" s="11" t="s">
        <v>19</v>
      </c>
      <c r="B30" s="12">
        <v>2679427</v>
      </c>
      <c r="C30" s="12">
        <v>5679059</v>
      </c>
      <c r="D30" s="12">
        <v>7907912</v>
      </c>
      <c r="E30" s="12">
        <v>10368470</v>
      </c>
      <c r="F30" s="13">
        <f t="shared" si="6"/>
        <v>1.2950480022668607</v>
      </c>
      <c r="G30" s="11"/>
      <c r="H30" s="12">
        <v>2252304</v>
      </c>
      <c r="I30" s="12">
        <v>4918329</v>
      </c>
      <c r="J30" s="12">
        <v>6851130</v>
      </c>
      <c r="K30" s="12">
        <v>8799424</v>
      </c>
      <c r="L30" s="13">
        <f t="shared" si="7"/>
        <v>0.9125112988478506</v>
      </c>
      <c r="M30" s="14">
        <f t="shared" si="8"/>
        <v>-15.132859525079397</v>
      </c>
      <c r="N30" s="11"/>
      <c r="O30" s="12">
        <v>2223193</v>
      </c>
      <c r="P30" s="12">
        <v>4556332</v>
      </c>
      <c r="Q30" s="12">
        <v>6407026</v>
      </c>
      <c r="R30" s="12">
        <v>8484713</v>
      </c>
      <c r="S30" s="13">
        <f t="shared" si="9"/>
        <v>0.7899067494386357</v>
      </c>
      <c r="T30" s="14">
        <f t="shared" si="10"/>
        <v>-3.5764954615211195</v>
      </c>
      <c r="V30" s="12">
        <v>2045152</v>
      </c>
      <c r="W30" s="12">
        <v>4272791</v>
      </c>
      <c r="X30" s="12">
        <v>6068247</v>
      </c>
      <c r="Y30" s="12">
        <v>8686501</v>
      </c>
      <c r="Z30" s="13">
        <f t="shared" si="11"/>
        <v>0.8076063577658471</v>
      </c>
      <c r="AA30" s="14">
        <f t="shared" si="12"/>
        <v>2.3782536899008875</v>
      </c>
      <c r="AC30" s="12">
        <v>2126151</v>
      </c>
      <c r="AD30" s="12">
        <v>4434694</v>
      </c>
      <c r="AE30" s="12">
        <v>6693972</v>
      </c>
      <c r="AF30" s="12">
        <v>9320081</v>
      </c>
      <c r="AG30" s="13">
        <f t="shared" si="13"/>
        <v>0.9184561708216977</v>
      </c>
      <c r="AH30" s="14">
        <f t="shared" si="14"/>
        <v>7.293845934053309</v>
      </c>
      <c r="AJ30" s="12">
        <v>2197248</v>
      </c>
      <c r="AK30" s="12">
        <v>4399548</v>
      </c>
      <c r="AL30" s="12">
        <v>6835890</v>
      </c>
      <c r="AM30" s="12">
        <v>9575334</v>
      </c>
      <c r="AN30" s="13">
        <f t="shared" si="15"/>
        <v>0.8922106812286645</v>
      </c>
      <c r="AO30" s="14">
        <f t="shared" si="16"/>
        <v>2.7387422920466094</v>
      </c>
      <c r="AQ30" s="12">
        <v>2211260</v>
      </c>
      <c r="AR30" s="12">
        <v>5207744</v>
      </c>
      <c r="AS30" s="12">
        <v>7596912</v>
      </c>
      <c r="AT30" s="12">
        <v>11142619</v>
      </c>
      <c r="AU30" s="13">
        <f t="shared" si="17"/>
        <v>0.936676707375066</v>
      </c>
      <c r="AV30" s="14">
        <f t="shared" si="18"/>
        <v>16.367940794545646</v>
      </c>
      <c r="AX30" s="12">
        <v>2696199</v>
      </c>
      <c r="AY30" s="12">
        <v>5770266</v>
      </c>
      <c r="AZ30" s="12">
        <v>9487886</v>
      </c>
      <c r="BA30" s="12">
        <v>10539192</v>
      </c>
      <c r="BB30" s="13">
        <f t="shared" si="19"/>
        <v>0.7610382696037206</v>
      </c>
      <c r="BC30" s="14">
        <f t="shared" si="20"/>
        <v>-5.415486251481809</v>
      </c>
      <c r="BE30" s="12">
        <v>1517319</v>
      </c>
      <c r="BF30" s="12">
        <v>2866331</v>
      </c>
      <c r="BG30" s="12">
        <v>4631413</v>
      </c>
      <c r="BH30" s="12">
        <v>6009108</v>
      </c>
      <c r="BI30" s="13">
        <f t="shared" si="21"/>
        <v>0.38395183843771835</v>
      </c>
      <c r="BJ30" s="14">
        <f t="shared" si="22"/>
        <v>-42.98321920693731</v>
      </c>
      <c r="BL30" s="12">
        <v>1268619</v>
      </c>
      <c r="BM30" s="12">
        <v>37802</v>
      </c>
      <c r="BN30" s="12">
        <v>5007244</v>
      </c>
      <c r="BO30" s="12">
        <v>7786614</v>
      </c>
      <c r="BP30" s="13">
        <f t="shared" si="23"/>
        <v>0.4791989595947476</v>
      </c>
      <c r="BQ30" s="14">
        <f t="shared" si="24"/>
        <v>29.580197260558464</v>
      </c>
      <c r="BS30" s="12">
        <v>1978686</v>
      </c>
      <c r="BT30" s="12">
        <v>4697470</v>
      </c>
      <c r="BU30" s="12">
        <v>7231145</v>
      </c>
      <c r="BV30" s="12">
        <v>10085227</v>
      </c>
      <c r="BW30" s="13">
        <f t="shared" si="25"/>
        <v>0.8216476117051408</v>
      </c>
      <c r="BX30" s="14">
        <f t="shared" si="26"/>
        <v>29.520058397655248</v>
      </c>
      <c r="BZ30" s="12">
        <v>7975304</v>
      </c>
      <c r="CA30" s="12">
        <v>16333210</v>
      </c>
      <c r="CB30" s="12">
        <v>23722292</v>
      </c>
      <c r="CC30" s="12">
        <v>31948306</v>
      </c>
      <c r="CD30" s="13">
        <f t="shared" si="27"/>
        <v>2.1176609474232992</v>
      </c>
      <c r="CE30" s="14">
        <f t="shared" si="28"/>
        <v>216.7832117214615</v>
      </c>
      <c r="CG30" s="12">
        <v>7588776</v>
      </c>
      <c r="CH30" s="12">
        <v>15743396</v>
      </c>
      <c r="CI30" s="12">
        <v>24473064</v>
      </c>
      <c r="CJ30" s="12">
        <v>33529368</v>
      </c>
      <c r="CK30" s="13">
        <f t="shared" si="35"/>
        <v>1.814273387522392</v>
      </c>
      <c r="CL30" s="14">
        <f t="shared" si="29"/>
        <v>4.948813248502134</v>
      </c>
      <c r="CN30" s="12">
        <v>8579682</v>
      </c>
      <c r="CO30" s="12">
        <v>16925756</v>
      </c>
      <c r="CP30" s="12">
        <v>25018888</v>
      </c>
      <c r="CQ30" s="12">
        <v>33653604</v>
      </c>
      <c r="CR30" s="13">
        <f t="shared" si="1"/>
        <v>1.8160748690730817</v>
      </c>
      <c r="CS30" s="14">
        <f t="shared" si="30"/>
        <v>0.37052890469036015</v>
      </c>
      <c r="CU30" s="12">
        <v>8887898</v>
      </c>
      <c r="CV30" s="12">
        <v>17641892</v>
      </c>
      <c r="CW30" s="12">
        <v>25275441</v>
      </c>
      <c r="CX30" s="12">
        <v>34788100</v>
      </c>
      <c r="CY30" s="13">
        <f t="shared" si="2"/>
        <v>1.8706985202395652</v>
      </c>
      <c r="CZ30" s="14">
        <f t="shared" si="31"/>
        <v>3.3710980850669046</v>
      </c>
      <c r="DB30" s="12">
        <v>8836950</v>
      </c>
      <c r="DC30" s="12">
        <v>17761392</v>
      </c>
      <c r="DD30" s="12">
        <v>27557322</v>
      </c>
      <c r="DE30" s="12">
        <v>38216034</v>
      </c>
      <c r="DF30" s="13">
        <f t="shared" si="3"/>
        <v>2.0060830024492233</v>
      </c>
      <c r="DG30" s="14">
        <f t="shared" si="32"/>
        <v>9.85375458849434</v>
      </c>
      <c r="DI30" s="12">
        <v>9882323</v>
      </c>
      <c r="DJ30" s="12">
        <v>18456985</v>
      </c>
      <c r="DK30" s="12">
        <v>27162636</v>
      </c>
      <c r="DL30" s="12">
        <v>37310781</v>
      </c>
      <c r="DM30" s="13">
        <f t="shared" si="4"/>
        <v>1.9584345676976571</v>
      </c>
      <c r="DN30" s="14">
        <f t="shared" si="33"/>
        <v>-2.368777984654301</v>
      </c>
      <c r="DP30" s="12">
        <v>9601052</v>
      </c>
      <c r="DQ30" s="12">
        <v>19233521</v>
      </c>
      <c r="DR30" s="12">
        <v>28236402</v>
      </c>
      <c r="DS30" s="12"/>
      <c r="DT30" s="13" t="e">
        <f t="shared" si="5"/>
        <v>#DIV/0!</v>
      </c>
      <c r="DU30" s="14">
        <f t="shared" si="34"/>
        <v>-100</v>
      </c>
    </row>
    <row r="31" spans="1:125" ht="24">
      <c r="A31" s="11" t="s">
        <v>20</v>
      </c>
      <c r="B31" s="12">
        <v>4026828</v>
      </c>
      <c r="C31" s="12">
        <v>9001959</v>
      </c>
      <c r="D31" s="12">
        <v>15485708</v>
      </c>
      <c r="E31" s="12">
        <v>20509702</v>
      </c>
      <c r="F31" s="13">
        <f t="shared" si="6"/>
        <v>2.5617134063356155</v>
      </c>
      <c r="G31" s="11"/>
      <c r="H31" s="12">
        <v>5718627</v>
      </c>
      <c r="I31" s="12">
        <v>11965250</v>
      </c>
      <c r="J31" s="12">
        <v>16795193</v>
      </c>
      <c r="K31" s="12">
        <v>20941339</v>
      </c>
      <c r="L31" s="13">
        <f t="shared" si="7"/>
        <v>2.1716431041967237</v>
      </c>
      <c r="M31" s="14">
        <f t="shared" si="8"/>
        <v>2.1045503245244674</v>
      </c>
      <c r="N31" s="11"/>
      <c r="O31" s="12">
        <v>4865617</v>
      </c>
      <c r="P31" s="12">
        <v>10108917</v>
      </c>
      <c r="Q31" s="12">
        <v>14985377</v>
      </c>
      <c r="R31" s="12">
        <v>18905407</v>
      </c>
      <c r="S31" s="13">
        <f t="shared" si="9"/>
        <v>1.760048759478892</v>
      </c>
      <c r="T31" s="14">
        <f t="shared" si="10"/>
        <v>-9.72207173571853</v>
      </c>
      <c r="V31" s="12">
        <v>6654674</v>
      </c>
      <c r="W31" s="12">
        <v>18520624</v>
      </c>
      <c r="X31" s="12">
        <v>29035212</v>
      </c>
      <c r="Y31" s="12">
        <v>39122733</v>
      </c>
      <c r="Z31" s="13">
        <f t="shared" si="11"/>
        <v>3.6373411922678316</v>
      </c>
      <c r="AA31" s="14">
        <f t="shared" si="12"/>
        <v>106.93938511876522</v>
      </c>
      <c r="AC31" s="12">
        <v>12515666</v>
      </c>
      <c r="AD31" s="12">
        <v>25795242</v>
      </c>
      <c r="AE31" s="12">
        <v>35206663</v>
      </c>
      <c r="AF31" s="12">
        <v>47977450</v>
      </c>
      <c r="AG31" s="13">
        <f t="shared" si="13"/>
        <v>4.72798305216333</v>
      </c>
      <c r="AH31" s="14">
        <f t="shared" si="14"/>
        <v>22.633175959358468</v>
      </c>
      <c r="AJ31" s="12">
        <v>12936156</v>
      </c>
      <c r="AK31" s="12">
        <v>28355991</v>
      </c>
      <c r="AL31" s="12">
        <v>39412918</v>
      </c>
      <c r="AM31" s="12">
        <v>50568223</v>
      </c>
      <c r="AN31" s="13">
        <f t="shared" si="15"/>
        <v>4.711846990543935</v>
      </c>
      <c r="AO31" s="14">
        <f t="shared" si="16"/>
        <v>5.3999806158935115</v>
      </c>
      <c r="AQ31" s="12">
        <v>16032910</v>
      </c>
      <c r="AR31" s="12">
        <v>30648911</v>
      </c>
      <c r="AS31" s="12">
        <v>47388852</v>
      </c>
      <c r="AT31" s="12">
        <v>61312814</v>
      </c>
      <c r="AU31" s="13">
        <f t="shared" si="17"/>
        <v>5.154110064915605</v>
      </c>
      <c r="AV31" s="14">
        <f t="shared" si="18"/>
        <v>21.24771321309828</v>
      </c>
      <c r="AX31" s="12">
        <v>17553990</v>
      </c>
      <c r="AY31" s="12">
        <v>39266947</v>
      </c>
      <c r="AZ31" s="12">
        <v>60907399</v>
      </c>
      <c r="BA31" s="12">
        <v>77746916</v>
      </c>
      <c r="BB31" s="13">
        <f t="shared" si="19"/>
        <v>5.614128523293419</v>
      </c>
      <c r="BC31" s="14">
        <f t="shared" si="20"/>
        <v>26.803698815715748</v>
      </c>
      <c r="BE31" s="12">
        <v>18150900</v>
      </c>
      <c r="BF31" s="12">
        <v>37167436</v>
      </c>
      <c r="BG31" s="12">
        <v>57598348</v>
      </c>
      <c r="BH31" s="12">
        <v>76479147</v>
      </c>
      <c r="BI31" s="13">
        <f t="shared" si="21"/>
        <v>4.886633605653038</v>
      </c>
      <c r="BJ31" s="14">
        <f t="shared" si="22"/>
        <v>-1.6306357412299093</v>
      </c>
      <c r="BL31" s="12">
        <v>18018736</v>
      </c>
      <c r="BM31" s="12">
        <v>3188579</v>
      </c>
      <c r="BN31" s="12">
        <v>51395618</v>
      </c>
      <c r="BO31" s="12">
        <v>62084239</v>
      </c>
      <c r="BP31" s="13">
        <f t="shared" si="23"/>
        <v>3.8207496526772298</v>
      </c>
      <c r="BQ31" s="14">
        <f t="shared" si="24"/>
        <v>-18.82200385943112</v>
      </c>
      <c r="BS31" s="12">
        <v>8636348</v>
      </c>
      <c r="BT31" s="12">
        <v>20565962</v>
      </c>
      <c r="BU31" s="12">
        <v>31496413</v>
      </c>
      <c r="BV31" s="12">
        <v>40276229</v>
      </c>
      <c r="BW31" s="13">
        <f t="shared" si="25"/>
        <v>3.281321021960074</v>
      </c>
      <c r="BX31" s="14">
        <f t="shared" si="26"/>
        <v>-35.1264835508413</v>
      </c>
      <c r="BZ31" s="12">
        <v>9969923</v>
      </c>
      <c r="CA31" s="12">
        <v>21064181</v>
      </c>
      <c r="CB31" s="12">
        <v>30551692</v>
      </c>
      <c r="CC31" s="12">
        <v>39008887</v>
      </c>
      <c r="CD31" s="13">
        <f t="shared" si="27"/>
        <v>2.585664373013969</v>
      </c>
      <c r="CE31" s="14">
        <f t="shared" si="28"/>
        <v>-3.146625271199042</v>
      </c>
      <c r="CG31" s="12">
        <v>9207577</v>
      </c>
      <c r="CH31" s="12">
        <v>22251698</v>
      </c>
      <c r="CI31" s="12">
        <v>32184868</v>
      </c>
      <c r="CJ31" s="12">
        <v>43734646</v>
      </c>
      <c r="CK31" s="13">
        <f t="shared" si="35"/>
        <v>2.3664807624919333</v>
      </c>
      <c r="CL31" s="14">
        <f t="shared" si="29"/>
        <v>12.114570200375113</v>
      </c>
      <c r="CN31" s="12">
        <v>14272014</v>
      </c>
      <c r="CO31" s="12">
        <v>30351811</v>
      </c>
      <c r="CP31" s="12">
        <v>43776524</v>
      </c>
      <c r="CQ31" s="12">
        <v>54399615</v>
      </c>
      <c r="CR31" s="13">
        <f t="shared" si="1"/>
        <v>2.935607541134407</v>
      </c>
      <c r="CS31" s="14">
        <f t="shared" si="30"/>
        <v>24.3856301020477</v>
      </c>
      <c r="CU31" s="12">
        <v>13884026</v>
      </c>
      <c r="CV31" s="12">
        <v>29797912</v>
      </c>
      <c r="CW31" s="12">
        <v>44210233</v>
      </c>
      <c r="CX31" s="12">
        <v>58021097</v>
      </c>
      <c r="CY31" s="13">
        <f t="shared" si="2"/>
        <v>3.1200318586118896</v>
      </c>
      <c r="CZ31" s="14">
        <f t="shared" si="31"/>
        <v>6.657183143667467</v>
      </c>
      <c r="DB31" s="12">
        <v>16243889</v>
      </c>
      <c r="DC31" s="12">
        <v>32857715</v>
      </c>
      <c r="DD31" s="12">
        <v>49646753</v>
      </c>
      <c r="DE31" s="12">
        <v>63085280</v>
      </c>
      <c r="DF31" s="13">
        <f t="shared" si="3"/>
        <v>3.311550013608161</v>
      </c>
      <c r="DG31" s="14">
        <f t="shared" si="32"/>
        <v>8.728175201513338</v>
      </c>
      <c r="DI31" s="12">
        <v>11761939</v>
      </c>
      <c r="DJ31" s="12">
        <v>28693842</v>
      </c>
      <c r="DK31" s="12">
        <v>46717988</v>
      </c>
      <c r="DL31" s="12">
        <v>59839333</v>
      </c>
      <c r="DM31" s="13">
        <f t="shared" si="4"/>
        <v>3.140953234272184</v>
      </c>
      <c r="DN31" s="14">
        <f t="shared" si="33"/>
        <v>-5.145331842864138</v>
      </c>
      <c r="DP31" s="12">
        <v>13856649</v>
      </c>
      <c r="DQ31" s="12">
        <v>35309381</v>
      </c>
      <c r="DR31" s="12">
        <v>52579838</v>
      </c>
      <c r="DS31" s="12"/>
      <c r="DT31" s="13" t="e">
        <f t="shared" si="5"/>
        <v>#DIV/0!</v>
      </c>
      <c r="DU31" s="14">
        <f t="shared" si="34"/>
        <v>-100</v>
      </c>
    </row>
    <row r="32" spans="1:125" ht="12">
      <c r="A32" s="11" t="s">
        <v>21</v>
      </c>
      <c r="B32" s="12">
        <v>245436</v>
      </c>
      <c r="C32" s="12">
        <v>537409</v>
      </c>
      <c r="D32" s="12">
        <v>628359</v>
      </c>
      <c r="E32" s="12">
        <v>829671</v>
      </c>
      <c r="F32" s="13">
        <f t="shared" si="6"/>
        <v>0.10362799632817075</v>
      </c>
      <c r="G32" s="11"/>
      <c r="H32" s="12">
        <v>84809</v>
      </c>
      <c r="I32" s="12">
        <v>153621</v>
      </c>
      <c r="J32" s="12">
        <v>197125</v>
      </c>
      <c r="K32" s="12">
        <v>270164</v>
      </c>
      <c r="L32" s="13">
        <f t="shared" si="7"/>
        <v>0.028016345449648834</v>
      </c>
      <c r="M32" s="14">
        <f t="shared" si="8"/>
        <v>-67.43721306397356</v>
      </c>
      <c r="N32" s="11"/>
      <c r="O32" s="12">
        <v>117075</v>
      </c>
      <c r="P32" s="12">
        <v>252134</v>
      </c>
      <c r="Q32" s="12">
        <v>469660</v>
      </c>
      <c r="R32" s="12">
        <v>657274</v>
      </c>
      <c r="S32" s="13">
        <f t="shared" si="9"/>
        <v>0.06119065769585015</v>
      </c>
      <c r="T32" s="14">
        <f t="shared" si="10"/>
        <v>143.28704046431056</v>
      </c>
      <c r="V32" s="12">
        <v>152578</v>
      </c>
      <c r="W32" s="12">
        <v>753464</v>
      </c>
      <c r="X32" s="12">
        <v>929741</v>
      </c>
      <c r="Y32" s="12">
        <v>1071098</v>
      </c>
      <c r="Z32" s="13">
        <f t="shared" si="11"/>
        <v>0.09958273815777875</v>
      </c>
      <c r="AA32" s="14">
        <f t="shared" si="12"/>
        <v>62.96065263497414</v>
      </c>
      <c r="AC32" s="12">
        <v>242801</v>
      </c>
      <c r="AD32" s="12">
        <v>432540</v>
      </c>
      <c r="AE32" s="12">
        <v>618214</v>
      </c>
      <c r="AF32" s="12">
        <v>874467</v>
      </c>
      <c r="AG32" s="13">
        <f t="shared" si="13"/>
        <v>0.08617517512239835</v>
      </c>
      <c r="AH32" s="14">
        <f t="shared" si="14"/>
        <v>-18.357890687873564</v>
      </c>
      <c r="AJ32" s="12">
        <v>508052</v>
      </c>
      <c r="AK32" s="12">
        <v>1072216</v>
      </c>
      <c r="AL32" s="12">
        <v>1396739</v>
      </c>
      <c r="AM32" s="12">
        <v>1766176</v>
      </c>
      <c r="AN32" s="13">
        <f t="shared" si="15"/>
        <v>0.16456878602142944</v>
      </c>
      <c r="AO32" s="14">
        <f t="shared" si="16"/>
        <v>101.97171534203119</v>
      </c>
      <c r="AQ32" s="12">
        <v>702861</v>
      </c>
      <c r="AR32" s="12">
        <v>1472337</v>
      </c>
      <c r="AS32" s="12">
        <v>2349052</v>
      </c>
      <c r="AT32" s="12">
        <v>2830484</v>
      </c>
      <c r="AU32" s="13">
        <f t="shared" si="17"/>
        <v>0.2379376368695552</v>
      </c>
      <c r="AV32" s="14">
        <f t="shared" si="18"/>
        <v>60.2605855815049</v>
      </c>
      <c r="AX32" s="12">
        <v>937273</v>
      </c>
      <c r="AY32" s="12">
        <v>2260081</v>
      </c>
      <c r="AZ32" s="12">
        <v>3608306</v>
      </c>
      <c r="BA32" s="12">
        <v>4326727</v>
      </c>
      <c r="BB32" s="13">
        <f t="shared" si="19"/>
        <v>0.31243427666254653</v>
      </c>
      <c r="BC32" s="14">
        <f t="shared" si="20"/>
        <v>52.861736720645666</v>
      </c>
      <c r="BE32" s="12">
        <v>972894</v>
      </c>
      <c r="BF32" s="12">
        <v>1677880</v>
      </c>
      <c r="BG32" s="12">
        <v>2304923</v>
      </c>
      <c r="BH32" s="12">
        <v>2726969</v>
      </c>
      <c r="BI32" s="13">
        <f t="shared" si="21"/>
        <v>0.17423963105883042</v>
      </c>
      <c r="BJ32" s="14">
        <f t="shared" si="22"/>
        <v>-36.97386037991304</v>
      </c>
      <c r="BL32" s="12">
        <v>1107206</v>
      </c>
      <c r="BM32" s="12">
        <v>35509628</v>
      </c>
      <c r="BN32" s="12">
        <v>2597156</v>
      </c>
      <c r="BO32" s="12">
        <v>2995258</v>
      </c>
      <c r="BP32" s="13">
        <f t="shared" si="23"/>
        <v>0.18433230635521994</v>
      </c>
      <c r="BQ32" s="14">
        <f t="shared" si="24"/>
        <v>9.838358998580475</v>
      </c>
      <c r="BS32" s="12">
        <v>704936</v>
      </c>
      <c r="BT32" s="12">
        <v>1469746</v>
      </c>
      <c r="BU32" s="12">
        <v>1878170</v>
      </c>
      <c r="BV32" s="12">
        <v>4427694</v>
      </c>
      <c r="BW32" s="13">
        <f t="shared" si="25"/>
        <v>0.3607260600540951</v>
      </c>
      <c r="BX32" s="14">
        <f t="shared" si="26"/>
        <v>47.823459615165035</v>
      </c>
      <c r="BZ32" s="12">
        <v>823346</v>
      </c>
      <c r="CA32" s="12">
        <v>2006526</v>
      </c>
      <c r="CB32" s="12">
        <v>2834087</v>
      </c>
      <c r="CC32" s="12">
        <v>4101084</v>
      </c>
      <c r="CD32" s="13">
        <f t="shared" si="27"/>
        <v>0.27183617901063467</v>
      </c>
      <c r="CE32" s="14">
        <f t="shared" si="28"/>
        <v>-7.376526020090822</v>
      </c>
      <c r="CG32" s="12">
        <v>2594198</v>
      </c>
      <c r="CH32" s="12">
        <v>3741941</v>
      </c>
      <c r="CI32" s="12">
        <v>4942257</v>
      </c>
      <c r="CJ32" s="12">
        <v>6172353</v>
      </c>
      <c r="CK32" s="13">
        <f t="shared" si="35"/>
        <v>0.3339858892149115</v>
      </c>
      <c r="CL32" s="14">
        <f t="shared" si="29"/>
        <v>50.50540296175353</v>
      </c>
      <c r="CN32" s="12">
        <v>1114874</v>
      </c>
      <c r="CO32" s="12">
        <v>2525574</v>
      </c>
      <c r="CP32" s="12">
        <v>3327954</v>
      </c>
      <c r="CQ32" s="12">
        <v>4702446</v>
      </c>
      <c r="CR32" s="13">
        <f t="shared" si="1"/>
        <v>0.2537616477502153</v>
      </c>
      <c r="CS32" s="14">
        <f t="shared" si="30"/>
        <v>-23.81437030578128</v>
      </c>
      <c r="CU32" s="12">
        <v>1762574</v>
      </c>
      <c r="CV32" s="12">
        <v>3336060</v>
      </c>
      <c r="CW32" s="12">
        <v>5180829</v>
      </c>
      <c r="CX32" s="12">
        <v>7020123</v>
      </c>
      <c r="CY32" s="13">
        <f t="shared" si="2"/>
        <v>0.3775007461746901</v>
      </c>
      <c r="CZ32" s="14">
        <f t="shared" si="31"/>
        <v>49.286626576892104</v>
      </c>
      <c r="DB32" s="12">
        <v>1478478</v>
      </c>
      <c r="DC32" s="12">
        <v>3372077</v>
      </c>
      <c r="DD32" s="12">
        <v>5497495</v>
      </c>
      <c r="DE32" s="12">
        <v>7077247</v>
      </c>
      <c r="DF32" s="13">
        <f t="shared" si="3"/>
        <v>0.3715075434262686</v>
      </c>
      <c r="DG32" s="14">
        <f t="shared" si="32"/>
        <v>0.8137179362811793</v>
      </c>
      <c r="DI32" s="12">
        <v>1830425</v>
      </c>
      <c r="DJ32" s="12">
        <v>3881979</v>
      </c>
      <c r="DK32" s="12">
        <v>5864420</v>
      </c>
      <c r="DL32" s="12">
        <v>7894037</v>
      </c>
      <c r="DM32" s="13">
        <f t="shared" si="4"/>
        <v>0.4143562403446958</v>
      </c>
      <c r="DN32" s="14">
        <f t="shared" si="33"/>
        <v>11.54106957126126</v>
      </c>
      <c r="DP32" s="12">
        <v>2037811</v>
      </c>
      <c r="DQ32" s="12">
        <v>4866005</v>
      </c>
      <c r="DR32" s="12">
        <v>6998019</v>
      </c>
      <c r="DS32" s="12"/>
      <c r="DT32" s="13" t="e">
        <f t="shared" si="5"/>
        <v>#DIV/0!</v>
      </c>
      <c r="DU32" s="14">
        <f t="shared" si="34"/>
        <v>-100</v>
      </c>
    </row>
    <row r="33" spans="1:125" ht="24">
      <c r="A33" s="11" t="s">
        <v>22</v>
      </c>
      <c r="B33" s="12">
        <v>6866334</v>
      </c>
      <c r="C33" s="12">
        <v>14751312</v>
      </c>
      <c r="D33" s="12">
        <v>20611826</v>
      </c>
      <c r="E33" s="12">
        <v>30458348</v>
      </c>
      <c r="F33" s="13">
        <f t="shared" si="6"/>
        <v>3.804324334231457</v>
      </c>
      <c r="G33" s="11"/>
      <c r="H33" s="12">
        <v>7318637</v>
      </c>
      <c r="I33" s="12">
        <v>14977950</v>
      </c>
      <c r="J33" s="12">
        <v>22765297</v>
      </c>
      <c r="K33" s="12">
        <v>31246550</v>
      </c>
      <c r="L33" s="13">
        <f t="shared" si="7"/>
        <v>3.240306402443422</v>
      </c>
      <c r="M33" s="14">
        <f t="shared" si="8"/>
        <v>2.5878028578569</v>
      </c>
      <c r="N33" s="11"/>
      <c r="O33" s="12">
        <v>7422042</v>
      </c>
      <c r="P33" s="12">
        <v>15923826</v>
      </c>
      <c r="Q33" s="12">
        <v>22804294</v>
      </c>
      <c r="R33" s="12">
        <v>30734625</v>
      </c>
      <c r="S33" s="13">
        <f t="shared" si="9"/>
        <v>2.8613210286506363</v>
      </c>
      <c r="T33" s="14">
        <f t="shared" si="10"/>
        <v>-1.6383408728323587</v>
      </c>
      <c r="V33" s="12">
        <v>6574480</v>
      </c>
      <c r="W33" s="12">
        <v>14060453</v>
      </c>
      <c r="X33" s="12">
        <v>22763513</v>
      </c>
      <c r="Y33" s="12">
        <v>35843337</v>
      </c>
      <c r="Z33" s="13">
        <f t="shared" si="11"/>
        <v>3.332447304702299</v>
      </c>
      <c r="AA33" s="14">
        <f t="shared" si="12"/>
        <v>16.62200856525824</v>
      </c>
      <c r="AC33" s="12">
        <v>8767225</v>
      </c>
      <c r="AD33" s="12">
        <v>17576531</v>
      </c>
      <c r="AE33" s="12">
        <v>26553446</v>
      </c>
      <c r="AF33" s="12">
        <v>35413377</v>
      </c>
      <c r="AG33" s="13">
        <f t="shared" si="13"/>
        <v>3.489844630672757</v>
      </c>
      <c r="AH33" s="14">
        <f t="shared" si="14"/>
        <v>-1.1995534902344644</v>
      </c>
      <c r="AJ33" s="12">
        <v>10505272</v>
      </c>
      <c r="AK33" s="12">
        <v>21956847</v>
      </c>
      <c r="AL33" s="12">
        <v>33538337</v>
      </c>
      <c r="AM33" s="12">
        <v>44042790</v>
      </c>
      <c r="AN33" s="13">
        <f t="shared" si="15"/>
        <v>4.1038200515105805</v>
      </c>
      <c r="AO33" s="14">
        <f t="shared" si="16"/>
        <v>24.367664795142247</v>
      </c>
      <c r="AQ33" s="12">
        <v>11792179</v>
      </c>
      <c r="AR33" s="12">
        <v>24570170</v>
      </c>
      <c r="AS33" s="12">
        <v>37622963</v>
      </c>
      <c r="AT33" s="12">
        <v>51994652</v>
      </c>
      <c r="AU33" s="13">
        <f t="shared" si="17"/>
        <v>4.370801822845454</v>
      </c>
      <c r="AV33" s="14">
        <f t="shared" si="18"/>
        <v>18.0548552895945</v>
      </c>
      <c r="AX33" s="12">
        <v>13762334</v>
      </c>
      <c r="AY33" s="12">
        <v>30660325</v>
      </c>
      <c r="AZ33" s="12">
        <v>43503230</v>
      </c>
      <c r="BA33" s="12">
        <v>58289898</v>
      </c>
      <c r="BB33" s="13">
        <f t="shared" si="19"/>
        <v>4.209131317590321</v>
      </c>
      <c r="BC33" s="14">
        <f t="shared" si="20"/>
        <v>12.107487516216096</v>
      </c>
      <c r="BE33" s="12">
        <v>17645623</v>
      </c>
      <c r="BF33" s="12">
        <v>36304654</v>
      </c>
      <c r="BG33" s="12">
        <v>51240491</v>
      </c>
      <c r="BH33" s="12">
        <v>66123218</v>
      </c>
      <c r="BI33" s="13">
        <f t="shared" si="21"/>
        <v>4.224941724215646</v>
      </c>
      <c r="BJ33" s="14">
        <f t="shared" si="22"/>
        <v>13.43855499627054</v>
      </c>
      <c r="BL33" s="12">
        <v>21018775</v>
      </c>
      <c r="BM33" s="12">
        <v>2084798</v>
      </c>
      <c r="BN33" s="12">
        <v>70556057</v>
      </c>
      <c r="BO33" s="12">
        <v>90577600</v>
      </c>
      <c r="BP33" s="13">
        <f t="shared" si="23"/>
        <v>5.574270367400929</v>
      </c>
      <c r="BQ33" s="14">
        <f t="shared" si="24"/>
        <v>36.9830488286278</v>
      </c>
      <c r="BS33" s="12">
        <v>19176930</v>
      </c>
      <c r="BT33" s="12">
        <v>36799309</v>
      </c>
      <c r="BU33" s="12">
        <v>52799280</v>
      </c>
      <c r="BV33" s="12">
        <v>68039176</v>
      </c>
      <c r="BW33" s="13">
        <f t="shared" si="25"/>
        <v>5.543179787900236</v>
      </c>
      <c r="BX33" s="14">
        <f t="shared" si="26"/>
        <v>-24.882999770362645</v>
      </c>
      <c r="BZ33" s="12">
        <v>18625375</v>
      </c>
      <c r="CA33" s="12">
        <v>40012087</v>
      </c>
      <c r="CB33" s="12">
        <v>60635804</v>
      </c>
      <c r="CC33" s="12">
        <v>80649044</v>
      </c>
      <c r="CD33" s="13">
        <f t="shared" si="27"/>
        <v>5.345739799970094</v>
      </c>
      <c r="CE33" s="14">
        <f t="shared" si="28"/>
        <v>18.533246199219107</v>
      </c>
      <c r="CG33" s="12">
        <v>23233609</v>
      </c>
      <c r="CH33" s="12">
        <v>50936590</v>
      </c>
      <c r="CI33" s="12">
        <v>78509324</v>
      </c>
      <c r="CJ33" s="12">
        <v>107614554</v>
      </c>
      <c r="CK33" s="13">
        <f t="shared" si="35"/>
        <v>5.823021222239899</v>
      </c>
      <c r="CL33" s="14">
        <f t="shared" si="29"/>
        <v>33.43562262188749</v>
      </c>
      <c r="CN33" s="12">
        <v>30946324</v>
      </c>
      <c r="CO33" s="12">
        <v>58280673</v>
      </c>
      <c r="CP33" s="12">
        <v>83488049</v>
      </c>
      <c r="CQ33" s="12">
        <v>105036510</v>
      </c>
      <c r="CR33" s="13">
        <f t="shared" si="1"/>
        <v>5.668164578930192</v>
      </c>
      <c r="CS33" s="14">
        <f t="shared" si="30"/>
        <v>-2.3956276397335614</v>
      </c>
      <c r="CU33" s="12">
        <v>25844033</v>
      </c>
      <c r="CV33" s="12">
        <v>49819175</v>
      </c>
      <c r="CW33" s="12">
        <v>76517952</v>
      </c>
      <c r="CX33" s="12">
        <v>100592059</v>
      </c>
      <c r="CY33" s="13">
        <f t="shared" si="2"/>
        <v>5.409246722849223</v>
      </c>
      <c r="CZ33" s="14">
        <f t="shared" si="31"/>
        <v>-4.2313391791101935</v>
      </c>
      <c r="DB33" s="12">
        <v>30210934</v>
      </c>
      <c r="DC33" s="12">
        <v>56732177</v>
      </c>
      <c r="DD33" s="12">
        <v>81821122</v>
      </c>
      <c r="DE33" s="12">
        <v>112302010</v>
      </c>
      <c r="DF33" s="13">
        <f t="shared" si="3"/>
        <v>5.895095064073962</v>
      </c>
      <c r="DG33" s="14">
        <f t="shared" si="32"/>
        <v>11.641029238699645</v>
      </c>
      <c r="DI33" s="12">
        <v>36206740</v>
      </c>
      <c r="DJ33" s="12">
        <v>67123671</v>
      </c>
      <c r="DK33" s="12">
        <v>93598278</v>
      </c>
      <c r="DL33" s="12">
        <v>124320327</v>
      </c>
      <c r="DM33" s="13">
        <f t="shared" si="4"/>
        <v>6.52554621851192</v>
      </c>
      <c r="DN33" s="14">
        <f t="shared" si="33"/>
        <v>10.70178263060474</v>
      </c>
      <c r="DP33" s="12">
        <v>42022628</v>
      </c>
      <c r="DQ33" s="12">
        <v>82104562</v>
      </c>
      <c r="DR33" s="12">
        <v>113268843</v>
      </c>
      <c r="DS33" s="12"/>
      <c r="DT33" s="13" t="e">
        <f t="shared" si="5"/>
        <v>#DIV/0!</v>
      </c>
      <c r="DU33" s="14">
        <f t="shared" si="34"/>
        <v>-100</v>
      </c>
    </row>
    <row r="34" spans="1:125" ht="36">
      <c r="A34" s="11" t="s">
        <v>23</v>
      </c>
      <c r="B34" s="12">
        <v>4555827</v>
      </c>
      <c r="C34" s="12">
        <v>11696153</v>
      </c>
      <c r="D34" s="12">
        <v>16168451</v>
      </c>
      <c r="E34" s="12">
        <v>21331293</v>
      </c>
      <c r="F34" s="13">
        <f t="shared" si="6"/>
        <v>2.664332190325002</v>
      </c>
      <c r="G34" s="11"/>
      <c r="H34" s="12">
        <v>4665890</v>
      </c>
      <c r="I34" s="12">
        <v>10084047</v>
      </c>
      <c r="J34" s="12">
        <v>15083626</v>
      </c>
      <c r="K34" s="12">
        <v>21726206</v>
      </c>
      <c r="L34" s="13">
        <f t="shared" si="7"/>
        <v>2.2530347959248203</v>
      </c>
      <c r="M34" s="14">
        <f t="shared" si="8"/>
        <v>1.8513317500256505</v>
      </c>
      <c r="N34" s="11"/>
      <c r="O34" s="12">
        <v>5160910</v>
      </c>
      <c r="P34" s="12">
        <v>10298650</v>
      </c>
      <c r="Q34" s="12">
        <v>15278733</v>
      </c>
      <c r="R34" s="12">
        <v>21307405</v>
      </c>
      <c r="S34" s="13">
        <f t="shared" si="9"/>
        <v>1.9836691025992903</v>
      </c>
      <c r="T34" s="14">
        <f t="shared" si="10"/>
        <v>-1.9276306226683175</v>
      </c>
      <c r="V34" s="12">
        <v>4848598</v>
      </c>
      <c r="W34" s="12">
        <v>10496129</v>
      </c>
      <c r="X34" s="12">
        <v>15947974</v>
      </c>
      <c r="Y34" s="12">
        <v>21904791</v>
      </c>
      <c r="Z34" s="13">
        <f t="shared" si="11"/>
        <v>2.0365448040738277</v>
      </c>
      <c r="AA34" s="14">
        <f t="shared" si="12"/>
        <v>2.8036544102860006</v>
      </c>
      <c r="AC34" s="12">
        <v>6388755</v>
      </c>
      <c r="AD34" s="12">
        <v>12268015</v>
      </c>
      <c r="AE34" s="12">
        <v>17561438</v>
      </c>
      <c r="AF34" s="12">
        <v>24139758</v>
      </c>
      <c r="AG34" s="13">
        <f t="shared" si="13"/>
        <v>2.378875215488196</v>
      </c>
      <c r="AH34" s="14">
        <f t="shared" si="14"/>
        <v>10.203096665017256</v>
      </c>
      <c r="AJ34" s="12">
        <v>5977402</v>
      </c>
      <c r="AK34" s="12">
        <v>12985514</v>
      </c>
      <c r="AL34" s="12">
        <v>18957437</v>
      </c>
      <c r="AM34" s="12">
        <v>25443032</v>
      </c>
      <c r="AN34" s="13">
        <f t="shared" si="15"/>
        <v>2.370731393102602</v>
      </c>
      <c r="AO34" s="14">
        <f t="shared" si="16"/>
        <v>5.39886936729026</v>
      </c>
      <c r="AQ34" s="12">
        <v>6449086</v>
      </c>
      <c r="AR34" s="12">
        <v>12765798</v>
      </c>
      <c r="AS34" s="12">
        <v>17449851</v>
      </c>
      <c r="AT34" s="12">
        <v>24785506</v>
      </c>
      <c r="AU34" s="13">
        <f t="shared" si="17"/>
        <v>2.0835322602975963</v>
      </c>
      <c r="AV34" s="14">
        <f t="shared" si="18"/>
        <v>-2.5843067760163194</v>
      </c>
      <c r="AX34" s="12">
        <v>24963871</v>
      </c>
      <c r="AY34" s="12">
        <v>31337425</v>
      </c>
      <c r="AZ34" s="12">
        <v>37282075</v>
      </c>
      <c r="BA34" s="12">
        <v>43635225</v>
      </c>
      <c r="BB34" s="13">
        <f t="shared" si="19"/>
        <v>3.150912909430724</v>
      </c>
      <c r="BC34" s="14">
        <f t="shared" si="20"/>
        <v>76.05137857584992</v>
      </c>
      <c r="BE34" s="12">
        <v>3776040</v>
      </c>
      <c r="BF34" s="12">
        <v>6995009</v>
      </c>
      <c r="BG34" s="12">
        <v>10597377</v>
      </c>
      <c r="BH34" s="12">
        <v>16020280</v>
      </c>
      <c r="BI34" s="13">
        <f t="shared" si="21"/>
        <v>1.0236154780854347</v>
      </c>
      <c r="BJ34" s="14">
        <f t="shared" si="22"/>
        <v>-63.28590032479493</v>
      </c>
      <c r="BL34" s="12">
        <v>2724175</v>
      </c>
      <c r="BM34" s="12">
        <v>45095707</v>
      </c>
      <c r="BN34" s="12">
        <v>10049475</v>
      </c>
      <c r="BO34" s="12">
        <v>14438699</v>
      </c>
      <c r="BP34" s="13">
        <f t="shared" si="23"/>
        <v>0.8885774405539716</v>
      </c>
      <c r="BQ34" s="14">
        <f t="shared" si="24"/>
        <v>-9.872368023530171</v>
      </c>
      <c r="BS34" s="12">
        <v>1730733</v>
      </c>
      <c r="BT34" s="12">
        <v>3509883</v>
      </c>
      <c r="BU34" s="12">
        <v>4726531</v>
      </c>
      <c r="BV34" s="12">
        <v>6684409</v>
      </c>
      <c r="BW34" s="13">
        <f t="shared" si="25"/>
        <v>0.5445815637575979</v>
      </c>
      <c r="BX34" s="14">
        <f t="shared" si="26"/>
        <v>-53.70490790063565</v>
      </c>
      <c r="BZ34" s="12">
        <v>2126849</v>
      </c>
      <c r="CA34" s="12">
        <v>5229217</v>
      </c>
      <c r="CB34" s="12">
        <v>9229333</v>
      </c>
      <c r="CC34" s="12">
        <v>17711595</v>
      </c>
      <c r="CD34" s="13">
        <f t="shared" si="27"/>
        <v>1.1739950483783952</v>
      </c>
      <c r="CE34" s="14">
        <f t="shared" si="28"/>
        <v>164.96875041608018</v>
      </c>
      <c r="CG34" s="12">
        <v>4326372</v>
      </c>
      <c r="CH34" s="12">
        <v>7805636</v>
      </c>
      <c r="CI34" s="12">
        <v>12077301</v>
      </c>
      <c r="CJ34" s="12">
        <v>16665427</v>
      </c>
      <c r="CK34" s="13">
        <f t="shared" si="35"/>
        <v>0.9017658996076853</v>
      </c>
      <c r="CL34" s="14">
        <f t="shared" si="29"/>
        <v>-5.906684293537651</v>
      </c>
      <c r="CN34" s="12">
        <v>3365088</v>
      </c>
      <c r="CO34" s="12">
        <v>6737517</v>
      </c>
      <c r="CP34" s="12">
        <v>9970435</v>
      </c>
      <c r="CQ34" s="12">
        <v>14212091</v>
      </c>
      <c r="CR34" s="13">
        <f t="shared" si="1"/>
        <v>0.7669378085651606</v>
      </c>
      <c r="CS34" s="14">
        <f t="shared" si="30"/>
        <v>-14.72111095623292</v>
      </c>
      <c r="CU34" s="12">
        <v>3508987</v>
      </c>
      <c r="CV34" s="12">
        <v>6759272</v>
      </c>
      <c r="CW34" s="12">
        <v>10721787</v>
      </c>
      <c r="CX34" s="12">
        <v>17021311</v>
      </c>
      <c r="CY34" s="13">
        <f t="shared" si="2"/>
        <v>0.9153055585167753</v>
      </c>
      <c r="CZ34" s="14">
        <f t="shared" si="31"/>
        <v>19.766408757163177</v>
      </c>
      <c r="DB34" s="12">
        <v>3042587</v>
      </c>
      <c r="DC34" s="12">
        <v>8419792</v>
      </c>
      <c r="DD34" s="12">
        <v>12451517</v>
      </c>
      <c r="DE34" s="12">
        <v>18723938</v>
      </c>
      <c r="DF34" s="13">
        <f t="shared" si="3"/>
        <v>0.98287995454246</v>
      </c>
      <c r="DG34" s="14">
        <f t="shared" si="32"/>
        <v>10.00291340661127</v>
      </c>
      <c r="DI34" s="12">
        <v>4644260</v>
      </c>
      <c r="DJ34" s="12">
        <v>11245772</v>
      </c>
      <c r="DK34" s="12">
        <v>16797450</v>
      </c>
      <c r="DL34" s="12">
        <v>23827765</v>
      </c>
      <c r="DM34" s="13">
        <f t="shared" si="4"/>
        <v>1.2507140669871362</v>
      </c>
      <c r="DN34" s="14">
        <f t="shared" si="33"/>
        <v>27.258298975354435</v>
      </c>
      <c r="DP34" s="12">
        <v>5613311</v>
      </c>
      <c r="DQ34" s="12">
        <v>11697892</v>
      </c>
      <c r="DR34" s="12">
        <v>17435262</v>
      </c>
      <c r="DS34" s="12"/>
      <c r="DT34" s="13" t="e">
        <f t="shared" si="5"/>
        <v>#DIV/0!</v>
      </c>
      <c r="DU34" s="14">
        <f t="shared" si="34"/>
        <v>-100</v>
      </c>
    </row>
    <row r="35" spans="1:125" ht="24">
      <c r="A35" s="11" t="s">
        <v>24</v>
      </c>
      <c r="B35" s="12">
        <v>4599700</v>
      </c>
      <c r="C35" s="12">
        <v>9832223</v>
      </c>
      <c r="D35" s="12">
        <v>14134300</v>
      </c>
      <c r="E35" s="12">
        <v>19584425</v>
      </c>
      <c r="F35" s="13">
        <f t="shared" si="6"/>
        <v>2.446143979950288</v>
      </c>
      <c r="G35" s="11"/>
      <c r="H35" s="12">
        <v>5404509</v>
      </c>
      <c r="I35" s="12">
        <v>10644743</v>
      </c>
      <c r="J35" s="12">
        <v>14790894</v>
      </c>
      <c r="K35" s="12">
        <v>20212609</v>
      </c>
      <c r="L35" s="13">
        <f t="shared" si="7"/>
        <v>2.0960728897361642</v>
      </c>
      <c r="M35" s="14">
        <f t="shared" si="8"/>
        <v>3.20756928018055</v>
      </c>
      <c r="N35" s="11"/>
      <c r="O35" s="12">
        <v>5276943</v>
      </c>
      <c r="P35" s="12">
        <v>11221469</v>
      </c>
      <c r="Q35" s="12">
        <v>16902388</v>
      </c>
      <c r="R35" s="12">
        <v>22747508</v>
      </c>
      <c r="S35" s="13">
        <f t="shared" si="9"/>
        <v>2.1177392920785136</v>
      </c>
      <c r="T35" s="14">
        <f t="shared" si="10"/>
        <v>12.541176648694886</v>
      </c>
      <c r="V35" s="12">
        <v>6022424</v>
      </c>
      <c r="W35" s="12">
        <v>11864939</v>
      </c>
      <c r="X35" s="12">
        <v>16692590</v>
      </c>
      <c r="Y35" s="12">
        <v>22917219</v>
      </c>
      <c r="Z35" s="13">
        <f t="shared" si="11"/>
        <v>2.130672841310013</v>
      </c>
      <c r="AA35" s="14">
        <f t="shared" si="12"/>
        <v>0.746064140300561</v>
      </c>
      <c r="AC35" s="12">
        <v>5582230</v>
      </c>
      <c r="AD35" s="12">
        <v>11353817</v>
      </c>
      <c r="AE35" s="12">
        <v>16785839</v>
      </c>
      <c r="AF35" s="12">
        <v>22486858</v>
      </c>
      <c r="AG35" s="13">
        <f t="shared" si="13"/>
        <v>2.215988626331816</v>
      </c>
      <c r="AH35" s="14">
        <f t="shared" si="14"/>
        <v>-1.877893648439624</v>
      </c>
      <c r="AJ35" s="12">
        <v>5914140</v>
      </c>
      <c r="AK35" s="12">
        <v>12340133</v>
      </c>
      <c r="AL35" s="12">
        <v>17617466</v>
      </c>
      <c r="AM35" s="12">
        <v>24640532</v>
      </c>
      <c r="AN35" s="13">
        <f t="shared" si="15"/>
        <v>2.2959560305214115</v>
      </c>
      <c r="AO35" s="14">
        <f t="shared" si="16"/>
        <v>9.577478543245121</v>
      </c>
      <c r="AQ35" s="12">
        <v>5574541</v>
      </c>
      <c r="AR35" s="12">
        <v>12885904</v>
      </c>
      <c r="AS35" s="12">
        <v>18550545</v>
      </c>
      <c r="AT35" s="12">
        <v>25458353</v>
      </c>
      <c r="AU35" s="13">
        <f t="shared" si="17"/>
        <v>2.1400934792109587</v>
      </c>
      <c r="AV35" s="14">
        <f t="shared" si="18"/>
        <v>3.3190070733862456</v>
      </c>
      <c r="AX35" s="12">
        <v>6452259</v>
      </c>
      <c r="AY35" s="12">
        <v>13664726</v>
      </c>
      <c r="AZ35" s="12">
        <v>20378008</v>
      </c>
      <c r="BA35" s="12">
        <v>28334627</v>
      </c>
      <c r="BB35" s="13">
        <f t="shared" si="19"/>
        <v>2.0460520599631224</v>
      </c>
      <c r="BC35" s="14">
        <f t="shared" si="20"/>
        <v>11.297957884392602</v>
      </c>
      <c r="BE35" s="12">
        <v>8212777</v>
      </c>
      <c r="BF35" s="12">
        <v>16340689</v>
      </c>
      <c r="BG35" s="12">
        <v>24986513</v>
      </c>
      <c r="BH35" s="12">
        <v>34664250</v>
      </c>
      <c r="BI35" s="13">
        <f t="shared" si="21"/>
        <v>2.2148715775394083</v>
      </c>
      <c r="BJ35" s="14">
        <f t="shared" si="22"/>
        <v>22.3388259178425</v>
      </c>
      <c r="BL35" s="12">
        <v>8963735</v>
      </c>
      <c r="BM35" s="12">
        <v>6289959</v>
      </c>
      <c r="BN35" s="12">
        <v>25677381</v>
      </c>
      <c r="BO35" s="12">
        <v>35310450</v>
      </c>
      <c r="BP35" s="13">
        <f t="shared" si="23"/>
        <v>2.1730537693049063</v>
      </c>
      <c r="BQ35" s="14">
        <f t="shared" si="24"/>
        <v>1.8641684155866614</v>
      </c>
      <c r="BS35" s="12">
        <v>6133915</v>
      </c>
      <c r="BT35" s="12">
        <v>12238188</v>
      </c>
      <c r="BU35" s="12">
        <v>18730638</v>
      </c>
      <c r="BV35" s="12">
        <v>27497908</v>
      </c>
      <c r="BW35" s="13">
        <f t="shared" si="25"/>
        <v>2.2402659290750404</v>
      </c>
      <c r="BX35" s="14">
        <f t="shared" si="26"/>
        <v>-22.125297185394132</v>
      </c>
      <c r="BZ35" s="12">
        <v>14664632</v>
      </c>
      <c r="CA35" s="12">
        <v>31243185</v>
      </c>
      <c r="CB35" s="12">
        <v>46928247</v>
      </c>
      <c r="CC35" s="12">
        <v>66326536</v>
      </c>
      <c r="CD35" s="13">
        <f t="shared" si="27"/>
        <v>4.396386934101156</v>
      </c>
      <c r="CE35" s="14">
        <f t="shared" si="28"/>
        <v>141.2057528158142</v>
      </c>
      <c r="CG35" s="12">
        <v>18878613</v>
      </c>
      <c r="CH35" s="12">
        <v>39788647</v>
      </c>
      <c r="CI35" s="12">
        <v>58343117</v>
      </c>
      <c r="CJ35" s="12">
        <v>76654559</v>
      </c>
      <c r="CK35" s="13">
        <f t="shared" si="35"/>
        <v>4.147776552959932</v>
      </c>
      <c r="CL35" s="14">
        <f t="shared" si="29"/>
        <v>15.571479565885966</v>
      </c>
      <c r="CN35" s="12">
        <v>16913374</v>
      </c>
      <c r="CO35" s="12">
        <v>37884748</v>
      </c>
      <c r="CP35" s="12">
        <v>56018709</v>
      </c>
      <c r="CQ35" s="12">
        <v>76286351</v>
      </c>
      <c r="CR35" s="13">
        <f t="shared" si="1"/>
        <v>4.116698018565505</v>
      </c>
      <c r="CS35" s="14">
        <f t="shared" si="30"/>
        <v>-0.48034716369576813</v>
      </c>
      <c r="CU35" s="12">
        <v>20186085</v>
      </c>
      <c r="CV35" s="12">
        <v>42767483</v>
      </c>
      <c r="CW35" s="12">
        <v>63648087</v>
      </c>
      <c r="CX35" s="12">
        <v>88312532</v>
      </c>
      <c r="CY35" s="13">
        <f t="shared" si="2"/>
        <v>4.7489262975272934</v>
      </c>
      <c r="CZ35" s="14">
        <f t="shared" si="31"/>
        <v>15.764525163878929</v>
      </c>
      <c r="DB35" s="12">
        <v>22966608</v>
      </c>
      <c r="DC35" s="12">
        <v>47993446</v>
      </c>
      <c r="DD35" s="12">
        <v>70126294</v>
      </c>
      <c r="DE35" s="12">
        <v>93028871</v>
      </c>
      <c r="DF35" s="13">
        <f t="shared" si="3"/>
        <v>4.883385775984538</v>
      </c>
      <c r="DG35" s="14">
        <f t="shared" si="32"/>
        <v>5.340509317522461</v>
      </c>
      <c r="DI35" s="12">
        <v>22088449</v>
      </c>
      <c r="DJ35" s="12">
        <v>48338840</v>
      </c>
      <c r="DK35" s="12">
        <v>73222180</v>
      </c>
      <c r="DL35" s="12">
        <v>101141710</v>
      </c>
      <c r="DM35" s="13">
        <f t="shared" si="4"/>
        <v>5.308905785168416</v>
      </c>
      <c r="DN35" s="14">
        <f t="shared" si="33"/>
        <v>8.720775510647655</v>
      </c>
      <c r="DP35" s="12">
        <v>26798930</v>
      </c>
      <c r="DQ35" s="12">
        <v>58586673</v>
      </c>
      <c r="DR35" s="12">
        <v>86936691</v>
      </c>
      <c r="DS35" s="12"/>
      <c r="DT35" s="13" t="e">
        <f t="shared" si="5"/>
        <v>#DIV/0!</v>
      </c>
      <c r="DU35" s="14">
        <f t="shared" si="34"/>
        <v>-100</v>
      </c>
    </row>
    <row r="36" spans="1:125" ht="12">
      <c r="A36" s="11" t="s">
        <v>25</v>
      </c>
      <c r="B36" s="12">
        <v>59768136</v>
      </c>
      <c r="C36" s="12">
        <v>130264259</v>
      </c>
      <c r="D36" s="12">
        <v>187118570</v>
      </c>
      <c r="E36" s="12">
        <v>262980965</v>
      </c>
      <c r="F36" s="13">
        <f t="shared" si="6"/>
        <v>32.84698449795015</v>
      </c>
      <c r="G36" s="11"/>
      <c r="H36" s="12">
        <v>78998165</v>
      </c>
      <c r="I36" s="12">
        <v>165213556</v>
      </c>
      <c r="J36" s="12">
        <v>239960658</v>
      </c>
      <c r="K36" s="12">
        <v>325799328</v>
      </c>
      <c r="L36" s="13">
        <f t="shared" si="7"/>
        <v>33.78579870194196</v>
      </c>
      <c r="M36" s="14">
        <f t="shared" si="8"/>
        <v>23.88703798390884</v>
      </c>
      <c r="N36" s="11"/>
      <c r="O36" s="12">
        <v>87098592</v>
      </c>
      <c r="P36" s="12">
        <v>179315065</v>
      </c>
      <c r="Q36" s="12">
        <v>245925747</v>
      </c>
      <c r="R36" s="12">
        <v>329403343</v>
      </c>
      <c r="S36" s="13">
        <f t="shared" si="9"/>
        <v>30.66667357202889</v>
      </c>
      <c r="T36" s="14">
        <f t="shared" si="10"/>
        <v>1.1062070085055495</v>
      </c>
      <c r="V36" s="12">
        <v>71643174</v>
      </c>
      <c r="W36" s="12">
        <v>158705503</v>
      </c>
      <c r="X36" s="12">
        <v>226456612</v>
      </c>
      <c r="Y36" s="12">
        <v>309942037</v>
      </c>
      <c r="Z36" s="13">
        <f t="shared" si="11"/>
        <v>28.816108997178198</v>
      </c>
      <c r="AA36" s="14">
        <f t="shared" si="12"/>
        <v>-5.90804750879532</v>
      </c>
      <c r="AC36" s="12">
        <v>69583287</v>
      </c>
      <c r="AD36" s="12">
        <v>151405438</v>
      </c>
      <c r="AE36" s="12">
        <v>215782401</v>
      </c>
      <c r="AF36" s="12">
        <v>289350948</v>
      </c>
      <c r="AG36" s="13">
        <f t="shared" si="13"/>
        <v>28.514362023646378</v>
      </c>
      <c r="AH36" s="14">
        <f t="shared" si="14"/>
        <v>-6.643528964094671</v>
      </c>
      <c r="AJ36" s="12">
        <v>72471181</v>
      </c>
      <c r="AK36" s="12">
        <v>165168016</v>
      </c>
      <c r="AL36" s="12">
        <v>242474835</v>
      </c>
      <c r="AM36" s="12">
        <v>335514156</v>
      </c>
      <c r="AN36" s="13">
        <f t="shared" si="15"/>
        <v>31.262545378220796</v>
      </c>
      <c r="AO36" s="14">
        <f t="shared" si="16"/>
        <v>15.954054520671548</v>
      </c>
      <c r="AQ36" s="12">
        <v>79068985</v>
      </c>
      <c r="AR36" s="12">
        <v>176864256</v>
      </c>
      <c r="AS36" s="12">
        <v>245826319</v>
      </c>
      <c r="AT36" s="12">
        <v>340264297</v>
      </c>
      <c r="AU36" s="13">
        <f t="shared" si="17"/>
        <v>28.603476557104894</v>
      </c>
      <c r="AV36" s="14">
        <f t="shared" si="18"/>
        <v>1.4157796072246782</v>
      </c>
      <c r="AX36" s="12">
        <v>88752484</v>
      </c>
      <c r="AY36" s="12">
        <v>187670591</v>
      </c>
      <c r="AZ36" s="12">
        <v>275053429</v>
      </c>
      <c r="BA36" s="12">
        <v>388228424</v>
      </c>
      <c r="BB36" s="13">
        <f t="shared" si="19"/>
        <v>28.034092937289646</v>
      </c>
      <c r="BC36" s="14">
        <f t="shared" si="20"/>
        <v>14.096138626028107</v>
      </c>
      <c r="BE36" s="12">
        <v>103625080</v>
      </c>
      <c r="BF36" s="12">
        <v>214318552</v>
      </c>
      <c r="BG36" s="12">
        <v>305527037</v>
      </c>
      <c r="BH36" s="12">
        <v>430218131</v>
      </c>
      <c r="BI36" s="13">
        <f t="shared" si="21"/>
        <v>27.48877908779292</v>
      </c>
      <c r="BJ36" s="14">
        <f t="shared" si="22"/>
        <v>10.81572198330332</v>
      </c>
      <c r="BL36" s="12">
        <v>100008234</v>
      </c>
      <c r="BM36" s="12">
        <v>17621215</v>
      </c>
      <c r="BN36" s="12">
        <v>324324976</v>
      </c>
      <c r="BO36" s="12">
        <v>420407702</v>
      </c>
      <c r="BP36" s="13">
        <f t="shared" si="23"/>
        <v>25.87246952321236</v>
      </c>
      <c r="BQ36" s="14">
        <f t="shared" si="24"/>
        <v>-2.280338343062539</v>
      </c>
      <c r="BS36" s="12">
        <v>56863169</v>
      </c>
      <c r="BT36" s="12">
        <v>120765485</v>
      </c>
      <c r="BU36" s="12">
        <v>173322308</v>
      </c>
      <c r="BV36" s="12">
        <v>243025247</v>
      </c>
      <c r="BW36" s="13">
        <f t="shared" si="25"/>
        <v>19.799367310383982</v>
      </c>
      <c r="BX36" s="14">
        <f t="shared" si="26"/>
        <v>-42.192960346858726</v>
      </c>
      <c r="BZ36" s="12">
        <v>66598678</v>
      </c>
      <c r="CA36" s="12">
        <v>148041532</v>
      </c>
      <c r="CB36" s="12">
        <v>219150350</v>
      </c>
      <c r="CC36" s="12">
        <v>313806544</v>
      </c>
      <c r="CD36" s="13">
        <f t="shared" si="27"/>
        <v>20.800347388517917</v>
      </c>
      <c r="CE36" s="14">
        <f t="shared" si="28"/>
        <v>29.125079749430313</v>
      </c>
      <c r="CG36" s="12">
        <v>84827637</v>
      </c>
      <c r="CH36" s="12">
        <v>180644449</v>
      </c>
      <c r="CI36" s="12">
        <v>267759883</v>
      </c>
      <c r="CJ36" s="12">
        <v>374604835</v>
      </c>
      <c r="CK36" s="13">
        <f t="shared" si="35"/>
        <v>20.269859634029388</v>
      </c>
      <c r="CL36" s="14">
        <f t="shared" si="29"/>
        <v>19.374449692801818</v>
      </c>
      <c r="CN36" s="12">
        <v>79692595</v>
      </c>
      <c r="CO36" s="12">
        <v>179957499</v>
      </c>
      <c r="CP36" s="12">
        <v>261354909</v>
      </c>
      <c r="CQ36" s="12">
        <v>372682163</v>
      </c>
      <c r="CR36" s="13">
        <f t="shared" si="1"/>
        <v>20.111329246522835</v>
      </c>
      <c r="CS36" s="14">
        <f t="shared" si="30"/>
        <v>-0.5132533860648181</v>
      </c>
      <c r="CU36" s="12">
        <v>81794501</v>
      </c>
      <c r="CV36" s="12">
        <v>186039732</v>
      </c>
      <c r="CW36" s="12">
        <v>278580296</v>
      </c>
      <c r="CX36" s="12">
        <v>395499804</v>
      </c>
      <c r="CY36" s="13">
        <f t="shared" si="2"/>
        <v>21.267643191144042</v>
      </c>
      <c r="CZ36" s="14">
        <f t="shared" si="31"/>
        <v>6.12254710993507</v>
      </c>
      <c r="DB36" s="12">
        <v>95322694</v>
      </c>
      <c r="DC36" s="12">
        <v>214381692</v>
      </c>
      <c r="DD36" s="12">
        <v>313249016</v>
      </c>
      <c r="DE36" s="12">
        <v>442659245</v>
      </c>
      <c r="DF36" s="13">
        <f t="shared" si="3"/>
        <v>23.23661286441985</v>
      </c>
      <c r="DG36" s="14">
        <f t="shared" si="32"/>
        <v>11.924011218979018</v>
      </c>
      <c r="DI36" s="12">
        <v>102782762</v>
      </c>
      <c r="DJ36" s="12">
        <v>224365447</v>
      </c>
      <c r="DK36" s="12">
        <v>342328053</v>
      </c>
      <c r="DL36" s="12">
        <v>484900894</v>
      </c>
      <c r="DM36" s="13">
        <f t="shared" si="4"/>
        <v>25.452339706239265</v>
      </c>
      <c r="DN36" s="14">
        <f t="shared" si="33"/>
        <v>9.54270118090497</v>
      </c>
      <c r="DP36" s="12">
        <v>117011581</v>
      </c>
      <c r="DQ36" s="12">
        <v>259262930</v>
      </c>
      <c r="DR36" s="12">
        <v>383498266</v>
      </c>
      <c r="DS36" s="12"/>
      <c r="DT36" s="13" t="e">
        <f t="shared" si="5"/>
        <v>#DIV/0!</v>
      </c>
      <c r="DU36" s="14">
        <f t="shared" si="34"/>
        <v>-100</v>
      </c>
    </row>
    <row r="37" spans="1:125" ht="12">
      <c r="A37" s="11" t="s">
        <v>26</v>
      </c>
      <c r="B37" s="12">
        <v>1512310</v>
      </c>
      <c r="C37" s="12">
        <v>4978072</v>
      </c>
      <c r="D37" s="12">
        <v>8970006</v>
      </c>
      <c r="E37" s="12">
        <v>14926087</v>
      </c>
      <c r="F37" s="13">
        <f t="shared" si="6"/>
        <v>1.8643058378923179</v>
      </c>
      <c r="G37" s="11"/>
      <c r="H37" s="12">
        <v>1615764</v>
      </c>
      <c r="I37" s="12">
        <v>5931387</v>
      </c>
      <c r="J37" s="12">
        <v>7740434</v>
      </c>
      <c r="K37" s="12">
        <v>9797836</v>
      </c>
      <c r="L37" s="13">
        <f t="shared" si="7"/>
        <v>1.0160478747538737</v>
      </c>
      <c r="M37" s="14">
        <f t="shared" si="8"/>
        <v>-34.35763840851256</v>
      </c>
      <c r="N37" s="11"/>
      <c r="O37" s="12">
        <v>2150611</v>
      </c>
      <c r="P37" s="12">
        <v>3837738</v>
      </c>
      <c r="Q37" s="12">
        <v>5539878</v>
      </c>
      <c r="R37" s="12">
        <v>6714249</v>
      </c>
      <c r="S37" s="13">
        <f t="shared" si="9"/>
        <v>0.6250807307815374</v>
      </c>
      <c r="T37" s="14">
        <f t="shared" si="10"/>
        <v>-31.472123027982917</v>
      </c>
      <c r="V37" s="12">
        <v>1276864</v>
      </c>
      <c r="W37" s="12">
        <v>2679342</v>
      </c>
      <c r="X37" s="12">
        <v>3703146</v>
      </c>
      <c r="Y37" s="12">
        <v>4856566</v>
      </c>
      <c r="Z37" s="13">
        <f t="shared" si="11"/>
        <v>0.45152744223588404</v>
      </c>
      <c r="AA37" s="14">
        <f t="shared" si="12"/>
        <v>-27.66777043865963</v>
      </c>
      <c r="AC37" s="12">
        <v>1201802</v>
      </c>
      <c r="AD37" s="12">
        <v>2213226</v>
      </c>
      <c r="AE37" s="12">
        <v>3272245</v>
      </c>
      <c r="AF37" s="12">
        <v>4798259</v>
      </c>
      <c r="AG37" s="13">
        <f t="shared" si="13"/>
        <v>0.4728489578310262</v>
      </c>
      <c r="AH37" s="14">
        <f t="shared" si="14"/>
        <v>-1.2005808219223155</v>
      </c>
      <c r="AJ37" s="12">
        <v>942712</v>
      </c>
      <c r="AK37" s="12">
        <v>2658777</v>
      </c>
      <c r="AL37" s="12">
        <v>4242583</v>
      </c>
      <c r="AM37" s="12">
        <v>6155907</v>
      </c>
      <c r="AN37" s="13">
        <f t="shared" si="15"/>
        <v>0.5735952373097696</v>
      </c>
      <c r="AO37" s="14">
        <f t="shared" si="16"/>
        <v>28.294596019097753</v>
      </c>
      <c r="AQ37" s="12">
        <v>3612005</v>
      </c>
      <c r="AR37" s="12">
        <v>6234882</v>
      </c>
      <c r="AS37" s="12">
        <v>8682057</v>
      </c>
      <c r="AT37" s="12">
        <v>11369598</v>
      </c>
      <c r="AU37" s="13">
        <f t="shared" si="17"/>
        <v>0.9557571356265646</v>
      </c>
      <c r="AV37" s="14">
        <f t="shared" si="18"/>
        <v>84.694115749312</v>
      </c>
      <c r="AX37" s="12">
        <v>2856007</v>
      </c>
      <c r="AY37" s="12">
        <v>7034085</v>
      </c>
      <c r="AZ37" s="12">
        <v>10549983</v>
      </c>
      <c r="BA37" s="12">
        <v>14729587</v>
      </c>
      <c r="BB37" s="13">
        <f t="shared" si="19"/>
        <v>1.0636279709542684</v>
      </c>
      <c r="BC37" s="14">
        <f t="shared" si="20"/>
        <v>29.55239930206855</v>
      </c>
      <c r="BE37" s="12">
        <v>7121108</v>
      </c>
      <c r="BF37" s="12">
        <v>17277314</v>
      </c>
      <c r="BG37" s="12">
        <v>22556165</v>
      </c>
      <c r="BH37" s="12">
        <v>27126510</v>
      </c>
      <c r="BI37" s="13">
        <f t="shared" si="21"/>
        <v>1.7332478272813787</v>
      </c>
      <c r="BJ37" s="14">
        <f t="shared" si="22"/>
        <v>84.16341204950282</v>
      </c>
      <c r="BL37" s="12">
        <v>5947002</v>
      </c>
      <c r="BM37" s="12">
        <v>226394404</v>
      </c>
      <c r="BN37" s="12">
        <v>18659753</v>
      </c>
      <c r="BO37" s="12">
        <v>22868708</v>
      </c>
      <c r="BP37" s="13">
        <f t="shared" si="23"/>
        <v>1.407371815384207</v>
      </c>
      <c r="BQ37" s="14">
        <f t="shared" si="24"/>
        <v>-15.696092125378456</v>
      </c>
      <c r="BS37" s="12">
        <v>1888241</v>
      </c>
      <c r="BT37" s="12">
        <v>4852411</v>
      </c>
      <c r="BU37" s="12">
        <v>6522760</v>
      </c>
      <c r="BV37" s="12">
        <v>9964862</v>
      </c>
      <c r="BW37" s="13">
        <f t="shared" si="25"/>
        <v>0.8118414254107827</v>
      </c>
      <c r="BX37" s="14">
        <f t="shared" si="26"/>
        <v>-56.42577621787816</v>
      </c>
      <c r="BZ37" s="12">
        <v>2024727</v>
      </c>
      <c r="CA37" s="12">
        <v>4568504</v>
      </c>
      <c r="CB37" s="12">
        <v>7702556</v>
      </c>
      <c r="CC37" s="12">
        <v>9630129</v>
      </c>
      <c r="CD37" s="13">
        <f t="shared" si="27"/>
        <v>0.6383232995811606</v>
      </c>
      <c r="CE37" s="14">
        <f t="shared" si="28"/>
        <v>-3.3591333226691944</v>
      </c>
      <c r="CG37" s="12">
        <v>1542905</v>
      </c>
      <c r="CH37" s="12">
        <v>4715493</v>
      </c>
      <c r="CI37" s="12">
        <v>6456850</v>
      </c>
      <c r="CJ37" s="12">
        <v>8231600</v>
      </c>
      <c r="CK37" s="13">
        <f t="shared" si="35"/>
        <v>0.4454117004749186</v>
      </c>
      <c r="CL37" s="14">
        <f t="shared" si="29"/>
        <v>-14.522432669385836</v>
      </c>
      <c r="CN37" s="12">
        <v>2482233</v>
      </c>
      <c r="CO37" s="12">
        <v>4904587</v>
      </c>
      <c r="CP37" s="12">
        <v>7008803</v>
      </c>
      <c r="CQ37" s="12">
        <v>9197726</v>
      </c>
      <c r="CR37" s="13">
        <f t="shared" si="1"/>
        <v>0.49634384006004467</v>
      </c>
      <c r="CS37" s="14">
        <f t="shared" si="30"/>
        <v>11.736794790806158</v>
      </c>
      <c r="CU37" s="12">
        <v>2176153</v>
      </c>
      <c r="CV37" s="12">
        <v>3746558</v>
      </c>
      <c r="CW37" s="12">
        <v>6051989</v>
      </c>
      <c r="CX37" s="12">
        <v>7916602</v>
      </c>
      <c r="CY37" s="13">
        <f t="shared" si="2"/>
        <v>0.4257080911784657</v>
      </c>
      <c r="CZ37" s="14">
        <f t="shared" si="31"/>
        <v>-13.928703681757867</v>
      </c>
      <c r="DB37" s="12">
        <v>2600695</v>
      </c>
      <c r="DC37" s="12">
        <v>5179900</v>
      </c>
      <c r="DD37" s="12">
        <v>7136024</v>
      </c>
      <c r="DE37" s="12">
        <v>10572584</v>
      </c>
      <c r="DF37" s="13">
        <f t="shared" si="3"/>
        <v>0.5549890670069694</v>
      </c>
      <c r="DG37" s="14">
        <f t="shared" si="32"/>
        <v>33.549520362397914</v>
      </c>
      <c r="DI37" s="12">
        <v>1708630</v>
      </c>
      <c r="DJ37" s="12">
        <v>3932451</v>
      </c>
      <c r="DK37" s="12">
        <v>5503800</v>
      </c>
      <c r="DL37" s="12">
        <v>8021591</v>
      </c>
      <c r="DM37" s="13">
        <f t="shared" si="4"/>
        <v>0.421051521337289</v>
      </c>
      <c r="DN37" s="14">
        <f t="shared" si="33"/>
        <v>-24.12837769839426</v>
      </c>
      <c r="DP37" s="12">
        <v>1588219</v>
      </c>
      <c r="DQ37" s="12">
        <v>4682987</v>
      </c>
      <c r="DR37" s="12">
        <v>5820046</v>
      </c>
      <c r="DS37" s="12"/>
      <c r="DT37" s="13" t="e">
        <f t="shared" si="5"/>
        <v>#DIV/0!</v>
      </c>
      <c r="DU37" s="14">
        <f t="shared" si="34"/>
        <v>-100</v>
      </c>
    </row>
    <row r="38" spans="1:125" ht="12">
      <c r="A38" s="11" t="s">
        <v>27</v>
      </c>
      <c r="B38" s="12">
        <v>4107965</v>
      </c>
      <c r="C38" s="12">
        <v>18563966</v>
      </c>
      <c r="D38" s="12">
        <v>29678030</v>
      </c>
      <c r="E38" s="12">
        <v>31108196</v>
      </c>
      <c r="F38" s="13">
        <f t="shared" si="6"/>
        <v>3.8854919852134353</v>
      </c>
      <c r="G38" s="11"/>
      <c r="H38" s="12">
        <v>2920616</v>
      </c>
      <c r="I38" s="12">
        <v>45903961</v>
      </c>
      <c r="J38" s="12">
        <v>61426478</v>
      </c>
      <c r="K38" s="12">
        <v>61646402</v>
      </c>
      <c r="L38" s="13">
        <f t="shared" si="7"/>
        <v>6.392809160953801</v>
      </c>
      <c r="M38" s="14">
        <f t="shared" si="8"/>
        <v>98.16771760085348</v>
      </c>
      <c r="N38" s="11"/>
      <c r="O38" s="12">
        <v>16845543</v>
      </c>
      <c r="P38" s="12">
        <v>52562844</v>
      </c>
      <c r="Q38" s="12">
        <v>76081039</v>
      </c>
      <c r="R38" s="12">
        <v>87647308</v>
      </c>
      <c r="S38" s="13">
        <f t="shared" si="9"/>
        <v>8.15975745547633</v>
      </c>
      <c r="T38" s="14">
        <f t="shared" si="10"/>
        <v>42.17749155903698</v>
      </c>
      <c r="V38" s="12">
        <v>19149377</v>
      </c>
      <c r="W38" s="12">
        <v>63239659</v>
      </c>
      <c r="X38" s="12">
        <v>79614237</v>
      </c>
      <c r="Y38" s="12">
        <v>85160123</v>
      </c>
      <c r="Z38" s="13">
        <f t="shared" si="11"/>
        <v>7.9175558447436485</v>
      </c>
      <c r="AA38" s="14">
        <f t="shared" si="12"/>
        <v>-2.837719784844964</v>
      </c>
      <c r="AC38" s="12">
        <v>12166721</v>
      </c>
      <c r="AD38" s="12">
        <v>44275534</v>
      </c>
      <c r="AE38" s="12">
        <v>65123052</v>
      </c>
      <c r="AF38" s="12">
        <v>69750817</v>
      </c>
      <c r="AG38" s="13">
        <f t="shared" si="13"/>
        <v>6.873660035090357</v>
      </c>
      <c r="AH38" s="14">
        <f t="shared" si="14"/>
        <v>-18.09450885833033</v>
      </c>
      <c r="AJ38" s="12">
        <v>9448738</v>
      </c>
      <c r="AK38" s="12">
        <v>41507356</v>
      </c>
      <c r="AL38" s="12">
        <v>67052241</v>
      </c>
      <c r="AM38" s="12">
        <v>79903038</v>
      </c>
      <c r="AN38" s="13">
        <f t="shared" si="15"/>
        <v>7.44520702528182</v>
      </c>
      <c r="AO38" s="14">
        <f t="shared" si="16"/>
        <v>14.554985069207149</v>
      </c>
      <c r="AQ38" s="12">
        <v>27394638</v>
      </c>
      <c r="AR38" s="12">
        <v>54816203</v>
      </c>
      <c r="AS38" s="12">
        <v>99737100</v>
      </c>
      <c r="AT38" s="12">
        <v>118543294</v>
      </c>
      <c r="AU38" s="13">
        <f t="shared" si="17"/>
        <v>9.965048818892077</v>
      </c>
      <c r="AV38" s="14">
        <f t="shared" si="18"/>
        <v>48.358932234841944</v>
      </c>
      <c r="AX38" s="12">
        <v>26325481</v>
      </c>
      <c r="AY38" s="12">
        <v>94871494</v>
      </c>
      <c r="AZ38" s="12">
        <v>140202547</v>
      </c>
      <c r="BA38" s="12">
        <v>146463733</v>
      </c>
      <c r="BB38" s="13">
        <f t="shared" si="19"/>
        <v>10.576190842905353</v>
      </c>
      <c r="BC38" s="14">
        <f t="shared" si="20"/>
        <v>23.552946824642817</v>
      </c>
      <c r="BE38" s="12">
        <v>25138074</v>
      </c>
      <c r="BF38" s="12">
        <v>117707367</v>
      </c>
      <c r="BG38" s="12">
        <v>202471355</v>
      </c>
      <c r="BH38" s="12">
        <v>226558400</v>
      </c>
      <c r="BI38" s="13">
        <f t="shared" si="21"/>
        <v>14.475944548426817</v>
      </c>
      <c r="BJ38" s="14">
        <f t="shared" si="22"/>
        <v>54.685665426812534</v>
      </c>
      <c r="BL38" s="12">
        <v>46069562</v>
      </c>
      <c r="BM38" s="12">
        <v>13129590</v>
      </c>
      <c r="BN38" s="12">
        <v>232651721</v>
      </c>
      <c r="BO38" s="12">
        <v>256020495</v>
      </c>
      <c r="BP38" s="13">
        <f t="shared" si="23"/>
        <v>15.755854192712299</v>
      </c>
      <c r="BQ38" s="14">
        <f t="shared" si="24"/>
        <v>13.004194503492258</v>
      </c>
      <c r="BS38" s="12">
        <v>24188686</v>
      </c>
      <c r="BT38" s="12">
        <v>93513580</v>
      </c>
      <c r="BU38" s="12">
        <v>134906836</v>
      </c>
      <c r="BV38" s="12">
        <v>166601140</v>
      </c>
      <c r="BW38" s="13">
        <f t="shared" si="25"/>
        <v>13.573063728595676</v>
      </c>
      <c r="BX38" s="14">
        <f t="shared" si="26"/>
        <v>-34.92663936924268</v>
      </c>
      <c r="BZ38" s="12">
        <v>9266109</v>
      </c>
      <c r="CA38" s="12">
        <v>96075298</v>
      </c>
      <c r="CB38" s="12">
        <v>135819790</v>
      </c>
      <c r="CC38" s="12">
        <v>147997319</v>
      </c>
      <c r="CD38" s="13">
        <f t="shared" si="27"/>
        <v>9.809851663798646</v>
      </c>
      <c r="CE38" s="14">
        <f t="shared" si="28"/>
        <v>-11.166682893046229</v>
      </c>
      <c r="CG38" s="12">
        <v>31609351</v>
      </c>
      <c r="CH38" s="12">
        <v>132590114</v>
      </c>
      <c r="CI38" s="12">
        <v>236649905</v>
      </c>
      <c r="CJ38" s="12">
        <v>289693830</v>
      </c>
      <c r="CK38" s="13">
        <f t="shared" si="35"/>
        <v>15.675326964064338</v>
      </c>
      <c r="CL38" s="14">
        <f t="shared" si="29"/>
        <v>95.74262017543711</v>
      </c>
      <c r="CN38" s="12">
        <v>18695642</v>
      </c>
      <c r="CO38" s="12">
        <v>98067757</v>
      </c>
      <c r="CP38" s="12">
        <v>182039658</v>
      </c>
      <c r="CQ38" s="12">
        <v>194890350</v>
      </c>
      <c r="CR38" s="13">
        <f t="shared" si="1"/>
        <v>10.51701526112499</v>
      </c>
      <c r="CS38" s="14">
        <f t="shared" si="30"/>
        <v>-32.72540530117607</v>
      </c>
      <c r="CU38" s="12">
        <v>12493623</v>
      </c>
      <c r="CV38" s="12">
        <v>121915182</v>
      </c>
      <c r="CW38" s="12">
        <v>163858593</v>
      </c>
      <c r="CX38" s="12">
        <v>189949257</v>
      </c>
      <c r="CY38" s="13">
        <f t="shared" si="2"/>
        <v>10.214348986880712</v>
      </c>
      <c r="CZ38" s="14">
        <f t="shared" si="31"/>
        <v>-2.53531947579755</v>
      </c>
      <c r="DB38" s="12">
        <v>40855651</v>
      </c>
      <c r="DC38" s="12">
        <v>90491475</v>
      </c>
      <c r="DD38" s="12">
        <v>138565016</v>
      </c>
      <c r="DE38" s="12">
        <v>159431501</v>
      </c>
      <c r="DF38" s="13">
        <f t="shared" si="3"/>
        <v>8.369074200924835</v>
      </c>
      <c r="DG38" s="14">
        <f t="shared" si="32"/>
        <v>-16.066267634834702</v>
      </c>
      <c r="DI38" s="12">
        <v>26928472</v>
      </c>
      <c r="DJ38" s="12">
        <v>64030425</v>
      </c>
      <c r="DK38" s="12">
        <v>102185413</v>
      </c>
      <c r="DL38" s="12">
        <v>126468523</v>
      </c>
      <c r="DM38" s="13">
        <f t="shared" si="4"/>
        <v>6.638304547119135</v>
      </c>
      <c r="DN38" s="14">
        <f t="shared" si="33"/>
        <v>-20.67532312826937</v>
      </c>
      <c r="DP38" s="12">
        <v>41561963</v>
      </c>
      <c r="DQ38" s="12">
        <v>107932436</v>
      </c>
      <c r="DR38" s="12">
        <v>182119504</v>
      </c>
      <c r="DS38" s="12"/>
      <c r="DT38" s="13" t="e">
        <f t="shared" si="5"/>
        <v>#DIV/0!</v>
      </c>
      <c r="DU38" s="14">
        <f t="shared" si="34"/>
        <v>-100</v>
      </c>
    </row>
    <row r="39" spans="1:125" ht="12">
      <c r="A39" s="11" t="s">
        <v>28</v>
      </c>
      <c r="B39" s="12">
        <v>6723540</v>
      </c>
      <c r="C39" s="12">
        <v>15261907</v>
      </c>
      <c r="D39" s="12">
        <v>21502119</v>
      </c>
      <c r="E39" s="12">
        <v>29906653</v>
      </c>
      <c r="F39" s="13">
        <f t="shared" si="6"/>
        <v>3.7354162400178827</v>
      </c>
      <c r="G39" s="11"/>
      <c r="H39" s="12">
        <v>9018299</v>
      </c>
      <c r="I39" s="12">
        <v>17502893</v>
      </c>
      <c r="J39" s="12">
        <v>24950442</v>
      </c>
      <c r="K39" s="12">
        <v>33905538</v>
      </c>
      <c r="L39" s="13">
        <f t="shared" si="7"/>
        <v>3.5160467910757744</v>
      </c>
      <c r="M39" s="14">
        <f t="shared" si="8"/>
        <v>13.37122211569445</v>
      </c>
      <c r="N39" s="11"/>
      <c r="O39" s="12">
        <v>8548287</v>
      </c>
      <c r="P39" s="12">
        <v>17767027</v>
      </c>
      <c r="Q39" s="12">
        <v>27402192</v>
      </c>
      <c r="R39" s="12">
        <v>38191554</v>
      </c>
      <c r="S39" s="13">
        <f t="shared" si="9"/>
        <v>3.55554351410002</v>
      </c>
      <c r="T39" s="14">
        <f t="shared" si="10"/>
        <v>12.64104996652759</v>
      </c>
      <c r="V39" s="12">
        <v>6927880</v>
      </c>
      <c r="W39" s="12">
        <v>15623620</v>
      </c>
      <c r="X39" s="12">
        <v>23086074</v>
      </c>
      <c r="Y39" s="12">
        <v>31067724</v>
      </c>
      <c r="Z39" s="13">
        <f t="shared" si="11"/>
        <v>2.8884462712563543</v>
      </c>
      <c r="AA39" s="14">
        <f t="shared" si="12"/>
        <v>-18.652893778556376</v>
      </c>
      <c r="AC39" s="12">
        <v>6692077</v>
      </c>
      <c r="AD39" s="12">
        <v>13916762</v>
      </c>
      <c r="AE39" s="12">
        <v>22335686</v>
      </c>
      <c r="AF39" s="12">
        <v>31814914</v>
      </c>
      <c r="AG39" s="13">
        <f t="shared" si="13"/>
        <v>3.135230701048802</v>
      </c>
      <c r="AH39" s="14">
        <f t="shared" si="14"/>
        <v>2.4050361719448716</v>
      </c>
      <c r="AJ39" s="12">
        <v>8055360</v>
      </c>
      <c r="AK39" s="12">
        <v>17695145</v>
      </c>
      <c r="AL39" s="12">
        <v>26662279</v>
      </c>
      <c r="AM39" s="12">
        <v>35172810</v>
      </c>
      <c r="AN39" s="13">
        <f t="shared" si="15"/>
        <v>3.27733286074683</v>
      </c>
      <c r="AO39" s="14">
        <f t="shared" si="16"/>
        <v>10.554471402940138</v>
      </c>
      <c r="AQ39" s="12">
        <v>7679873</v>
      </c>
      <c r="AR39" s="12">
        <v>16196223</v>
      </c>
      <c r="AS39" s="12">
        <v>24860141</v>
      </c>
      <c r="AT39" s="12">
        <v>34033142</v>
      </c>
      <c r="AU39" s="13">
        <f t="shared" si="17"/>
        <v>2.860911908608566</v>
      </c>
      <c r="AV39" s="14">
        <f t="shared" si="18"/>
        <v>-3.240196049164112</v>
      </c>
      <c r="AX39" s="12">
        <v>7987201</v>
      </c>
      <c r="AY39" s="12">
        <v>17633633</v>
      </c>
      <c r="AZ39" s="12">
        <v>27582820</v>
      </c>
      <c r="BA39" s="12">
        <v>39135630</v>
      </c>
      <c r="BB39" s="13">
        <f t="shared" si="19"/>
        <v>2.8259957817498207</v>
      </c>
      <c r="BC39" s="14">
        <f t="shared" si="20"/>
        <v>14.9927032890469</v>
      </c>
      <c r="BE39" s="12">
        <v>9437056</v>
      </c>
      <c r="BF39" s="12">
        <v>21252717</v>
      </c>
      <c r="BG39" s="12">
        <v>32687668</v>
      </c>
      <c r="BH39" s="12">
        <v>45135628</v>
      </c>
      <c r="BI39" s="13">
        <f t="shared" si="21"/>
        <v>2.883940070579686</v>
      </c>
      <c r="BJ39" s="14">
        <f t="shared" si="22"/>
        <v>15.331292737589763</v>
      </c>
      <c r="BL39" s="12">
        <v>11120876</v>
      </c>
      <c r="BM39" s="12">
        <v>155042823</v>
      </c>
      <c r="BN39" s="12">
        <v>35278361</v>
      </c>
      <c r="BO39" s="12">
        <v>48156042</v>
      </c>
      <c r="BP39" s="13">
        <f t="shared" si="23"/>
        <v>2.963589208942548</v>
      </c>
      <c r="BQ39" s="14">
        <f t="shared" si="24"/>
        <v>6.691862136049153</v>
      </c>
      <c r="BS39" s="12">
        <v>8656126</v>
      </c>
      <c r="BT39" s="12">
        <v>17541976</v>
      </c>
      <c r="BU39" s="12">
        <v>26764277</v>
      </c>
      <c r="BV39" s="12">
        <v>37893768</v>
      </c>
      <c r="BW39" s="13">
        <f t="shared" si="25"/>
        <v>3.087220939668357</v>
      </c>
      <c r="BX39" s="14">
        <f t="shared" si="26"/>
        <v>-21.310459858806496</v>
      </c>
      <c r="BZ39" s="12">
        <v>7599065</v>
      </c>
      <c r="CA39" s="12">
        <v>16502843</v>
      </c>
      <c r="CB39" s="12">
        <v>26044593</v>
      </c>
      <c r="CC39" s="12">
        <v>37406750</v>
      </c>
      <c r="CD39" s="13">
        <f t="shared" si="27"/>
        <v>2.479468352563873</v>
      </c>
      <c r="CE39" s="14">
        <f t="shared" si="28"/>
        <v>-1.28521924766099</v>
      </c>
      <c r="CG39" s="12">
        <v>7203908</v>
      </c>
      <c r="CH39" s="12">
        <v>16518593</v>
      </c>
      <c r="CI39" s="12">
        <v>25780559</v>
      </c>
      <c r="CJ39" s="12">
        <v>34979292</v>
      </c>
      <c r="CK39" s="13">
        <f t="shared" si="35"/>
        <v>1.8927287442451914</v>
      </c>
      <c r="CL39" s="14">
        <f t="shared" si="29"/>
        <v>-6.489358204067443</v>
      </c>
      <c r="CN39" s="12">
        <v>8009139</v>
      </c>
      <c r="CO39" s="12">
        <v>18910176</v>
      </c>
      <c r="CP39" s="12">
        <v>32355562</v>
      </c>
      <c r="CQ39" s="12">
        <v>43061307</v>
      </c>
      <c r="CR39" s="13">
        <f t="shared" si="1"/>
        <v>2.3237498566911516</v>
      </c>
      <c r="CS39" s="14">
        <f t="shared" si="30"/>
        <v>23.105141750724968</v>
      </c>
      <c r="CU39" s="12">
        <v>8305069</v>
      </c>
      <c r="CV39" s="12">
        <v>17801227</v>
      </c>
      <c r="CW39" s="12">
        <v>27397950</v>
      </c>
      <c r="CX39" s="12">
        <v>38655098</v>
      </c>
      <c r="CY39" s="13">
        <f t="shared" si="2"/>
        <v>2.078642829827308</v>
      </c>
      <c r="CZ39" s="14">
        <f t="shared" si="31"/>
        <v>-10.232408876953045</v>
      </c>
      <c r="DB39" s="12">
        <v>7736638</v>
      </c>
      <c r="DC39" s="12">
        <v>16951056</v>
      </c>
      <c r="DD39" s="12">
        <v>25366752</v>
      </c>
      <c r="DE39" s="12">
        <v>36269199</v>
      </c>
      <c r="DF39" s="13">
        <f t="shared" si="3"/>
        <v>1.9038873480787768</v>
      </c>
      <c r="DG39" s="14">
        <f t="shared" si="32"/>
        <v>-6.172275129143387</v>
      </c>
      <c r="DI39" s="12">
        <v>7605494</v>
      </c>
      <c r="DJ39" s="12">
        <v>17841255</v>
      </c>
      <c r="DK39" s="12">
        <v>25711414</v>
      </c>
      <c r="DL39" s="12">
        <v>34775580</v>
      </c>
      <c r="DM39" s="13">
        <f t="shared" si="4"/>
        <v>1.82536243301193</v>
      </c>
      <c r="DN39" s="14">
        <f t="shared" si="33"/>
        <v>-4.118147191505386</v>
      </c>
      <c r="DP39" s="12">
        <v>8382147</v>
      </c>
      <c r="DQ39" s="12">
        <v>18909241</v>
      </c>
      <c r="DR39" s="12">
        <v>28676774</v>
      </c>
      <c r="DS39" s="12"/>
      <c r="DT39" s="13" t="e">
        <f t="shared" si="5"/>
        <v>#DIV/0!</v>
      </c>
      <c r="DU39" s="14">
        <f t="shared" si="34"/>
        <v>-100</v>
      </c>
    </row>
    <row r="40" spans="1:125" ht="12">
      <c r="A40" s="11" t="s">
        <v>29</v>
      </c>
      <c r="B40" s="12">
        <v>5609031</v>
      </c>
      <c r="C40" s="12">
        <v>11026211</v>
      </c>
      <c r="D40" s="12">
        <v>16061593</v>
      </c>
      <c r="E40" s="12">
        <v>21991275</v>
      </c>
      <c r="F40" s="13">
        <f t="shared" si="6"/>
        <v>2.746765603416045</v>
      </c>
      <c r="G40" s="11"/>
      <c r="H40" s="12">
        <v>7166934</v>
      </c>
      <c r="I40" s="12">
        <v>15798004</v>
      </c>
      <c r="J40" s="12">
        <v>21398799</v>
      </c>
      <c r="K40" s="12">
        <v>27515948</v>
      </c>
      <c r="L40" s="13">
        <f t="shared" si="7"/>
        <v>2.8534382987465907</v>
      </c>
      <c r="M40" s="14">
        <f t="shared" si="8"/>
        <v>25.12211320171295</v>
      </c>
      <c r="N40" s="11"/>
      <c r="O40" s="12">
        <v>6158013</v>
      </c>
      <c r="P40" s="12">
        <v>13838667</v>
      </c>
      <c r="Q40" s="12">
        <v>22700627</v>
      </c>
      <c r="R40" s="12">
        <v>32440697</v>
      </c>
      <c r="S40" s="13">
        <f t="shared" si="9"/>
        <v>3.0201523041255136</v>
      </c>
      <c r="T40" s="14">
        <f t="shared" si="10"/>
        <v>17.897798760195357</v>
      </c>
      <c r="V40" s="12">
        <v>9120225</v>
      </c>
      <c r="W40" s="12">
        <v>18923994</v>
      </c>
      <c r="X40" s="12">
        <v>25681755</v>
      </c>
      <c r="Y40" s="12">
        <v>34008447</v>
      </c>
      <c r="Z40" s="13">
        <f t="shared" si="11"/>
        <v>3.161852858238645</v>
      </c>
      <c r="AA40" s="14">
        <f t="shared" si="12"/>
        <v>4.83266435366663</v>
      </c>
      <c r="AC40" s="12">
        <v>6091110</v>
      </c>
      <c r="AD40" s="12">
        <v>11772583</v>
      </c>
      <c r="AE40" s="12">
        <v>15677188</v>
      </c>
      <c r="AF40" s="12">
        <v>20671358</v>
      </c>
      <c r="AG40" s="13">
        <f t="shared" si="13"/>
        <v>2.037078466846422</v>
      </c>
      <c r="AH40" s="14">
        <f t="shared" si="14"/>
        <v>-39.216989237997254</v>
      </c>
      <c r="AJ40" s="12">
        <v>3545941</v>
      </c>
      <c r="AK40" s="12">
        <v>7473605</v>
      </c>
      <c r="AL40" s="12">
        <v>11076307</v>
      </c>
      <c r="AM40" s="12">
        <v>15432053</v>
      </c>
      <c r="AN40" s="13">
        <f t="shared" si="15"/>
        <v>1.4379281725198156</v>
      </c>
      <c r="AO40" s="14">
        <f t="shared" si="16"/>
        <v>-25.345722327483273</v>
      </c>
      <c r="AQ40" s="12">
        <v>3849340</v>
      </c>
      <c r="AR40" s="12">
        <v>8669431</v>
      </c>
      <c r="AS40" s="12">
        <v>12361882</v>
      </c>
      <c r="AT40" s="12">
        <v>16713107</v>
      </c>
      <c r="AU40" s="13">
        <f t="shared" si="17"/>
        <v>1.4049460036969017</v>
      </c>
      <c r="AV40" s="14">
        <f t="shared" si="18"/>
        <v>8.301254538200453</v>
      </c>
      <c r="AX40" s="12">
        <v>3714557</v>
      </c>
      <c r="AY40" s="12">
        <v>7422121</v>
      </c>
      <c r="AZ40" s="12">
        <v>12402685</v>
      </c>
      <c r="BA40" s="12">
        <v>19090855</v>
      </c>
      <c r="BB40" s="13">
        <f t="shared" si="19"/>
        <v>1.3785564637645407</v>
      </c>
      <c r="BC40" s="14">
        <f t="shared" si="20"/>
        <v>14.22684603168041</v>
      </c>
      <c r="BE40" s="12">
        <v>4432913</v>
      </c>
      <c r="BF40" s="12">
        <v>11142544</v>
      </c>
      <c r="BG40" s="12">
        <v>16345346</v>
      </c>
      <c r="BH40" s="12">
        <v>23180468</v>
      </c>
      <c r="BI40" s="13">
        <f t="shared" si="21"/>
        <v>1.4811155506685352</v>
      </c>
      <c r="BJ40" s="14">
        <f t="shared" si="22"/>
        <v>21.421843076174426</v>
      </c>
      <c r="BL40" s="12">
        <v>5974454</v>
      </c>
      <c r="BM40" s="12">
        <v>23103595</v>
      </c>
      <c r="BN40" s="12">
        <v>14828909</v>
      </c>
      <c r="BO40" s="12">
        <v>19083587</v>
      </c>
      <c r="BP40" s="13">
        <f t="shared" si="23"/>
        <v>1.1744302511638371</v>
      </c>
      <c r="BQ40" s="14">
        <f t="shared" si="24"/>
        <v>-17.673849380435286</v>
      </c>
      <c r="BS40" s="12">
        <v>3300685</v>
      </c>
      <c r="BT40" s="12">
        <v>6386831</v>
      </c>
      <c r="BU40" s="12">
        <v>10465918</v>
      </c>
      <c r="BV40" s="12">
        <v>14381575</v>
      </c>
      <c r="BW40" s="13">
        <f t="shared" si="25"/>
        <v>1.1716728588566583</v>
      </c>
      <c r="BX40" s="14">
        <f t="shared" si="26"/>
        <v>-24.63903667586183</v>
      </c>
      <c r="BZ40" s="12">
        <v>4667252</v>
      </c>
      <c r="CA40" s="12">
        <v>8226864</v>
      </c>
      <c r="CB40" s="12">
        <v>12804150</v>
      </c>
      <c r="CC40" s="12">
        <v>18124378</v>
      </c>
      <c r="CD40" s="13">
        <f t="shared" si="27"/>
        <v>1.2013559494183512</v>
      </c>
      <c r="CE40" s="14">
        <f t="shared" si="28"/>
        <v>26.024986832109832</v>
      </c>
      <c r="CG40" s="12">
        <v>4170607</v>
      </c>
      <c r="CH40" s="12">
        <v>9492228</v>
      </c>
      <c r="CI40" s="12">
        <v>14588326</v>
      </c>
      <c r="CJ40" s="12">
        <v>19091931</v>
      </c>
      <c r="CK40" s="13">
        <f t="shared" si="35"/>
        <v>1.0330639793065521</v>
      </c>
      <c r="CL40" s="14">
        <f t="shared" si="29"/>
        <v>5.338406647665366</v>
      </c>
      <c r="CN40" s="12">
        <v>4986271</v>
      </c>
      <c r="CO40" s="12">
        <v>10158561</v>
      </c>
      <c r="CP40" s="12">
        <v>15489008</v>
      </c>
      <c r="CQ40" s="12">
        <v>20646299</v>
      </c>
      <c r="CR40" s="13">
        <f t="shared" si="1"/>
        <v>1.1141518380399524</v>
      </c>
      <c r="CS40" s="14">
        <f t="shared" si="30"/>
        <v>8.141491816621382</v>
      </c>
      <c r="CU40" s="12">
        <v>5468251</v>
      </c>
      <c r="CV40" s="12">
        <v>10713139</v>
      </c>
      <c r="CW40" s="12">
        <v>16370576</v>
      </c>
      <c r="CX40" s="12">
        <v>22918789</v>
      </c>
      <c r="CY40" s="13">
        <f t="shared" si="2"/>
        <v>1.2324370881992066</v>
      </c>
      <c r="CZ40" s="14">
        <f t="shared" si="31"/>
        <v>11.006766878654616</v>
      </c>
      <c r="DB40" s="12">
        <v>7983661</v>
      </c>
      <c r="DC40" s="12">
        <v>15388168</v>
      </c>
      <c r="DD40" s="12">
        <v>22409707</v>
      </c>
      <c r="DE40" s="12">
        <v>30451848</v>
      </c>
      <c r="DF40" s="13">
        <f t="shared" si="3"/>
        <v>1.5985158131785044</v>
      </c>
      <c r="DG40" s="14">
        <f t="shared" si="32"/>
        <v>32.86848620143061</v>
      </c>
      <c r="DI40" s="12">
        <v>6215632</v>
      </c>
      <c r="DJ40" s="12">
        <v>17498731</v>
      </c>
      <c r="DK40" s="12">
        <v>27810771</v>
      </c>
      <c r="DL40" s="12">
        <v>37782640</v>
      </c>
      <c r="DM40" s="13">
        <f t="shared" si="4"/>
        <v>1.9832023412985167</v>
      </c>
      <c r="DN40" s="14">
        <f t="shared" si="33"/>
        <v>24.073389569000867</v>
      </c>
      <c r="DP40" s="12">
        <v>8487623</v>
      </c>
      <c r="DQ40" s="12">
        <v>17435344</v>
      </c>
      <c r="DR40" s="12">
        <v>26544495</v>
      </c>
      <c r="DS40" s="12"/>
      <c r="DT40" s="13" t="e">
        <f t="shared" si="5"/>
        <v>#DIV/0!</v>
      </c>
      <c r="DU40" s="14">
        <f t="shared" si="34"/>
        <v>-100</v>
      </c>
    </row>
    <row r="41" spans="1:125" ht="12">
      <c r="A41" s="11" t="s">
        <v>30</v>
      </c>
      <c r="B41" s="12">
        <v>0</v>
      </c>
      <c r="C41" s="12">
        <v>0</v>
      </c>
      <c r="D41" s="12">
        <v>0</v>
      </c>
      <c r="E41" s="12">
        <v>0</v>
      </c>
      <c r="F41" s="13">
        <f t="shared" si="6"/>
        <v>0</v>
      </c>
      <c r="G41" s="11"/>
      <c r="H41" s="12">
        <v>0</v>
      </c>
      <c r="I41" s="12">
        <v>0</v>
      </c>
      <c r="J41" s="12">
        <v>0</v>
      </c>
      <c r="K41" s="12">
        <v>0</v>
      </c>
      <c r="L41" s="13">
        <f t="shared" si="7"/>
        <v>0</v>
      </c>
      <c r="M41" s="14" t="e">
        <f t="shared" si="8"/>
        <v>#DIV/0!</v>
      </c>
      <c r="N41" s="11"/>
      <c r="O41" s="12">
        <v>0</v>
      </c>
      <c r="P41" s="12">
        <v>0</v>
      </c>
      <c r="Q41" s="12">
        <v>0</v>
      </c>
      <c r="R41" s="12">
        <v>0</v>
      </c>
      <c r="S41" s="13">
        <f t="shared" si="9"/>
        <v>0</v>
      </c>
      <c r="T41" s="14" t="e">
        <f t="shared" si="10"/>
        <v>#DIV/0!</v>
      </c>
      <c r="V41" s="12">
        <v>0</v>
      </c>
      <c r="W41" s="12">
        <v>0</v>
      </c>
      <c r="X41" s="12">
        <v>0</v>
      </c>
      <c r="Y41" s="12">
        <v>0</v>
      </c>
      <c r="Z41" s="13">
        <f t="shared" si="11"/>
        <v>0</v>
      </c>
      <c r="AA41" s="14" t="e">
        <f t="shared" si="12"/>
        <v>#DIV/0!</v>
      </c>
      <c r="AC41" s="12">
        <v>0</v>
      </c>
      <c r="AD41" s="12">
        <v>0</v>
      </c>
      <c r="AE41" s="12">
        <v>0</v>
      </c>
      <c r="AF41" s="12">
        <v>0</v>
      </c>
      <c r="AG41" s="13">
        <f t="shared" si="13"/>
        <v>0</v>
      </c>
      <c r="AH41" s="14" t="e">
        <f t="shared" si="14"/>
        <v>#DIV/0!</v>
      </c>
      <c r="AJ41" s="12">
        <v>0</v>
      </c>
      <c r="AK41" s="12">
        <v>0</v>
      </c>
      <c r="AL41" s="12">
        <v>0</v>
      </c>
      <c r="AM41" s="12">
        <v>0</v>
      </c>
      <c r="AN41" s="13">
        <f t="shared" si="15"/>
        <v>0</v>
      </c>
      <c r="AO41" s="14" t="e">
        <f t="shared" si="16"/>
        <v>#DIV/0!</v>
      </c>
      <c r="AQ41" s="12">
        <v>0</v>
      </c>
      <c r="AR41" s="12">
        <v>0</v>
      </c>
      <c r="AS41" s="12">
        <v>0</v>
      </c>
      <c r="AT41" s="12">
        <v>0</v>
      </c>
      <c r="AU41" s="13">
        <f t="shared" si="17"/>
        <v>0</v>
      </c>
      <c r="AV41" s="14" t="e">
        <f t="shared" si="18"/>
        <v>#DIV/0!</v>
      </c>
      <c r="AX41" s="12">
        <v>0</v>
      </c>
      <c r="AY41" s="12">
        <v>0</v>
      </c>
      <c r="AZ41" s="12">
        <v>0</v>
      </c>
      <c r="BA41" s="12">
        <v>0</v>
      </c>
      <c r="BB41" s="13">
        <f t="shared" si="19"/>
        <v>0</v>
      </c>
      <c r="BC41" s="14" t="e">
        <f t="shared" si="20"/>
        <v>#DIV/0!</v>
      </c>
      <c r="BE41" s="12">
        <v>0</v>
      </c>
      <c r="BF41" s="12">
        <v>0</v>
      </c>
      <c r="BG41" s="12">
        <v>0</v>
      </c>
      <c r="BH41" s="12">
        <v>0</v>
      </c>
      <c r="BI41" s="13">
        <f t="shared" si="21"/>
        <v>0</v>
      </c>
      <c r="BJ41" s="14" t="e">
        <f t="shared" si="22"/>
        <v>#DIV/0!</v>
      </c>
      <c r="BL41" s="12">
        <v>0</v>
      </c>
      <c r="BM41" s="12">
        <v>10654013</v>
      </c>
      <c r="BN41" s="12">
        <v>0</v>
      </c>
      <c r="BO41" s="12">
        <v>0</v>
      </c>
      <c r="BP41" s="13">
        <f t="shared" si="23"/>
        <v>0</v>
      </c>
      <c r="BQ41" s="14" t="e">
        <f t="shared" si="24"/>
        <v>#DIV/0!</v>
      </c>
      <c r="BS41" s="12">
        <v>0</v>
      </c>
      <c r="BT41" s="12">
        <v>0</v>
      </c>
      <c r="BU41" s="12">
        <v>0</v>
      </c>
      <c r="BV41" s="12">
        <v>0</v>
      </c>
      <c r="BW41" s="13">
        <f t="shared" si="25"/>
        <v>0</v>
      </c>
      <c r="BX41" s="14" t="e">
        <f t="shared" si="26"/>
        <v>#DIV/0!</v>
      </c>
      <c r="BZ41" s="12">
        <v>0</v>
      </c>
      <c r="CA41" s="12">
        <v>0</v>
      </c>
      <c r="CB41" s="12">
        <v>0</v>
      </c>
      <c r="CC41" s="12">
        <v>0</v>
      </c>
      <c r="CD41" s="13">
        <f t="shared" si="27"/>
        <v>0</v>
      </c>
      <c r="CE41" s="14" t="e">
        <f t="shared" si="28"/>
        <v>#DIV/0!</v>
      </c>
      <c r="CG41" s="12">
        <v>0</v>
      </c>
      <c r="CH41" s="12">
        <v>0</v>
      </c>
      <c r="CI41" s="12">
        <v>0</v>
      </c>
      <c r="CJ41" s="12">
        <v>0</v>
      </c>
      <c r="CK41" s="13">
        <f t="shared" si="35"/>
        <v>0</v>
      </c>
      <c r="CL41" s="14" t="e">
        <f t="shared" si="29"/>
        <v>#DIV/0!</v>
      </c>
      <c r="CN41" s="12">
        <v>3070</v>
      </c>
      <c r="CO41" s="12">
        <v>3070</v>
      </c>
      <c r="CP41" s="12">
        <v>3070</v>
      </c>
      <c r="CQ41" s="12">
        <v>3070</v>
      </c>
      <c r="CR41" s="13">
        <f t="shared" si="1"/>
        <v>0.00016566873039970282</v>
      </c>
      <c r="CS41" s="14" t="e">
        <f t="shared" si="30"/>
        <v>#DIV/0!</v>
      </c>
      <c r="CU41" s="12">
        <v>0</v>
      </c>
      <c r="CV41" s="12">
        <v>0</v>
      </c>
      <c r="CW41" s="12">
        <v>0</v>
      </c>
      <c r="CX41" s="12">
        <v>0</v>
      </c>
      <c r="CY41" s="13">
        <f t="shared" si="2"/>
        <v>0</v>
      </c>
      <c r="CZ41" s="14">
        <f t="shared" si="31"/>
        <v>-100</v>
      </c>
      <c r="DB41" s="12">
        <v>0</v>
      </c>
      <c r="DC41" s="12">
        <v>0</v>
      </c>
      <c r="DD41" s="12">
        <v>0</v>
      </c>
      <c r="DE41" s="12">
        <v>0</v>
      </c>
      <c r="DF41" s="13">
        <f t="shared" si="3"/>
        <v>0</v>
      </c>
      <c r="DG41" s="14" t="e">
        <f t="shared" si="32"/>
        <v>#DIV/0!</v>
      </c>
      <c r="DI41" s="12">
        <v>0</v>
      </c>
      <c r="DJ41" s="12">
        <v>0</v>
      </c>
      <c r="DK41" s="12">
        <v>0</v>
      </c>
      <c r="DL41" s="12">
        <v>0</v>
      </c>
      <c r="DM41" s="13">
        <f t="shared" si="4"/>
        <v>0</v>
      </c>
      <c r="DN41" s="14" t="e">
        <f t="shared" si="33"/>
        <v>#DIV/0!</v>
      </c>
      <c r="DP41" s="12">
        <v>0</v>
      </c>
      <c r="DQ41" s="12">
        <v>0</v>
      </c>
      <c r="DR41" s="12">
        <v>0</v>
      </c>
      <c r="DS41" s="12"/>
      <c r="DT41" s="13" t="e">
        <f t="shared" si="5"/>
        <v>#DIV/0!</v>
      </c>
      <c r="DU41" s="14" t="e">
        <f t="shared" si="34"/>
        <v>#DIV/0!</v>
      </c>
    </row>
    <row r="42" spans="1:125" ht="24">
      <c r="A42" s="11" t="s">
        <v>74</v>
      </c>
      <c r="B42" s="12">
        <v>0</v>
      </c>
      <c r="C42" s="12">
        <v>0</v>
      </c>
      <c r="D42" s="12">
        <v>0</v>
      </c>
      <c r="E42" s="12">
        <v>0</v>
      </c>
      <c r="F42" s="13">
        <f t="shared" si="6"/>
        <v>0</v>
      </c>
      <c r="G42" s="11"/>
      <c r="H42" s="12">
        <v>0</v>
      </c>
      <c r="I42" s="12">
        <v>0</v>
      </c>
      <c r="J42" s="12">
        <v>0</v>
      </c>
      <c r="K42" s="12">
        <v>0</v>
      </c>
      <c r="L42" s="13">
        <f t="shared" si="7"/>
        <v>0</v>
      </c>
      <c r="M42" s="14" t="e">
        <f>K42*100/E42-100</f>
        <v>#DIV/0!</v>
      </c>
      <c r="N42" s="11"/>
      <c r="O42" s="12">
        <v>0</v>
      </c>
      <c r="P42" s="12">
        <v>0</v>
      </c>
      <c r="Q42" s="12">
        <v>0</v>
      </c>
      <c r="R42" s="12">
        <v>0</v>
      </c>
      <c r="S42" s="13">
        <f t="shared" si="9"/>
        <v>0</v>
      </c>
      <c r="T42" s="14" t="e">
        <f>R42*100/K42-100</f>
        <v>#DIV/0!</v>
      </c>
      <c r="V42" s="12">
        <v>0</v>
      </c>
      <c r="W42" s="12">
        <v>0</v>
      </c>
      <c r="X42" s="12">
        <v>0</v>
      </c>
      <c r="Y42" s="12">
        <v>0</v>
      </c>
      <c r="Z42" s="13">
        <f t="shared" si="11"/>
        <v>0</v>
      </c>
      <c r="AA42" s="14" t="e">
        <f>Y42*100/R42-100</f>
        <v>#DIV/0!</v>
      </c>
      <c r="AC42" s="12">
        <v>0</v>
      </c>
      <c r="AD42" s="12">
        <v>0</v>
      </c>
      <c r="AE42" s="12">
        <v>0</v>
      </c>
      <c r="AF42" s="12">
        <v>0</v>
      </c>
      <c r="AG42" s="13">
        <f t="shared" si="13"/>
        <v>0</v>
      </c>
      <c r="AH42" s="14" t="e">
        <f>AF42*100/Y42-100</f>
        <v>#DIV/0!</v>
      </c>
      <c r="AJ42" s="12">
        <v>0</v>
      </c>
      <c r="AK42" s="12">
        <v>0</v>
      </c>
      <c r="AL42" s="12">
        <v>0</v>
      </c>
      <c r="AM42" s="12">
        <v>0</v>
      </c>
      <c r="AN42" s="13">
        <f t="shared" si="15"/>
        <v>0</v>
      </c>
      <c r="AO42" s="14" t="e">
        <f>AM42*100/AF42-100</f>
        <v>#DIV/0!</v>
      </c>
      <c r="AQ42" s="12">
        <v>0</v>
      </c>
      <c r="AR42" s="12">
        <v>0</v>
      </c>
      <c r="AS42" s="12">
        <v>0</v>
      </c>
      <c r="AT42" s="12">
        <v>0</v>
      </c>
      <c r="AU42" s="13">
        <f t="shared" si="17"/>
        <v>0</v>
      </c>
      <c r="AV42" s="14" t="e">
        <f>AT42*100/AM42-100</f>
        <v>#DIV/0!</v>
      </c>
      <c r="AX42" s="12">
        <v>0</v>
      </c>
      <c r="AY42" s="12">
        <v>0</v>
      </c>
      <c r="AZ42" s="12">
        <v>0</v>
      </c>
      <c r="BA42" s="12">
        <v>0</v>
      </c>
      <c r="BB42" s="13">
        <f t="shared" si="19"/>
        <v>0</v>
      </c>
      <c r="BC42" s="14" t="e">
        <f>BA42*100/AT42-100</f>
        <v>#DIV/0!</v>
      </c>
      <c r="BE42" s="12">
        <v>0</v>
      </c>
      <c r="BF42" s="12">
        <v>0</v>
      </c>
      <c r="BG42" s="12">
        <v>0</v>
      </c>
      <c r="BH42" s="12">
        <v>0</v>
      </c>
      <c r="BI42" s="13">
        <f t="shared" si="21"/>
        <v>0</v>
      </c>
      <c r="BJ42" s="14" t="e">
        <f>BH42*100/BA42-100</f>
        <v>#DIV/0!</v>
      </c>
      <c r="BL42" s="12">
        <v>0</v>
      </c>
      <c r="BM42" s="12">
        <v>0</v>
      </c>
      <c r="BN42" s="12">
        <v>0</v>
      </c>
      <c r="BO42" s="12">
        <v>0</v>
      </c>
      <c r="BP42" s="13">
        <f t="shared" si="23"/>
        <v>0</v>
      </c>
      <c r="BQ42" s="14" t="e">
        <f>BO42*100/BH42-100</f>
        <v>#DIV/0!</v>
      </c>
      <c r="BS42" s="12">
        <v>0</v>
      </c>
      <c r="BT42" s="12">
        <v>0</v>
      </c>
      <c r="BU42" s="12">
        <v>0</v>
      </c>
      <c r="BV42" s="12">
        <v>0</v>
      </c>
      <c r="BW42" s="13">
        <f t="shared" si="25"/>
        <v>0</v>
      </c>
      <c r="BX42" s="14" t="e">
        <f>BV42*100/BO42-100</f>
        <v>#DIV/0!</v>
      </c>
      <c r="BZ42" s="12">
        <v>0</v>
      </c>
      <c r="CA42" s="12">
        <v>0</v>
      </c>
      <c r="CB42" s="12">
        <v>0</v>
      </c>
      <c r="CC42" s="12">
        <v>0</v>
      </c>
      <c r="CD42" s="13">
        <f t="shared" si="27"/>
        <v>0</v>
      </c>
      <c r="CE42" s="14" t="e">
        <f>CC42*100/BV42-100</f>
        <v>#DIV/0!</v>
      </c>
      <c r="CG42" s="12">
        <v>0</v>
      </c>
      <c r="CH42" s="12">
        <v>0</v>
      </c>
      <c r="CI42" s="12">
        <v>0</v>
      </c>
      <c r="CJ42" s="12">
        <v>0</v>
      </c>
      <c r="CK42" s="13">
        <f t="shared" si="35"/>
        <v>0</v>
      </c>
      <c r="CL42" s="14" t="e">
        <f aca="true" t="shared" si="36" ref="CL42:CL51">CJ42*100/CC42-100</f>
        <v>#DIV/0!</v>
      </c>
      <c r="CN42" s="12">
        <v>0</v>
      </c>
      <c r="CO42" s="12">
        <v>0</v>
      </c>
      <c r="CP42" s="12">
        <v>0</v>
      </c>
      <c r="CQ42" s="12">
        <v>0</v>
      </c>
      <c r="CR42" s="13">
        <f t="shared" si="1"/>
        <v>0</v>
      </c>
      <c r="CS42" s="14" t="e">
        <f t="shared" si="30"/>
        <v>#DIV/0!</v>
      </c>
      <c r="CU42" s="12">
        <v>0</v>
      </c>
      <c r="CV42" s="12">
        <v>0</v>
      </c>
      <c r="CW42" s="12">
        <v>0</v>
      </c>
      <c r="CX42" s="12">
        <v>0</v>
      </c>
      <c r="CY42" s="13">
        <f t="shared" si="2"/>
        <v>0</v>
      </c>
      <c r="CZ42" s="14" t="e">
        <f t="shared" si="31"/>
        <v>#DIV/0!</v>
      </c>
      <c r="DB42" s="12">
        <v>0</v>
      </c>
      <c r="DC42" s="12">
        <v>0</v>
      </c>
      <c r="DD42" s="12">
        <v>0</v>
      </c>
      <c r="DE42" s="12">
        <v>0</v>
      </c>
      <c r="DF42" s="13">
        <f t="shared" si="3"/>
        <v>0</v>
      </c>
      <c r="DG42" s="14" t="e">
        <f t="shared" si="32"/>
        <v>#DIV/0!</v>
      </c>
      <c r="DI42" s="12">
        <v>0</v>
      </c>
      <c r="DJ42" s="12">
        <v>0</v>
      </c>
      <c r="DK42" s="12">
        <v>0</v>
      </c>
      <c r="DL42" s="12">
        <v>0</v>
      </c>
      <c r="DM42" s="13">
        <f t="shared" si="4"/>
        <v>0</v>
      </c>
      <c r="DN42" s="14" t="e">
        <f t="shared" si="33"/>
        <v>#DIV/0!</v>
      </c>
      <c r="DP42" s="12">
        <v>0</v>
      </c>
      <c r="DQ42" s="12">
        <v>0</v>
      </c>
      <c r="DR42" s="12">
        <v>0</v>
      </c>
      <c r="DS42" s="12"/>
      <c r="DT42" s="13" t="e">
        <f t="shared" si="5"/>
        <v>#DIV/0!</v>
      </c>
      <c r="DU42" s="14" t="e">
        <f t="shared" si="34"/>
        <v>#DIV/0!</v>
      </c>
    </row>
    <row r="43" spans="1:125" ht="36">
      <c r="A43" s="11" t="s">
        <v>31</v>
      </c>
      <c r="B43" s="12">
        <v>4023</v>
      </c>
      <c r="C43" s="12">
        <v>6023</v>
      </c>
      <c r="D43" s="12">
        <v>7999</v>
      </c>
      <c r="E43" s="12">
        <v>9590</v>
      </c>
      <c r="F43" s="13">
        <f t="shared" si="6"/>
        <v>0.0011978151397206334</v>
      </c>
      <c r="G43" s="11"/>
      <c r="H43" s="12">
        <v>1536</v>
      </c>
      <c r="I43" s="12">
        <v>22596</v>
      </c>
      <c r="J43" s="12">
        <v>29714</v>
      </c>
      <c r="K43" s="12">
        <v>69033</v>
      </c>
      <c r="L43" s="13">
        <f t="shared" si="7"/>
        <v>0.007158808632629098</v>
      </c>
      <c r="M43" s="14">
        <f t="shared" si="8"/>
        <v>619.8435870698645</v>
      </c>
      <c r="N43" s="11"/>
      <c r="O43" s="12">
        <v>1908</v>
      </c>
      <c r="P43" s="12">
        <v>37556</v>
      </c>
      <c r="Q43" s="12">
        <v>41486</v>
      </c>
      <c r="R43" s="12">
        <v>41569</v>
      </c>
      <c r="S43" s="13">
        <f t="shared" si="9"/>
        <v>0.00386997576316543</v>
      </c>
      <c r="T43" s="14">
        <f t="shared" si="10"/>
        <v>-39.7838714817551</v>
      </c>
      <c r="V43" s="12">
        <v>50447</v>
      </c>
      <c r="W43" s="12">
        <v>89556</v>
      </c>
      <c r="X43" s="12">
        <v>201370</v>
      </c>
      <c r="Y43" s="12">
        <v>243349</v>
      </c>
      <c r="Z43" s="13">
        <f t="shared" si="11"/>
        <v>0.022624782931120496</v>
      </c>
      <c r="AA43" s="14">
        <f t="shared" si="12"/>
        <v>485.40980057254205</v>
      </c>
      <c r="AC43" s="12">
        <v>0</v>
      </c>
      <c r="AD43" s="12">
        <v>542</v>
      </c>
      <c r="AE43" s="12">
        <v>542</v>
      </c>
      <c r="AF43" s="12">
        <v>542</v>
      </c>
      <c r="AG43" s="13">
        <f t="shared" si="13"/>
        <v>5.341190109671366E-05</v>
      </c>
      <c r="AH43" s="14">
        <f t="shared" si="14"/>
        <v>-99.77727461382624</v>
      </c>
      <c r="AJ43" s="12">
        <v>0</v>
      </c>
      <c r="AK43" s="12">
        <v>10241</v>
      </c>
      <c r="AL43" s="12">
        <v>12068</v>
      </c>
      <c r="AM43" s="12">
        <v>18218</v>
      </c>
      <c r="AN43" s="13">
        <f t="shared" si="15"/>
        <v>0.0016975172031204145</v>
      </c>
      <c r="AO43" s="14">
        <f t="shared" si="16"/>
        <v>3261.2546125461254</v>
      </c>
      <c r="AQ43" s="12">
        <v>4518</v>
      </c>
      <c r="AR43" s="12">
        <v>11364</v>
      </c>
      <c r="AS43" s="12">
        <v>66515</v>
      </c>
      <c r="AT43" s="12">
        <v>118140</v>
      </c>
      <c r="AU43" s="13">
        <f t="shared" si="17"/>
        <v>0.009931146906242626</v>
      </c>
      <c r="AV43" s="14">
        <f t="shared" si="18"/>
        <v>548.47952574377</v>
      </c>
      <c r="AX43" s="12">
        <v>137453</v>
      </c>
      <c r="AY43" s="12">
        <v>221575</v>
      </c>
      <c r="AZ43" s="12">
        <v>248655</v>
      </c>
      <c r="BA43" s="12">
        <v>319848</v>
      </c>
      <c r="BB43" s="13">
        <f t="shared" si="19"/>
        <v>0.023096321658834077</v>
      </c>
      <c r="BC43" s="14">
        <f t="shared" si="20"/>
        <v>170.73641442356524</v>
      </c>
      <c r="BE43" s="12">
        <v>56461</v>
      </c>
      <c r="BF43" s="12">
        <v>493370</v>
      </c>
      <c r="BG43" s="12">
        <v>612461</v>
      </c>
      <c r="BH43" s="12">
        <v>1125209</v>
      </c>
      <c r="BI43" s="13">
        <f t="shared" si="21"/>
        <v>0.07189520710505896</v>
      </c>
      <c r="BJ43" s="14">
        <f t="shared" si="22"/>
        <v>251.7949150846652</v>
      </c>
      <c r="BL43" s="12">
        <v>44019</v>
      </c>
      <c r="BM43" s="12">
        <v>0</v>
      </c>
      <c r="BN43" s="12">
        <v>1010964</v>
      </c>
      <c r="BO43" s="12">
        <v>1027865</v>
      </c>
      <c r="BP43" s="13">
        <f t="shared" si="23"/>
        <v>0.06325622903663329</v>
      </c>
      <c r="BQ43" s="14">
        <f t="shared" si="24"/>
        <v>-8.651192800626376</v>
      </c>
      <c r="BS43" s="12">
        <v>430032</v>
      </c>
      <c r="BT43" s="12">
        <v>476995</v>
      </c>
      <c r="BU43" s="12">
        <v>489428</v>
      </c>
      <c r="BV43" s="12">
        <v>505151</v>
      </c>
      <c r="BW43" s="13">
        <f t="shared" si="25"/>
        <v>0.04115486073843093</v>
      </c>
      <c r="BX43" s="14">
        <f t="shared" si="26"/>
        <v>-50.85434371245251</v>
      </c>
      <c r="BZ43" s="12">
        <v>89619</v>
      </c>
      <c r="CA43" s="12">
        <v>155739</v>
      </c>
      <c r="CB43" s="12">
        <v>249704</v>
      </c>
      <c r="CC43" s="12">
        <v>419663</v>
      </c>
      <c r="CD43" s="13">
        <f t="shared" si="27"/>
        <v>0.02781693483775021</v>
      </c>
      <c r="CE43" s="14">
        <f t="shared" si="28"/>
        <v>-16.923256610399662</v>
      </c>
      <c r="CG43" s="12">
        <v>60339</v>
      </c>
      <c r="CH43" s="12">
        <v>338724</v>
      </c>
      <c r="CI43" s="12">
        <v>441223</v>
      </c>
      <c r="CJ43" s="12">
        <v>574865</v>
      </c>
      <c r="CK43" s="13">
        <f t="shared" si="35"/>
        <v>0.031105932891966823</v>
      </c>
      <c r="CL43" s="14">
        <f t="shared" si="36"/>
        <v>36.98253122148009</v>
      </c>
      <c r="CN43" s="12">
        <v>56771</v>
      </c>
      <c r="CO43" s="12">
        <v>846542</v>
      </c>
      <c r="CP43" s="12">
        <v>2100044</v>
      </c>
      <c r="CQ43" s="12">
        <v>2232049</v>
      </c>
      <c r="CR43" s="13">
        <f t="shared" si="1"/>
        <v>0.120449747237761</v>
      </c>
      <c r="CS43" s="14">
        <f t="shared" si="30"/>
        <v>288.27359467005294</v>
      </c>
      <c r="CU43" s="12">
        <v>203519</v>
      </c>
      <c r="CV43" s="12">
        <v>572340</v>
      </c>
      <c r="CW43" s="12">
        <v>593924</v>
      </c>
      <c r="CX43" s="12">
        <v>719698</v>
      </c>
      <c r="CY43" s="13">
        <f t="shared" si="2"/>
        <v>0.038701107091774906</v>
      </c>
      <c r="CZ43" s="14">
        <f t="shared" si="31"/>
        <v>-67.75617381159643</v>
      </c>
      <c r="DB43" s="12">
        <v>2446</v>
      </c>
      <c r="DC43" s="12">
        <v>56056</v>
      </c>
      <c r="DD43" s="12">
        <v>167873</v>
      </c>
      <c r="DE43" s="12">
        <v>259604</v>
      </c>
      <c r="DF43" s="13">
        <f t="shared" si="3"/>
        <v>0.01362745207333205</v>
      </c>
      <c r="DG43" s="14">
        <f t="shared" si="32"/>
        <v>-63.928759007250264</v>
      </c>
      <c r="DI43" s="12">
        <v>1593</v>
      </c>
      <c r="DJ43" s="12">
        <v>72320</v>
      </c>
      <c r="DK43" s="12">
        <v>158484</v>
      </c>
      <c r="DL43" s="12">
        <v>185192</v>
      </c>
      <c r="DM43" s="13">
        <f t="shared" si="4"/>
        <v>0.00972068674898723</v>
      </c>
      <c r="DN43" s="14">
        <f t="shared" si="33"/>
        <v>-28.663656954438295</v>
      </c>
      <c r="DP43" s="12">
        <v>10817</v>
      </c>
      <c r="DQ43" s="12">
        <v>20960</v>
      </c>
      <c r="DR43" s="12">
        <v>77095</v>
      </c>
      <c r="DS43" s="12"/>
      <c r="DT43" s="13" t="e">
        <f t="shared" si="5"/>
        <v>#DIV/0!</v>
      </c>
      <c r="DU43" s="14">
        <f t="shared" si="34"/>
        <v>-100</v>
      </c>
    </row>
    <row r="44" spans="1:125" ht="12">
      <c r="A44" s="11" t="s">
        <v>32</v>
      </c>
      <c r="B44" s="12">
        <v>128520</v>
      </c>
      <c r="C44" s="12">
        <v>367777</v>
      </c>
      <c r="D44" s="12">
        <v>415494</v>
      </c>
      <c r="E44" s="12">
        <v>542829</v>
      </c>
      <c r="F44" s="13">
        <f t="shared" si="6"/>
        <v>0.06780070849628901</v>
      </c>
      <c r="G44" s="11"/>
      <c r="H44" s="12">
        <v>161655</v>
      </c>
      <c r="I44" s="12">
        <v>308277</v>
      </c>
      <c r="J44" s="12">
        <v>488172</v>
      </c>
      <c r="K44" s="12">
        <v>695224</v>
      </c>
      <c r="L44" s="13">
        <f t="shared" si="7"/>
        <v>0.07209560026090323</v>
      </c>
      <c r="M44" s="14">
        <f t="shared" si="8"/>
        <v>28.074218584489785</v>
      </c>
      <c r="N44" s="11"/>
      <c r="O44" s="12">
        <v>219585</v>
      </c>
      <c r="P44" s="12">
        <v>367437</v>
      </c>
      <c r="Q44" s="12">
        <v>503705</v>
      </c>
      <c r="R44" s="12">
        <v>604692</v>
      </c>
      <c r="S44" s="13">
        <f t="shared" si="9"/>
        <v>0.05629539763237101</v>
      </c>
      <c r="T44" s="14">
        <f t="shared" si="10"/>
        <v>-13.021990034866462</v>
      </c>
      <c r="V44" s="12">
        <v>357826</v>
      </c>
      <c r="W44" s="12">
        <v>529765</v>
      </c>
      <c r="X44" s="12">
        <v>771079</v>
      </c>
      <c r="Y44" s="12">
        <v>997138</v>
      </c>
      <c r="Z44" s="13">
        <f t="shared" si="11"/>
        <v>0.09270648657841878</v>
      </c>
      <c r="AA44" s="14">
        <f t="shared" si="12"/>
        <v>64.90014751311412</v>
      </c>
      <c r="AC44" s="12">
        <v>77630</v>
      </c>
      <c r="AD44" s="12">
        <v>240635</v>
      </c>
      <c r="AE44" s="12">
        <v>302096</v>
      </c>
      <c r="AF44" s="12">
        <v>430679</v>
      </c>
      <c r="AG44" s="13">
        <f t="shared" si="13"/>
        <v>0.042441668177917974</v>
      </c>
      <c r="AH44" s="14">
        <f t="shared" si="14"/>
        <v>-56.80848588660747</v>
      </c>
      <c r="AJ44" s="12">
        <v>206918</v>
      </c>
      <c r="AK44" s="12">
        <v>280986</v>
      </c>
      <c r="AL44" s="12">
        <v>365474</v>
      </c>
      <c r="AM44" s="12">
        <v>479455</v>
      </c>
      <c r="AN44" s="13">
        <f t="shared" si="15"/>
        <v>0.04467466849391252</v>
      </c>
      <c r="AO44" s="14">
        <f t="shared" si="16"/>
        <v>11.325372261011097</v>
      </c>
      <c r="AQ44" s="12">
        <v>143035</v>
      </c>
      <c r="AR44" s="12">
        <v>361722</v>
      </c>
      <c r="AS44" s="12">
        <v>448125</v>
      </c>
      <c r="AT44" s="12">
        <v>524173</v>
      </c>
      <c r="AU44" s="13">
        <f t="shared" si="17"/>
        <v>0.0440633068163697</v>
      </c>
      <c r="AV44" s="14">
        <f t="shared" si="18"/>
        <v>9.326839849412352</v>
      </c>
      <c r="AX44" s="12">
        <v>72264</v>
      </c>
      <c r="AY44" s="12">
        <v>118413</v>
      </c>
      <c r="AZ44" s="12">
        <v>359174</v>
      </c>
      <c r="BA44" s="12">
        <v>444316</v>
      </c>
      <c r="BB44" s="13">
        <f t="shared" si="19"/>
        <v>0.03208419391137828</v>
      </c>
      <c r="BC44" s="14">
        <f t="shared" si="20"/>
        <v>-15.234855667880637</v>
      </c>
      <c r="BE44" s="12">
        <v>74098</v>
      </c>
      <c r="BF44" s="12">
        <v>181048</v>
      </c>
      <c r="BG44" s="12">
        <v>307754</v>
      </c>
      <c r="BH44" s="12">
        <v>405086</v>
      </c>
      <c r="BI44" s="13">
        <f t="shared" si="21"/>
        <v>0.025882962067811325</v>
      </c>
      <c r="BJ44" s="14">
        <f t="shared" si="22"/>
        <v>-8.829301668182111</v>
      </c>
      <c r="BL44" s="12">
        <v>85203</v>
      </c>
      <c r="BM44" s="12">
        <v>656433</v>
      </c>
      <c r="BN44" s="12">
        <v>217048</v>
      </c>
      <c r="BO44" s="12">
        <v>382597</v>
      </c>
      <c r="BP44" s="13">
        <f t="shared" si="23"/>
        <v>0.023545546799169915</v>
      </c>
      <c r="BQ44" s="14">
        <f t="shared" si="24"/>
        <v>-5.551660635025655</v>
      </c>
      <c r="BS44" s="12">
        <v>284589</v>
      </c>
      <c r="BT44" s="12">
        <v>370888</v>
      </c>
      <c r="BU44" s="12">
        <v>813369</v>
      </c>
      <c r="BV44" s="12">
        <v>1201097</v>
      </c>
      <c r="BW44" s="13">
        <f t="shared" si="25"/>
        <v>0.09785386897847806</v>
      </c>
      <c r="BX44" s="14">
        <f t="shared" si="26"/>
        <v>213.93267589657</v>
      </c>
      <c r="BZ44" s="12">
        <v>128371</v>
      </c>
      <c r="CA44" s="12">
        <v>285495</v>
      </c>
      <c r="CB44" s="12">
        <v>441908</v>
      </c>
      <c r="CC44" s="12">
        <v>2952009</v>
      </c>
      <c r="CD44" s="13">
        <f t="shared" si="27"/>
        <v>0.19567091212104037</v>
      </c>
      <c r="CE44" s="14">
        <f t="shared" si="28"/>
        <v>145.77606970960713</v>
      </c>
      <c r="CG44" s="12">
        <v>1379336</v>
      </c>
      <c r="CH44" s="12">
        <v>2995140</v>
      </c>
      <c r="CI44" s="12">
        <v>5832256</v>
      </c>
      <c r="CJ44" s="12">
        <v>6444219</v>
      </c>
      <c r="CK44" s="13">
        <f t="shared" si="35"/>
        <v>0.34869655267782446</v>
      </c>
      <c r="CL44" s="14">
        <f t="shared" si="36"/>
        <v>118.29943607895504</v>
      </c>
      <c r="CN44" s="12">
        <v>373745</v>
      </c>
      <c r="CO44" s="12">
        <v>559563</v>
      </c>
      <c r="CP44" s="12">
        <v>1133277</v>
      </c>
      <c r="CQ44" s="12">
        <v>1860119</v>
      </c>
      <c r="CR44" s="13">
        <f t="shared" si="1"/>
        <v>0.10037900753171493</v>
      </c>
      <c r="CS44" s="14">
        <f t="shared" si="30"/>
        <v>-71.13507470804453</v>
      </c>
      <c r="CU44" s="12">
        <v>278130</v>
      </c>
      <c r="CV44" s="12">
        <v>608051</v>
      </c>
      <c r="CW44" s="12">
        <v>1109853</v>
      </c>
      <c r="CX44" s="12">
        <v>1524238</v>
      </c>
      <c r="CY44" s="13">
        <f t="shared" si="2"/>
        <v>0.08196451577099394</v>
      </c>
      <c r="CZ44" s="14">
        <f t="shared" si="31"/>
        <v>-18.05696302225826</v>
      </c>
      <c r="DB44" s="12">
        <v>318267</v>
      </c>
      <c r="DC44" s="12">
        <v>567770</v>
      </c>
      <c r="DD44" s="12">
        <v>912224</v>
      </c>
      <c r="DE44" s="12">
        <v>1433731</v>
      </c>
      <c r="DF44" s="13">
        <f t="shared" si="3"/>
        <v>0.07526116889011893</v>
      </c>
      <c r="DG44" s="14">
        <f t="shared" si="32"/>
        <v>-5.937852225177437</v>
      </c>
      <c r="DI44" s="12">
        <v>3262780</v>
      </c>
      <c r="DJ44" s="12">
        <v>3634088</v>
      </c>
      <c r="DK44" s="12">
        <v>4092774</v>
      </c>
      <c r="DL44" s="12">
        <v>4526595</v>
      </c>
      <c r="DM44" s="13">
        <f t="shared" si="4"/>
        <v>0.23759996130789587</v>
      </c>
      <c r="DN44" s="14">
        <f t="shared" si="33"/>
        <v>215.72135916709618</v>
      </c>
      <c r="DP44" s="12">
        <v>325605</v>
      </c>
      <c r="DQ44" s="12">
        <v>902755</v>
      </c>
      <c r="DR44" s="12">
        <v>1303027</v>
      </c>
      <c r="DS44" s="12"/>
      <c r="DT44" s="13" t="e">
        <f t="shared" si="5"/>
        <v>#DIV/0!</v>
      </c>
      <c r="DU44" s="14">
        <f t="shared" si="34"/>
        <v>-100</v>
      </c>
    </row>
    <row r="45" spans="1:125" ht="36">
      <c r="A45" s="11" t="s">
        <v>33</v>
      </c>
      <c r="B45" s="12">
        <v>0</v>
      </c>
      <c r="C45" s="12">
        <v>1296</v>
      </c>
      <c r="D45" s="12">
        <v>4373</v>
      </c>
      <c r="E45" s="12">
        <v>6532</v>
      </c>
      <c r="F45" s="13">
        <f t="shared" si="6"/>
        <v>0.0008158632421955346</v>
      </c>
      <c r="G45" s="11"/>
      <c r="H45" s="12">
        <v>829</v>
      </c>
      <c r="I45" s="12">
        <v>829</v>
      </c>
      <c r="J45" s="12">
        <v>2198</v>
      </c>
      <c r="K45" s="12">
        <v>7332</v>
      </c>
      <c r="L45" s="13">
        <f t="shared" si="7"/>
        <v>0.0007603375906368918</v>
      </c>
      <c r="M45" s="14">
        <f t="shared" si="8"/>
        <v>12.24739742804654</v>
      </c>
      <c r="N45" s="11"/>
      <c r="O45" s="12">
        <v>2193</v>
      </c>
      <c r="P45" s="12">
        <v>9179</v>
      </c>
      <c r="Q45" s="12">
        <v>39572</v>
      </c>
      <c r="R45" s="12">
        <v>58135</v>
      </c>
      <c r="S45" s="13">
        <f t="shared" si="9"/>
        <v>0.005412231253857978</v>
      </c>
      <c r="T45" s="14">
        <f t="shared" si="10"/>
        <v>692.8941625750136</v>
      </c>
      <c r="V45" s="12">
        <v>0</v>
      </c>
      <c r="W45" s="12">
        <v>12440</v>
      </c>
      <c r="X45" s="12">
        <v>14044</v>
      </c>
      <c r="Y45" s="12">
        <v>14044</v>
      </c>
      <c r="Z45" s="13">
        <f t="shared" si="11"/>
        <v>0.0013057068304560785</v>
      </c>
      <c r="AA45" s="14">
        <f t="shared" si="12"/>
        <v>-75.84243570998538</v>
      </c>
      <c r="AC45" s="12">
        <v>6718</v>
      </c>
      <c r="AD45" s="12">
        <v>9973</v>
      </c>
      <c r="AE45" s="12">
        <v>11472</v>
      </c>
      <c r="AF45" s="12">
        <v>42746</v>
      </c>
      <c r="AG45" s="13">
        <f t="shared" si="13"/>
        <v>0.004212444878745613</v>
      </c>
      <c r="AH45" s="14">
        <f t="shared" si="14"/>
        <v>204.3719737966391</v>
      </c>
      <c r="AJ45" s="12">
        <v>11732</v>
      </c>
      <c r="AK45" s="12">
        <v>28621</v>
      </c>
      <c r="AL45" s="12">
        <v>30248</v>
      </c>
      <c r="AM45" s="12">
        <v>64786</v>
      </c>
      <c r="AN45" s="13">
        <f t="shared" si="15"/>
        <v>0.006036631327333362</v>
      </c>
      <c r="AO45" s="14">
        <f t="shared" si="16"/>
        <v>51.560379918588865</v>
      </c>
      <c r="AQ45" s="12">
        <v>50951</v>
      </c>
      <c r="AR45" s="12">
        <v>444356</v>
      </c>
      <c r="AS45" s="12">
        <v>810266</v>
      </c>
      <c r="AT45" s="12">
        <v>826760</v>
      </c>
      <c r="AU45" s="13">
        <f t="shared" si="17"/>
        <v>0.06949953458782084</v>
      </c>
      <c r="AV45" s="14">
        <f t="shared" si="18"/>
        <v>1176.1399067699813</v>
      </c>
      <c r="AX45" s="12">
        <v>19931</v>
      </c>
      <c r="AY45" s="12">
        <v>35219</v>
      </c>
      <c r="AZ45" s="12">
        <v>63837</v>
      </c>
      <c r="BA45" s="12">
        <v>105955</v>
      </c>
      <c r="BB45" s="13">
        <f t="shared" si="19"/>
        <v>0.007651042874620959</v>
      </c>
      <c r="BC45" s="14">
        <f t="shared" si="20"/>
        <v>-87.18430983598626</v>
      </c>
      <c r="BE45" s="12">
        <v>26</v>
      </c>
      <c r="BF45" s="12">
        <v>1509</v>
      </c>
      <c r="BG45" s="12">
        <v>7459</v>
      </c>
      <c r="BH45" s="12">
        <v>16723</v>
      </c>
      <c r="BI45" s="13">
        <f t="shared" si="21"/>
        <v>0.0010685157587771704</v>
      </c>
      <c r="BJ45" s="14">
        <f t="shared" si="22"/>
        <v>-84.2168845264499</v>
      </c>
      <c r="BL45" s="12">
        <v>15693</v>
      </c>
      <c r="BM45" s="12">
        <v>123204</v>
      </c>
      <c r="BN45" s="12">
        <v>26711</v>
      </c>
      <c r="BO45" s="12">
        <v>27055</v>
      </c>
      <c r="BP45" s="13">
        <f t="shared" si="23"/>
        <v>0.0016650019959684526</v>
      </c>
      <c r="BQ45" s="14">
        <f t="shared" si="24"/>
        <v>61.78317287568021</v>
      </c>
      <c r="BS45" s="12">
        <v>345</v>
      </c>
      <c r="BT45" s="12">
        <v>3444</v>
      </c>
      <c r="BU45" s="12">
        <v>3558</v>
      </c>
      <c r="BV45" s="12">
        <v>3653</v>
      </c>
      <c r="BW45" s="13">
        <f t="shared" si="25"/>
        <v>0.0002976114197091329</v>
      </c>
      <c r="BX45" s="14">
        <f t="shared" si="26"/>
        <v>-86.49787469968582</v>
      </c>
      <c r="BZ45" s="12">
        <v>3744</v>
      </c>
      <c r="CA45" s="12">
        <v>4345</v>
      </c>
      <c r="CB45" s="12">
        <v>10031</v>
      </c>
      <c r="CC45" s="12">
        <v>10773</v>
      </c>
      <c r="CD45" s="13">
        <f t="shared" si="27"/>
        <v>0.0007140773406449532</v>
      </c>
      <c r="CE45" s="14">
        <f t="shared" si="28"/>
        <v>194.90829455242266</v>
      </c>
      <c r="CG45" s="12">
        <v>30290</v>
      </c>
      <c r="CH45" s="12">
        <v>31702</v>
      </c>
      <c r="CI45" s="12">
        <v>31964</v>
      </c>
      <c r="CJ45" s="12">
        <v>32083</v>
      </c>
      <c r="CK45" s="13">
        <f t="shared" si="35"/>
        <v>0.0017360104458837668</v>
      </c>
      <c r="CL45" s="14">
        <f t="shared" si="36"/>
        <v>197.80933816021536</v>
      </c>
      <c r="CN45" s="12">
        <v>1890</v>
      </c>
      <c r="CO45" s="12">
        <v>1890</v>
      </c>
      <c r="CP45" s="12">
        <v>4062</v>
      </c>
      <c r="CQ45" s="12">
        <v>13948</v>
      </c>
      <c r="CR45" s="13">
        <f t="shared" si="1"/>
        <v>0.0007526864663241221</v>
      </c>
      <c r="CS45" s="14">
        <f t="shared" si="30"/>
        <v>-56.52526260013091</v>
      </c>
      <c r="CU45" s="12">
        <v>0</v>
      </c>
      <c r="CV45" s="12">
        <v>195</v>
      </c>
      <c r="CW45" s="12">
        <v>195</v>
      </c>
      <c r="CX45" s="12">
        <v>197</v>
      </c>
      <c r="CY45" s="13">
        <f t="shared" si="2"/>
        <v>1.0593496295779142E-05</v>
      </c>
      <c r="CZ45" s="14">
        <f t="shared" si="31"/>
        <v>-98.5876111270433</v>
      </c>
      <c r="DB45" s="12">
        <v>0</v>
      </c>
      <c r="DC45" s="12">
        <v>133</v>
      </c>
      <c r="DD45" s="12">
        <v>4925</v>
      </c>
      <c r="DE45" s="12">
        <v>4925</v>
      </c>
      <c r="DF45" s="13">
        <f t="shared" si="3"/>
        <v>0.0002585291500175666</v>
      </c>
      <c r="DG45" s="14">
        <f t="shared" si="32"/>
        <v>2400</v>
      </c>
      <c r="DI45" s="12">
        <v>1129</v>
      </c>
      <c r="DJ45" s="12">
        <v>2689</v>
      </c>
      <c r="DK45" s="12">
        <v>3209</v>
      </c>
      <c r="DL45" s="12">
        <v>6724</v>
      </c>
      <c r="DM45" s="13">
        <f t="shared" si="4"/>
        <v>0.0003529412593426829</v>
      </c>
      <c r="DN45" s="14">
        <f t="shared" si="33"/>
        <v>36.5279187817259</v>
      </c>
      <c r="DP45" s="12">
        <v>18952</v>
      </c>
      <c r="DQ45" s="12">
        <v>24952</v>
      </c>
      <c r="DR45" s="12">
        <v>32854</v>
      </c>
      <c r="DS45" s="12"/>
      <c r="DT45" s="13" t="e">
        <f t="shared" si="5"/>
        <v>#DIV/0!</v>
      </c>
      <c r="DU45" s="14">
        <f t="shared" si="34"/>
        <v>-100</v>
      </c>
    </row>
    <row r="46" spans="1:125" ht="24">
      <c r="A46" s="11" t="s">
        <v>34</v>
      </c>
      <c r="B46" s="12">
        <v>348</v>
      </c>
      <c r="C46" s="12">
        <v>348</v>
      </c>
      <c r="D46" s="12">
        <v>348</v>
      </c>
      <c r="E46" s="12">
        <v>1450</v>
      </c>
      <c r="F46" s="13">
        <f t="shared" si="6"/>
        <v>0.00018110864990562235</v>
      </c>
      <c r="G46" s="11"/>
      <c r="H46" s="12">
        <v>14251</v>
      </c>
      <c r="I46" s="12">
        <v>14251</v>
      </c>
      <c r="J46" s="12">
        <v>14251</v>
      </c>
      <c r="K46" s="12">
        <v>14251</v>
      </c>
      <c r="L46" s="13">
        <f t="shared" si="7"/>
        <v>0.001477846563579698</v>
      </c>
      <c r="M46" s="14">
        <f t="shared" si="8"/>
        <v>882.8275862068965</v>
      </c>
      <c r="N46" s="11"/>
      <c r="O46" s="12">
        <v>718</v>
      </c>
      <c r="P46" s="12">
        <v>718</v>
      </c>
      <c r="Q46" s="12">
        <v>718</v>
      </c>
      <c r="R46" s="12">
        <v>718</v>
      </c>
      <c r="S46" s="13">
        <f t="shared" si="9"/>
        <v>6.684410493282924E-05</v>
      </c>
      <c r="T46" s="14">
        <f t="shared" si="10"/>
        <v>-94.96175706967932</v>
      </c>
      <c r="V46" s="12">
        <v>0</v>
      </c>
      <c r="W46" s="12">
        <v>0</v>
      </c>
      <c r="X46" s="12">
        <v>9659</v>
      </c>
      <c r="Y46" s="12">
        <v>9659</v>
      </c>
      <c r="Z46" s="13">
        <f t="shared" si="11"/>
        <v>0.0008980220930913744</v>
      </c>
      <c r="AA46" s="14">
        <f t="shared" si="12"/>
        <v>1245.2646239554317</v>
      </c>
      <c r="AC46" s="12">
        <v>0</v>
      </c>
      <c r="AD46" s="12">
        <v>0</v>
      </c>
      <c r="AE46" s="12">
        <v>0</v>
      </c>
      <c r="AF46" s="12">
        <v>3923</v>
      </c>
      <c r="AG46" s="13">
        <f t="shared" si="13"/>
        <v>0.0003865957343217854</v>
      </c>
      <c r="AH46" s="14">
        <f t="shared" si="14"/>
        <v>-59.38502950616006</v>
      </c>
      <c r="AJ46" s="12">
        <v>0</v>
      </c>
      <c r="AK46" s="12">
        <v>0</v>
      </c>
      <c r="AL46" s="12">
        <v>0</v>
      </c>
      <c r="AM46" s="12">
        <v>2712</v>
      </c>
      <c r="AN46" s="13">
        <f t="shared" si="15"/>
        <v>0.00025269879541456607</v>
      </c>
      <c r="AO46" s="14">
        <f t="shared" si="16"/>
        <v>-30.869232730053525</v>
      </c>
      <c r="AQ46" s="12">
        <v>0</v>
      </c>
      <c r="AR46" s="12">
        <v>37283</v>
      </c>
      <c r="AS46" s="12">
        <v>37283</v>
      </c>
      <c r="AT46" s="12">
        <v>37361</v>
      </c>
      <c r="AU46" s="13">
        <f t="shared" si="17"/>
        <v>0.0031406600606410256</v>
      </c>
      <c r="AV46" s="14">
        <f t="shared" si="18"/>
        <v>1277.617994100295</v>
      </c>
      <c r="AX46" s="12">
        <v>0</v>
      </c>
      <c r="AY46" s="12">
        <v>873</v>
      </c>
      <c r="AZ46" s="12">
        <v>873</v>
      </c>
      <c r="BA46" s="12">
        <v>873</v>
      </c>
      <c r="BB46" s="13">
        <f t="shared" si="19"/>
        <v>6.303959633376525E-05</v>
      </c>
      <c r="BC46" s="14">
        <f t="shared" si="20"/>
        <v>-97.6633387757287</v>
      </c>
      <c r="BE46" s="12">
        <v>0</v>
      </c>
      <c r="BF46" s="12">
        <v>204358</v>
      </c>
      <c r="BG46" s="12">
        <v>204358</v>
      </c>
      <c r="BH46" s="12">
        <v>204358</v>
      </c>
      <c r="BI46" s="13">
        <f t="shared" si="21"/>
        <v>0.01305745042349967</v>
      </c>
      <c r="BJ46" s="14">
        <f t="shared" si="22"/>
        <v>23308.705612829322</v>
      </c>
      <c r="BL46" s="12">
        <v>0</v>
      </c>
      <c r="BM46" s="12">
        <v>24765</v>
      </c>
      <c r="BN46" s="12">
        <v>0</v>
      </c>
      <c r="BO46" s="12">
        <v>0</v>
      </c>
      <c r="BP46" s="13">
        <f t="shared" si="23"/>
        <v>0</v>
      </c>
      <c r="BQ46" s="14">
        <f t="shared" si="24"/>
        <v>-100</v>
      </c>
      <c r="BS46" s="12">
        <v>0</v>
      </c>
      <c r="BT46" s="12">
        <v>0</v>
      </c>
      <c r="BU46" s="12">
        <v>0</v>
      </c>
      <c r="BV46" s="12">
        <v>0</v>
      </c>
      <c r="BW46" s="13">
        <f t="shared" si="25"/>
        <v>0</v>
      </c>
      <c r="BX46" s="14" t="e">
        <f t="shared" si="26"/>
        <v>#DIV/0!</v>
      </c>
      <c r="BZ46" s="12">
        <v>0</v>
      </c>
      <c r="CA46" s="12">
        <v>0</v>
      </c>
      <c r="CB46" s="12">
        <v>0</v>
      </c>
      <c r="CC46" s="12">
        <v>0</v>
      </c>
      <c r="CD46" s="13">
        <f t="shared" si="27"/>
        <v>0</v>
      </c>
      <c r="CE46" s="14" t="e">
        <f t="shared" si="28"/>
        <v>#DIV/0!</v>
      </c>
      <c r="CG46" s="12">
        <v>212</v>
      </c>
      <c r="CH46" s="12">
        <v>212</v>
      </c>
      <c r="CI46" s="12">
        <v>1442</v>
      </c>
      <c r="CJ46" s="12">
        <v>1442</v>
      </c>
      <c r="CK46" s="13">
        <f t="shared" si="35"/>
        <v>7.802658925176548E-05</v>
      </c>
      <c r="CL46" s="14" t="e">
        <f t="shared" si="36"/>
        <v>#DIV/0!</v>
      </c>
      <c r="CN46" s="12">
        <v>0</v>
      </c>
      <c r="CO46" s="12">
        <v>0</v>
      </c>
      <c r="CP46" s="12">
        <v>0</v>
      </c>
      <c r="CQ46" s="12">
        <v>0</v>
      </c>
      <c r="CR46" s="13">
        <f t="shared" si="1"/>
        <v>0</v>
      </c>
      <c r="CS46" s="14">
        <f t="shared" si="30"/>
        <v>-100</v>
      </c>
      <c r="CU46" s="12">
        <v>0</v>
      </c>
      <c r="CV46" s="12">
        <v>0</v>
      </c>
      <c r="CW46" s="12">
        <v>0</v>
      </c>
      <c r="CX46" s="12">
        <v>0</v>
      </c>
      <c r="CY46" s="13">
        <f t="shared" si="2"/>
        <v>0</v>
      </c>
      <c r="CZ46" s="14" t="e">
        <f t="shared" si="31"/>
        <v>#DIV/0!</v>
      </c>
      <c r="DB46" s="12">
        <v>0</v>
      </c>
      <c r="DC46" s="12">
        <v>0</v>
      </c>
      <c r="DD46" s="12">
        <v>0</v>
      </c>
      <c r="DE46" s="12">
        <v>0</v>
      </c>
      <c r="DF46" s="13">
        <f t="shared" si="3"/>
        <v>0</v>
      </c>
      <c r="DG46" s="14" t="e">
        <f t="shared" si="32"/>
        <v>#DIV/0!</v>
      </c>
      <c r="DI46" s="12">
        <v>0</v>
      </c>
      <c r="DJ46" s="12">
        <v>0</v>
      </c>
      <c r="DK46" s="12">
        <v>0</v>
      </c>
      <c r="DL46" s="12">
        <v>0</v>
      </c>
      <c r="DM46" s="13">
        <f t="shared" si="4"/>
        <v>0</v>
      </c>
      <c r="DN46" s="14" t="e">
        <f t="shared" si="33"/>
        <v>#DIV/0!</v>
      </c>
      <c r="DP46" s="12">
        <v>0</v>
      </c>
      <c r="DQ46" s="12">
        <v>0</v>
      </c>
      <c r="DR46" s="12">
        <v>0</v>
      </c>
      <c r="DS46" s="12"/>
      <c r="DT46" s="13" t="e">
        <f t="shared" si="5"/>
        <v>#DIV/0!</v>
      </c>
      <c r="DU46" s="14" t="e">
        <f t="shared" si="34"/>
        <v>#DIV/0!</v>
      </c>
    </row>
    <row r="47" spans="1:125" ht="24">
      <c r="A47" s="11" t="s">
        <v>35</v>
      </c>
      <c r="B47" s="12">
        <v>0</v>
      </c>
      <c r="C47" s="12">
        <v>0</v>
      </c>
      <c r="D47" s="12">
        <v>0</v>
      </c>
      <c r="E47" s="12">
        <v>920</v>
      </c>
      <c r="F47" s="13">
        <f t="shared" si="6"/>
        <v>0.00011491031580218797</v>
      </c>
      <c r="G47" s="11"/>
      <c r="H47" s="12">
        <v>0</v>
      </c>
      <c r="I47" s="12">
        <v>10846</v>
      </c>
      <c r="J47" s="12">
        <v>10846</v>
      </c>
      <c r="K47" s="12">
        <v>10846</v>
      </c>
      <c r="L47" s="13">
        <f t="shared" si="7"/>
        <v>0.0011247437954238582</v>
      </c>
      <c r="M47" s="14">
        <f t="shared" si="8"/>
        <v>1078.9130434782608</v>
      </c>
      <c r="N47" s="11"/>
      <c r="O47" s="12">
        <v>0</v>
      </c>
      <c r="P47" s="12">
        <v>0</v>
      </c>
      <c r="Q47" s="12">
        <v>9342</v>
      </c>
      <c r="R47" s="12">
        <v>350204</v>
      </c>
      <c r="S47" s="13">
        <f t="shared" si="9"/>
        <v>0.03260316563216787</v>
      </c>
      <c r="T47" s="14">
        <f t="shared" si="10"/>
        <v>3128.8770053475937</v>
      </c>
      <c r="V47" s="12">
        <v>6045</v>
      </c>
      <c r="W47" s="12">
        <v>6045</v>
      </c>
      <c r="X47" s="12">
        <v>12445</v>
      </c>
      <c r="Y47" s="12">
        <v>12445</v>
      </c>
      <c r="Z47" s="13">
        <f t="shared" si="11"/>
        <v>0.001157043684493442</v>
      </c>
      <c r="AA47" s="14">
        <f t="shared" si="12"/>
        <v>-96.4463569805028</v>
      </c>
      <c r="AC47" s="12">
        <v>70660</v>
      </c>
      <c r="AD47" s="12">
        <v>87507</v>
      </c>
      <c r="AE47" s="12">
        <v>133307</v>
      </c>
      <c r="AF47" s="12">
        <v>139807</v>
      </c>
      <c r="AG47" s="13">
        <f t="shared" si="13"/>
        <v>0.01377741265060562</v>
      </c>
      <c r="AH47" s="14">
        <f t="shared" si="14"/>
        <v>1023.3989554037767</v>
      </c>
      <c r="AJ47" s="12">
        <v>27500</v>
      </c>
      <c r="AK47" s="12">
        <v>33068</v>
      </c>
      <c r="AL47" s="12">
        <v>33068</v>
      </c>
      <c r="AM47" s="12">
        <v>39387</v>
      </c>
      <c r="AN47" s="13">
        <f t="shared" si="15"/>
        <v>0.003670002748891413</v>
      </c>
      <c r="AO47" s="14">
        <f t="shared" si="16"/>
        <v>-71.82759089315985</v>
      </c>
      <c r="AQ47" s="12">
        <v>0</v>
      </c>
      <c r="AR47" s="12">
        <v>4850</v>
      </c>
      <c r="AS47" s="12">
        <v>8121</v>
      </c>
      <c r="AT47" s="12">
        <v>185157</v>
      </c>
      <c r="AU47" s="13">
        <f t="shared" si="17"/>
        <v>0.015564765259176959</v>
      </c>
      <c r="AV47" s="14">
        <f t="shared" si="18"/>
        <v>370.09673242440397</v>
      </c>
      <c r="AX47" s="12">
        <v>47068</v>
      </c>
      <c r="AY47" s="12">
        <v>97899</v>
      </c>
      <c r="AZ47" s="12">
        <v>132840</v>
      </c>
      <c r="BA47" s="12">
        <v>310883</v>
      </c>
      <c r="BB47" s="13">
        <f t="shared" si="19"/>
        <v>0.022448956273802913</v>
      </c>
      <c r="BC47" s="14">
        <f t="shared" si="20"/>
        <v>67.90237474143564</v>
      </c>
      <c r="BE47" s="12">
        <v>168704</v>
      </c>
      <c r="BF47" s="12">
        <v>289251</v>
      </c>
      <c r="BG47" s="12">
        <v>447918</v>
      </c>
      <c r="BH47" s="12">
        <v>702962</v>
      </c>
      <c r="BI47" s="13">
        <f t="shared" si="21"/>
        <v>0.04491574327701472</v>
      </c>
      <c r="BJ47" s="14">
        <f t="shared" si="22"/>
        <v>126.11786427691447</v>
      </c>
      <c r="BL47" s="12">
        <v>114596</v>
      </c>
      <c r="BM47" s="12">
        <v>0</v>
      </c>
      <c r="BN47" s="12">
        <v>310232</v>
      </c>
      <c r="BO47" s="12">
        <v>449764</v>
      </c>
      <c r="BP47" s="13">
        <f t="shared" si="23"/>
        <v>0.027679096570495478</v>
      </c>
      <c r="BQ47" s="14">
        <f t="shared" si="24"/>
        <v>-36.01873216475428</v>
      </c>
      <c r="BS47" s="12">
        <v>35673</v>
      </c>
      <c r="BT47" s="12">
        <v>105311</v>
      </c>
      <c r="BU47" s="12">
        <v>154632</v>
      </c>
      <c r="BV47" s="12">
        <v>232396</v>
      </c>
      <c r="BW47" s="13">
        <f t="shared" si="25"/>
        <v>0.01893339816444666</v>
      </c>
      <c r="BX47" s="14">
        <f t="shared" si="26"/>
        <v>-48.329346057043246</v>
      </c>
      <c r="BZ47" s="12">
        <v>59430</v>
      </c>
      <c r="CA47" s="12">
        <v>91749</v>
      </c>
      <c r="CB47" s="12">
        <v>137107</v>
      </c>
      <c r="CC47" s="12">
        <v>192025</v>
      </c>
      <c r="CD47" s="13">
        <f t="shared" si="27"/>
        <v>0.012728181689162458</v>
      </c>
      <c r="CE47" s="14">
        <f t="shared" si="28"/>
        <v>-17.371641508459703</v>
      </c>
      <c r="CG47" s="12">
        <v>86718</v>
      </c>
      <c r="CH47" s="12">
        <v>134540</v>
      </c>
      <c r="CI47" s="12">
        <v>154044</v>
      </c>
      <c r="CJ47" s="12">
        <v>187974</v>
      </c>
      <c r="CK47" s="13">
        <f t="shared" si="35"/>
        <v>0.010171269131769323</v>
      </c>
      <c r="CL47" s="14">
        <f t="shared" si="36"/>
        <v>-2.109621143080332</v>
      </c>
      <c r="CN47" s="12">
        <v>41036</v>
      </c>
      <c r="CO47" s="12">
        <v>102381</v>
      </c>
      <c r="CP47" s="12">
        <v>168665</v>
      </c>
      <c r="CQ47" s="12">
        <v>245666</v>
      </c>
      <c r="CR47" s="13">
        <f t="shared" si="1"/>
        <v>0.013257060039861041</v>
      </c>
      <c r="CS47" s="14">
        <f t="shared" si="30"/>
        <v>30.69147860874375</v>
      </c>
      <c r="CU47" s="12">
        <v>24769</v>
      </c>
      <c r="CV47" s="12">
        <v>92374</v>
      </c>
      <c r="CW47" s="12">
        <v>190434</v>
      </c>
      <c r="CX47" s="12">
        <v>248840</v>
      </c>
      <c r="CY47" s="13">
        <f t="shared" si="2"/>
        <v>0.013381145270262343</v>
      </c>
      <c r="CZ47" s="14">
        <f t="shared" si="31"/>
        <v>1.2919980786922025</v>
      </c>
      <c r="DB47" s="12">
        <v>33028</v>
      </c>
      <c r="DC47" s="12">
        <v>72807</v>
      </c>
      <c r="DD47" s="12">
        <v>126562</v>
      </c>
      <c r="DE47" s="12">
        <v>236860</v>
      </c>
      <c r="DF47" s="13">
        <f t="shared" si="3"/>
        <v>0.012433546085920979</v>
      </c>
      <c r="DG47" s="14">
        <f t="shared" si="32"/>
        <v>-4.814338530782834</v>
      </c>
      <c r="DI47" s="12">
        <v>236066</v>
      </c>
      <c r="DJ47" s="12">
        <v>313189</v>
      </c>
      <c r="DK47" s="12">
        <v>445490</v>
      </c>
      <c r="DL47" s="12">
        <v>522940</v>
      </c>
      <c r="DM47" s="13">
        <f t="shared" si="4"/>
        <v>0.027449003890639888</v>
      </c>
      <c r="DN47" s="14">
        <f t="shared" si="33"/>
        <v>120.78020771763912</v>
      </c>
      <c r="DP47" s="12">
        <v>62289</v>
      </c>
      <c r="DQ47" s="12">
        <v>132314</v>
      </c>
      <c r="DR47" s="12">
        <v>158466</v>
      </c>
      <c r="DS47" s="12"/>
      <c r="DT47" s="13" t="e">
        <f t="shared" si="5"/>
        <v>#DIV/0!</v>
      </c>
      <c r="DU47" s="14">
        <f t="shared" si="34"/>
        <v>-100</v>
      </c>
    </row>
    <row r="48" spans="1:125" ht="24">
      <c r="A48" s="11" t="s">
        <v>36</v>
      </c>
      <c r="B48" s="12">
        <v>0</v>
      </c>
      <c r="C48" s="12">
        <v>0</v>
      </c>
      <c r="D48" s="12">
        <v>0</v>
      </c>
      <c r="E48" s="12">
        <v>0</v>
      </c>
      <c r="F48" s="13">
        <f t="shared" si="6"/>
        <v>0</v>
      </c>
      <c r="G48" s="11"/>
      <c r="H48" s="12">
        <v>0</v>
      </c>
      <c r="I48" s="12">
        <v>0</v>
      </c>
      <c r="J48" s="12">
        <v>0</v>
      </c>
      <c r="K48" s="12">
        <v>0</v>
      </c>
      <c r="L48" s="13">
        <f t="shared" si="7"/>
        <v>0</v>
      </c>
      <c r="M48" s="14" t="e">
        <f t="shared" si="8"/>
        <v>#DIV/0!</v>
      </c>
      <c r="N48" s="11"/>
      <c r="O48" s="12">
        <v>0</v>
      </c>
      <c r="P48" s="12">
        <v>0</v>
      </c>
      <c r="Q48" s="12">
        <v>0</v>
      </c>
      <c r="R48" s="12">
        <v>0</v>
      </c>
      <c r="S48" s="13">
        <f t="shared" si="9"/>
        <v>0</v>
      </c>
      <c r="T48" s="14" t="e">
        <f t="shared" si="10"/>
        <v>#DIV/0!</v>
      </c>
      <c r="V48" s="12">
        <v>0</v>
      </c>
      <c r="W48" s="12">
        <v>0</v>
      </c>
      <c r="X48" s="12">
        <v>0</v>
      </c>
      <c r="Y48" s="12">
        <v>0</v>
      </c>
      <c r="Z48" s="13">
        <f t="shared" si="11"/>
        <v>0</v>
      </c>
      <c r="AA48" s="14" t="e">
        <f t="shared" si="12"/>
        <v>#DIV/0!</v>
      </c>
      <c r="AC48" s="12">
        <v>0</v>
      </c>
      <c r="AD48" s="12">
        <v>0</v>
      </c>
      <c r="AE48" s="12">
        <v>10000</v>
      </c>
      <c r="AF48" s="12">
        <v>13936</v>
      </c>
      <c r="AG48" s="13">
        <f t="shared" si="13"/>
        <v>0.001373336261409228</v>
      </c>
      <c r="AH48" s="14" t="e">
        <f t="shared" si="14"/>
        <v>#DIV/0!</v>
      </c>
      <c r="AJ48" s="12">
        <v>0</v>
      </c>
      <c r="AK48" s="12">
        <v>0</v>
      </c>
      <c r="AL48" s="12">
        <v>12635</v>
      </c>
      <c r="AM48" s="12">
        <v>12635</v>
      </c>
      <c r="AN48" s="13">
        <f t="shared" si="15"/>
        <v>0.0011773043068079064</v>
      </c>
      <c r="AO48" s="14">
        <f t="shared" si="16"/>
        <v>-9.335533869115963</v>
      </c>
      <c r="AQ48" s="12">
        <v>0</v>
      </c>
      <c r="AR48" s="12">
        <v>0</v>
      </c>
      <c r="AS48" s="12">
        <v>0</v>
      </c>
      <c r="AT48" s="12">
        <v>0</v>
      </c>
      <c r="AU48" s="13">
        <f t="shared" si="17"/>
        <v>0</v>
      </c>
      <c r="AV48" s="14">
        <f t="shared" si="18"/>
        <v>-100</v>
      </c>
      <c r="AX48" s="12">
        <v>0</v>
      </c>
      <c r="AY48" s="12">
        <v>0</v>
      </c>
      <c r="AZ48" s="12">
        <v>0</v>
      </c>
      <c r="BA48" s="12">
        <v>0</v>
      </c>
      <c r="BB48" s="13">
        <f t="shared" si="19"/>
        <v>0</v>
      </c>
      <c r="BC48" s="14" t="e">
        <f t="shared" si="20"/>
        <v>#DIV/0!</v>
      </c>
      <c r="BE48" s="12">
        <v>90000</v>
      </c>
      <c r="BF48" s="12">
        <v>90000</v>
      </c>
      <c r="BG48" s="12">
        <v>90000</v>
      </c>
      <c r="BH48" s="12">
        <v>90000</v>
      </c>
      <c r="BI48" s="13">
        <f t="shared" si="21"/>
        <v>0.005750548244330881</v>
      </c>
      <c r="BJ48" s="14" t="e">
        <f t="shared" si="22"/>
        <v>#DIV/0!</v>
      </c>
      <c r="BL48" s="12">
        <v>0</v>
      </c>
      <c r="BM48" s="12">
        <v>222891</v>
      </c>
      <c r="BN48" s="12">
        <v>30000</v>
      </c>
      <c r="BO48" s="12">
        <v>30000</v>
      </c>
      <c r="BP48" s="13">
        <f t="shared" si="23"/>
        <v>0.0018462413557218103</v>
      </c>
      <c r="BQ48" s="14">
        <f t="shared" si="24"/>
        <v>-66.66666666666666</v>
      </c>
      <c r="BS48" s="12">
        <v>0</v>
      </c>
      <c r="BT48" s="12">
        <v>0</v>
      </c>
      <c r="BU48" s="12">
        <v>0</v>
      </c>
      <c r="BV48" s="12">
        <v>0</v>
      </c>
      <c r="BW48" s="13">
        <f t="shared" si="25"/>
        <v>0</v>
      </c>
      <c r="BX48" s="14">
        <f t="shared" si="26"/>
        <v>-100</v>
      </c>
      <c r="BZ48" s="12">
        <v>0</v>
      </c>
      <c r="CA48" s="12">
        <v>0</v>
      </c>
      <c r="CB48" s="12">
        <v>0</v>
      </c>
      <c r="CC48" s="12">
        <v>0</v>
      </c>
      <c r="CD48" s="13">
        <f t="shared" si="27"/>
        <v>0</v>
      </c>
      <c r="CE48" s="14" t="e">
        <f t="shared" si="28"/>
        <v>#DIV/0!</v>
      </c>
      <c r="CG48" s="12">
        <v>0</v>
      </c>
      <c r="CH48" s="12">
        <v>0</v>
      </c>
      <c r="CI48" s="12">
        <v>0</v>
      </c>
      <c r="CJ48" s="12">
        <v>25000</v>
      </c>
      <c r="CK48" s="13">
        <f t="shared" si="35"/>
        <v>0.0013527494669168772</v>
      </c>
      <c r="CL48" s="14" t="e">
        <f t="shared" si="36"/>
        <v>#DIV/0!</v>
      </c>
      <c r="CN48" s="12">
        <v>0</v>
      </c>
      <c r="CO48" s="12">
        <v>0</v>
      </c>
      <c r="CP48" s="12">
        <v>0</v>
      </c>
      <c r="CQ48" s="12">
        <v>0</v>
      </c>
      <c r="CR48" s="13">
        <f t="shared" si="1"/>
        <v>0</v>
      </c>
      <c r="CS48" s="14">
        <f t="shared" si="30"/>
        <v>-100</v>
      </c>
      <c r="CU48" s="12">
        <v>0</v>
      </c>
      <c r="CV48" s="12">
        <v>0</v>
      </c>
      <c r="CW48" s="12">
        <v>350000</v>
      </c>
      <c r="CX48" s="12">
        <v>350000</v>
      </c>
      <c r="CY48" s="13">
        <f t="shared" si="2"/>
        <v>0.018820932505191366</v>
      </c>
      <c r="CZ48" s="14" t="e">
        <f t="shared" si="31"/>
        <v>#DIV/0!</v>
      </c>
      <c r="DB48" s="12">
        <v>25000</v>
      </c>
      <c r="DC48" s="12">
        <v>27500</v>
      </c>
      <c r="DD48" s="12">
        <v>27500</v>
      </c>
      <c r="DE48" s="12">
        <v>27500</v>
      </c>
      <c r="DF48" s="13">
        <f t="shared" si="3"/>
        <v>0.0014435637818239757</v>
      </c>
      <c r="DG48" s="14">
        <f t="shared" si="32"/>
        <v>-92.14285714285714</v>
      </c>
      <c r="DI48" s="12">
        <v>0</v>
      </c>
      <c r="DJ48" s="12">
        <v>0</v>
      </c>
      <c r="DK48" s="12">
        <v>0</v>
      </c>
      <c r="DL48" s="12">
        <v>2700</v>
      </c>
      <c r="DM48" s="13">
        <f t="shared" si="4"/>
        <v>0.00014172239741600892</v>
      </c>
      <c r="DN48" s="14">
        <f t="shared" si="33"/>
        <v>-90.18181818181819</v>
      </c>
      <c r="DP48" s="12">
        <v>0</v>
      </c>
      <c r="DQ48" s="12">
        <v>0</v>
      </c>
      <c r="DR48" s="12">
        <v>0</v>
      </c>
      <c r="DS48" s="12"/>
      <c r="DT48" s="13" t="e">
        <f t="shared" si="5"/>
        <v>#DIV/0!</v>
      </c>
      <c r="DU48" s="14">
        <f t="shared" si="34"/>
        <v>-100</v>
      </c>
    </row>
    <row r="49" spans="1:125" ht="12">
      <c r="A49" s="11" t="s">
        <v>37</v>
      </c>
      <c r="B49" s="12">
        <v>0</v>
      </c>
      <c r="C49" s="12">
        <v>0</v>
      </c>
      <c r="D49" s="12">
        <v>0</v>
      </c>
      <c r="E49" s="12">
        <v>0</v>
      </c>
      <c r="F49" s="13">
        <f t="shared" si="6"/>
        <v>0</v>
      </c>
      <c r="G49" s="11"/>
      <c r="H49" s="12">
        <v>0</v>
      </c>
      <c r="I49" s="12">
        <v>0</v>
      </c>
      <c r="J49" s="12">
        <v>0</v>
      </c>
      <c r="K49" s="12">
        <v>0</v>
      </c>
      <c r="L49" s="13">
        <f t="shared" si="7"/>
        <v>0</v>
      </c>
      <c r="M49" s="14" t="e">
        <f t="shared" si="8"/>
        <v>#DIV/0!</v>
      </c>
      <c r="N49" s="11"/>
      <c r="O49" s="12">
        <v>0</v>
      </c>
      <c r="P49" s="12">
        <v>0</v>
      </c>
      <c r="Q49" s="12">
        <v>0</v>
      </c>
      <c r="R49" s="12">
        <v>0</v>
      </c>
      <c r="S49" s="13">
        <f t="shared" si="9"/>
        <v>0</v>
      </c>
      <c r="T49" s="14" t="e">
        <f t="shared" si="10"/>
        <v>#DIV/0!</v>
      </c>
      <c r="V49" s="12">
        <v>0</v>
      </c>
      <c r="W49" s="12">
        <v>0</v>
      </c>
      <c r="X49" s="12">
        <v>0</v>
      </c>
      <c r="Y49" s="12">
        <v>0</v>
      </c>
      <c r="Z49" s="13">
        <f t="shared" si="11"/>
        <v>0</v>
      </c>
      <c r="AA49" s="14" t="e">
        <f t="shared" si="12"/>
        <v>#DIV/0!</v>
      </c>
      <c r="AC49" s="12">
        <v>0</v>
      </c>
      <c r="AD49" s="12">
        <v>0</v>
      </c>
      <c r="AE49" s="12">
        <v>2897</v>
      </c>
      <c r="AF49" s="12">
        <v>2897</v>
      </c>
      <c r="AG49" s="13">
        <f t="shared" si="13"/>
        <v>0.00028548759682136437</v>
      </c>
      <c r="AH49" s="14" t="e">
        <f t="shared" si="14"/>
        <v>#DIV/0!</v>
      </c>
      <c r="AJ49" s="12">
        <v>790297</v>
      </c>
      <c r="AK49" s="12">
        <v>0</v>
      </c>
      <c r="AL49" s="12">
        <v>0</v>
      </c>
      <c r="AM49" s="12">
        <v>0</v>
      </c>
      <c r="AN49" s="13">
        <f t="shared" si="15"/>
        <v>0</v>
      </c>
      <c r="AO49" s="14">
        <f t="shared" si="16"/>
        <v>-100</v>
      </c>
      <c r="AQ49" s="12">
        <v>52518</v>
      </c>
      <c r="AR49" s="12">
        <v>0</v>
      </c>
      <c r="AS49" s="12">
        <v>0</v>
      </c>
      <c r="AT49" s="12">
        <v>0</v>
      </c>
      <c r="AU49" s="13">
        <f t="shared" si="17"/>
        <v>0</v>
      </c>
      <c r="AV49" s="14" t="e">
        <f t="shared" si="18"/>
        <v>#DIV/0!</v>
      </c>
      <c r="AX49" s="12">
        <v>23855</v>
      </c>
      <c r="AY49" s="12">
        <v>0</v>
      </c>
      <c r="AZ49" s="12">
        <v>667</v>
      </c>
      <c r="BA49" s="12">
        <v>667</v>
      </c>
      <c r="BB49" s="13">
        <f t="shared" si="19"/>
        <v>4.816427348753886E-05</v>
      </c>
      <c r="BC49" s="14" t="e">
        <f t="shared" si="20"/>
        <v>#DIV/0!</v>
      </c>
      <c r="BE49" s="12">
        <v>0</v>
      </c>
      <c r="BF49" s="12">
        <v>0</v>
      </c>
      <c r="BG49" s="12">
        <v>0</v>
      </c>
      <c r="BH49" s="12">
        <v>0</v>
      </c>
      <c r="BI49" s="13">
        <f t="shared" si="21"/>
        <v>0</v>
      </c>
      <c r="BJ49" s="14">
        <f t="shared" si="22"/>
        <v>-100</v>
      </c>
      <c r="BL49" s="12">
        <v>0</v>
      </c>
      <c r="BM49" s="12">
        <v>30000</v>
      </c>
      <c r="BN49" s="12">
        <v>0</v>
      </c>
      <c r="BO49" s="12">
        <v>0</v>
      </c>
      <c r="BP49" s="13">
        <f t="shared" si="23"/>
        <v>0</v>
      </c>
      <c r="BQ49" s="14" t="e">
        <f t="shared" si="24"/>
        <v>#DIV/0!</v>
      </c>
      <c r="BS49" s="12">
        <v>0</v>
      </c>
      <c r="BT49" s="12">
        <v>0</v>
      </c>
      <c r="BU49" s="12">
        <v>0</v>
      </c>
      <c r="BV49" s="12">
        <v>0</v>
      </c>
      <c r="BW49" s="13">
        <f t="shared" si="25"/>
        <v>0</v>
      </c>
      <c r="BX49" s="14" t="e">
        <f t="shared" si="26"/>
        <v>#DIV/0!</v>
      </c>
      <c r="BZ49" s="12">
        <v>0</v>
      </c>
      <c r="CA49" s="12">
        <v>0</v>
      </c>
      <c r="CB49" s="12">
        <v>7545</v>
      </c>
      <c r="CC49" s="12">
        <v>9195</v>
      </c>
      <c r="CD49" s="13">
        <f t="shared" si="27"/>
        <v>0.0006094812166741246</v>
      </c>
      <c r="CE49" s="14" t="e">
        <f t="shared" si="28"/>
        <v>#DIV/0!</v>
      </c>
      <c r="CG49" s="12">
        <v>11829</v>
      </c>
      <c r="CH49" s="12">
        <v>11829</v>
      </c>
      <c r="CI49" s="12">
        <v>11829</v>
      </c>
      <c r="CJ49" s="12">
        <v>11829</v>
      </c>
      <c r="CK49" s="13">
        <f t="shared" si="35"/>
        <v>0.0006400669377663896</v>
      </c>
      <c r="CL49" s="14">
        <f t="shared" si="36"/>
        <v>28.64600326264275</v>
      </c>
      <c r="CN49" s="12">
        <v>0</v>
      </c>
      <c r="CO49" s="12">
        <v>0</v>
      </c>
      <c r="CP49" s="12">
        <v>0</v>
      </c>
      <c r="CQ49" s="12">
        <v>0</v>
      </c>
      <c r="CR49" s="13">
        <f t="shared" si="1"/>
        <v>0</v>
      </c>
      <c r="CS49" s="14">
        <f t="shared" si="30"/>
        <v>-100</v>
      </c>
      <c r="CU49" s="12">
        <v>0</v>
      </c>
      <c r="CV49" s="12">
        <v>0</v>
      </c>
      <c r="CW49" s="12">
        <v>0</v>
      </c>
      <c r="CX49" s="12">
        <v>0</v>
      </c>
      <c r="CY49" s="13">
        <f t="shared" si="2"/>
        <v>0</v>
      </c>
      <c r="CZ49" s="14" t="e">
        <f t="shared" si="31"/>
        <v>#DIV/0!</v>
      </c>
      <c r="DB49" s="12">
        <v>0</v>
      </c>
      <c r="DC49" s="12">
        <v>0</v>
      </c>
      <c r="DD49" s="12">
        <v>0</v>
      </c>
      <c r="DE49" s="12">
        <v>0</v>
      </c>
      <c r="DF49" s="13">
        <f t="shared" si="3"/>
        <v>0</v>
      </c>
      <c r="DG49" s="14" t="e">
        <f t="shared" si="32"/>
        <v>#DIV/0!</v>
      </c>
      <c r="DI49" s="12">
        <v>0</v>
      </c>
      <c r="DJ49" s="12">
        <v>0</v>
      </c>
      <c r="DK49" s="12">
        <v>0</v>
      </c>
      <c r="DL49" s="12">
        <v>0</v>
      </c>
      <c r="DM49" s="13">
        <f t="shared" si="4"/>
        <v>0</v>
      </c>
      <c r="DN49" s="14" t="e">
        <f t="shared" si="33"/>
        <v>#DIV/0!</v>
      </c>
      <c r="DP49" s="12">
        <v>0</v>
      </c>
      <c r="DQ49" s="12">
        <v>0</v>
      </c>
      <c r="DR49" s="12">
        <v>0</v>
      </c>
      <c r="DS49" s="12"/>
      <c r="DT49" s="13" t="e">
        <f t="shared" si="5"/>
        <v>#DIV/0!</v>
      </c>
      <c r="DU49" s="14" t="e">
        <f t="shared" si="34"/>
        <v>#DIV/0!</v>
      </c>
    </row>
    <row r="50" spans="1:125" ht="24">
      <c r="A50" s="11" t="s">
        <v>38</v>
      </c>
      <c r="B50" s="12">
        <v>440449</v>
      </c>
      <c r="C50" s="12">
        <v>1014119</v>
      </c>
      <c r="D50" s="12">
        <v>1650752</v>
      </c>
      <c r="E50" s="12">
        <v>2269383</v>
      </c>
      <c r="F50" s="13">
        <f t="shared" si="6"/>
        <v>0.28345164913708343</v>
      </c>
      <c r="G50" s="11"/>
      <c r="H50" s="12">
        <v>257075</v>
      </c>
      <c r="I50" s="12">
        <v>265677</v>
      </c>
      <c r="J50" s="12">
        <v>315943</v>
      </c>
      <c r="K50" s="12">
        <v>561769</v>
      </c>
      <c r="L50" s="13">
        <f t="shared" si="7"/>
        <v>0.05825614947551774</v>
      </c>
      <c r="M50" s="14">
        <f t="shared" si="8"/>
        <v>-75.2457385994343</v>
      </c>
      <c r="N50" s="11"/>
      <c r="O50" s="12">
        <v>8115</v>
      </c>
      <c r="P50" s="12">
        <v>19246</v>
      </c>
      <c r="Q50" s="12">
        <v>141574</v>
      </c>
      <c r="R50" s="12">
        <v>321234</v>
      </c>
      <c r="S50" s="13">
        <f t="shared" si="9"/>
        <v>0.02990612702505915</v>
      </c>
      <c r="T50" s="14">
        <f t="shared" si="10"/>
        <v>-42.81742139562703</v>
      </c>
      <c r="V50" s="12">
        <v>78220</v>
      </c>
      <c r="W50" s="12">
        <v>104811</v>
      </c>
      <c r="X50" s="12">
        <v>145570</v>
      </c>
      <c r="Y50" s="12">
        <v>197011</v>
      </c>
      <c r="Z50" s="13">
        <f t="shared" si="11"/>
        <v>0.01831661979314885</v>
      </c>
      <c r="AA50" s="14">
        <f t="shared" si="12"/>
        <v>-38.67056413704651</v>
      </c>
      <c r="AC50" s="12">
        <v>14615</v>
      </c>
      <c r="AD50" s="12">
        <v>201036</v>
      </c>
      <c r="AE50" s="12">
        <v>268836</v>
      </c>
      <c r="AF50" s="12">
        <v>719839</v>
      </c>
      <c r="AG50" s="13">
        <f t="shared" si="13"/>
        <v>0.07093721305084366</v>
      </c>
      <c r="AH50" s="14">
        <f t="shared" si="14"/>
        <v>265.3801056793783</v>
      </c>
      <c r="AJ50" s="12"/>
      <c r="AK50" s="12">
        <v>879441</v>
      </c>
      <c r="AL50" s="12">
        <v>961422</v>
      </c>
      <c r="AM50" s="12">
        <v>1063030</v>
      </c>
      <c r="AN50" s="13">
        <f t="shared" si="15"/>
        <v>0.0990510326288887</v>
      </c>
      <c r="AO50" s="14">
        <f t="shared" si="16"/>
        <v>47.67607756734492</v>
      </c>
      <c r="AQ50" s="12"/>
      <c r="AR50" s="12">
        <v>143876</v>
      </c>
      <c r="AS50" s="12">
        <v>299590</v>
      </c>
      <c r="AT50" s="12">
        <v>377726</v>
      </c>
      <c r="AU50" s="13">
        <f t="shared" si="17"/>
        <v>0.03175260196637381</v>
      </c>
      <c r="AV50" s="14">
        <f t="shared" si="18"/>
        <v>-64.467042322418</v>
      </c>
      <c r="AX50" s="12"/>
      <c r="AY50" s="12">
        <v>104762</v>
      </c>
      <c r="AZ50" s="12">
        <v>144295</v>
      </c>
      <c r="BA50" s="12">
        <v>179003</v>
      </c>
      <c r="BB50" s="13">
        <f t="shared" si="19"/>
        <v>0.01292586124001487</v>
      </c>
      <c r="BC50" s="14">
        <f t="shared" si="20"/>
        <v>-52.6103577725653</v>
      </c>
      <c r="BE50" s="12">
        <v>29787</v>
      </c>
      <c r="BF50" s="12">
        <v>186123</v>
      </c>
      <c r="BG50" s="12">
        <v>229035</v>
      </c>
      <c r="BH50" s="12">
        <v>296686</v>
      </c>
      <c r="BI50" s="13">
        <f t="shared" si="21"/>
        <v>0.01895674618241724</v>
      </c>
      <c r="BJ50" s="14">
        <f t="shared" si="22"/>
        <v>65.74359088953815</v>
      </c>
      <c r="BL50" s="12">
        <v>150517</v>
      </c>
      <c r="BM50" s="12">
        <v>0</v>
      </c>
      <c r="BN50" s="12">
        <v>292106</v>
      </c>
      <c r="BO50" s="12">
        <v>461237</v>
      </c>
      <c r="BP50" s="13">
        <f t="shared" si="23"/>
        <v>0.02838516080630202</v>
      </c>
      <c r="BQ50" s="14">
        <f t="shared" si="24"/>
        <v>55.463014769823985</v>
      </c>
      <c r="BS50" s="12">
        <v>26632</v>
      </c>
      <c r="BT50" s="12">
        <v>82089</v>
      </c>
      <c r="BU50" s="12">
        <v>156962</v>
      </c>
      <c r="BV50" s="12">
        <v>209248</v>
      </c>
      <c r="BW50" s="13">
        <f t="shared" si="25"/>
        <v>0.017047521037858372</v>
      </c>
      <c r="BX50" s="14">
        <f t="shared" si="26"/>
        <v>-54.633301317977526</v>
      </c>
      <c r="BZ50" s="12">
        <v>24035</v>
      </c>
      <c r="CA50" s="12">
        <v>99746</v>
      </c>
      <c r="CB50" s="12">
        <v>169495</v>
      </c>
      <c r="CC50" s="12">
        <v>182030</v>
      </c>
      <c r="CD50" s="13">
        <f t="shared" si="27"/>
        <v>0.012065673286698305</v>
      </c>
      <c r="CE50" s="14">
        <f t="shared" si="28"/>
        <v>-13.007531732680832</v>
      </c>
      <c r="CG50" s="12">
        <v>10544</v>
      </c>
      <c r="CH50" s="12">
        <v>174165</v>
      </c>
      <c r="CI50" s="12">
        <v>197948</v>
      </c>
      <c r="CJ50" s="12">
        <v>244149</v>
      </c>
      <c r="CK50" s="13">
        <f t="shared" si="35"/>
        <v>0.013210897183931545</v>
      </c>
      <c r="CL50" s="14">
        <f t="shared" si="36"/>
        <v>34.12569356699444</v>
      </c>
      <c r="CN50" s="12">
        <v>23207</v>
      </c>
      <c r="CO50" s="12">
        <v>161244</v>
      </c>
      <c r="CP50" s="12">
        <v>200916</v>
      </c>
      <c r="CQ50" s="12">
        <v>228203</v>
      </c>
      <c r="CR50" s="13">
        <f t="shared" si="1"/>
        <v>0.012314690971792634</v>
      </c>
      <c r="CS50" s="14">
        <f t="shared" si="30"/>
        <v>-6.53125755174095</v>
      </c>
      <c r="CU50" s="12">
        <v>99435</v>
      </c>
      <c r="CV50" s="12">
        <v>134257</v>
      </c>
      <c r="CW50" s="12">
        <v>304604</v>
      </c>
      <c r="CX50" s="12">
        <v>357868</v>
      </c>
      <c r="CY50" s="13">
        <f t="shared" si="2"/>
        <v>0.01924402706790807</v>
      </c>
      <c r="CZ50" s="14">
        <f t="shared" si="31"/>
        <v>56.8200242766309</v>
      </c>
      <c r="DB50" s="12">
        <v>69493</v>
      </c>
      <c r="DC50" s="12">
        <v>349704</v>
      </c>
      <c r="DD50" s="12">
        <v>585764</v>
      </c>
      <c r="DE50" s="12">
        <v>785972</v>
      </c>
      <c r="DF50" s="13">
        <f t="shared" si="3"/>
        <v>0.041258207735554685</v>
      </c>
      <c r="DG50" s="14">
        <f t="shared" si="32"/>
        <v>119.62623090077906</v>
      </c>
      <c r="DI50" s="12">
        <v>45097</v>
      </c>
      <c r="DJ50" s="12">
        <v>64175</v>
      </c>
      <c r="DK50" s="12">
        <v>86274</v>
      </c>
      <c r="DL50" s="12">
        <v>135038</v>
      </c>
      <c r="DM50" s="13">
        <f t="shared" si="4"/>
        <v>0.007088114482319633</v>
      </c>
      <c r="DN50" s="14">
        <f t="shared" si="33"/>
        <v>-82.81898082883359</v>
      </c>
      <c r="DP50" s="12">
        <v>22103</v>
      </c>
      <c r="DQ50" s="12">
        <v>80918</v>
      </c>
      <c r="DR50" s="12">
        <v>181296</v>
      </c>
      <c r="DS50" s="12"/>
      <c r="DT50" s="13" t="e">
        <f t="shared" si="5"/>
        <v>#DIV/0!</v>
      </c>
      <c r="DU50" s="14">
        <f t="shared" si="34"/>
        <v>-100</v>
      </c>
    </row>
    <row r="51" spans="1:125" ht="18" customHeight="1">
      <c r="A51" s="15" t="s">
        <v>39</v>
      </c>
      <c r="B51" s="16">
        <f>SUM(B11:B50)</f>
        <v>202006233</v>
      </c>
      <c r="C51" s="16">
        <f>SUM(C11:C50)</f>
        <v>386886022</v>
      </c>
      <c r="D51" s="16">
        <f>SUM(D11:D50)</f>
        <v>598694093</v>
      </c>
      <c r="E51" s="16">
        <f>SUM(E11:E50)</f>
        <v>800624377</v>
      </c>
      <c r="F51" s="13">
        <f t="shared" si="6"/>
        <v>100</v>
      </c>
      <c r="G51" s="15"/>
      <c r="H51" s="16">
        <f>SUM(H11:H50)</f>
        <v>243028484</v>
      </c>
      <c r="I51" s="16">
        <f>SUM(I11:I50)</f>
        <v>493420031</v>
      </c>
      <c r="J51" s="16">
        <f>SUM(J11:J50)</f>
        <v>755336221</v>
      </c>
      <c r="K51" s="16">
        <f>SUM(K11:K50)</f>
        <v>964308498</v>
      </c>
      <c r="L51" s="13">
        <f t="shared" si="7"/>
        <v>100</v>
      </c>
      <c r="M51" s="14">
        <f t="shared" si="8"/>
        <v>20.44455873468864</v>
      </c>
      <c r="N51" s="15"/>
      <c r="O51" s="16">
        <f>SUM(O11:O50)</f>
        <v>293890977</v>
      </c>
      <c r="P51" s="16">
        <f>SUM(P11:P50)</f>
        <v>554788877</v>
      </c>
      <c r="Q51" s="16">
        <f>SUM(Q11:Q50)</f>
        <v>837721975</v>
      </c>
      <c r="R51" s="16">
        <f>SUM(R11:R50)</f>
        <v>1074141094</v>
      </c>
      <c r="S51" s="13">
        <f t="shared" si="9"/>
        <v>100</v>
      </c>
      <c r="T51" s="14">
        <f t="shared" si="10"/>
        <v>11.389777879982972</v>
      </c>
      <c r="V51" s="16">
        <f>SUM(V11:V50)</f>
        <v>275603218</v>
      </c>
      <c r="W51" s="16">
        <f>SUM(W11:W50)</f>
        <v>554967078</v>
      </c>
      <c r="X51" s="16">
        <f>SUM(X11:X50)</f>
        <v>830036655</v>
      </c>
      <c r="Y51" s="16">
        <f>SUM(Y11:Y50)</f>
        <v>1075586010</v>
      </c>
      <c r="Z51" s="13">
        <f t="shared" si="11"/>
        <v>100</v>
      </c>
      <c r="AA51" s="14">
        <f t="shared" si="12"/>
        <v>0.1345182684166133</v>
      </c>
      <c r="AC51" s="16">
        <f>SUM(AC11:AC50)</f>
        <v>264100312</v>
      </c>
      <c r="AD51" s="16">
        <f>SUM(AD11:AD50)</f>
        <v>515177727</v>
      </c>
      <c r="AE51" s="16">
        <f>SUM(AE11:AE50)</f>
        <v>788769527</v>
      </c>
      <c r="AF51" s="16">
        <f>SUM(AF11:AF50)</f>
        <v>1014755118</v>
      </c>
      <c r="AG51" s="13">
        <f t="shared" si="13"/>
        <v>100</v>
      </c>
      <c r="AH51" s="14">
        <f t="shared" si="14"/>
        <v>-5.6556046131540825</v>
      </c>
      <c r="AJ51" s="16">
        <f>SUM(AJ11:AJ50)</f>
        <v>260034568</v>
      </c>
      <c r="AK51" s="16">
        <f>SUM(AK11:AK50)</f>
        <v>524181192</v>
      </c>
      <c r="AL51" s="16">
        <f>SUM(AL11:AL50)</f>
        <v>817910328</v>
      </c>
      <c r="AM51" s="16">
        <f>SUM(AM11:AM50)</f>
        <v>1073214455</v>
      </c>
      <c r="AN51" s="13">
        <f t="shared" si="15"/>
        <v>100</v>
      </c>
      <c r="AO51" s="14">
        <f t="shared" si="16"/>
        <v>5.760930490818183</v>
      </c>
      <c r="AQ51" s="16">
        <f>SUM(AQ11:AQ50)</f>
        <v>306003299</v>
      </c>
      <c r="AR51" s="16">
        <f>SUM(AR11:AR50)</f>
        <v>590720566</v>
      </c>
      <c r="AS51" s="16">
        <f>SUM(AS11:AS50)</f>
        <v>911499894</v>
      </c>
      <c r="AT51" s="16">
        <f>SUM(AT11:AT50)</f>
        <v>1189590700</v>
      </c>
      <c r="AU51" s="13">
        <f t="shared" si="17"/>
        <v>100</v>
      </c>
      <c r="AV51" s="14">
        <f t="shared" si="18"/>
        <v>10.843708306183785</v>
      </c>
      <c r="AX51" s="16">
        <f>SUM(AX11:AX50)</f>
        <v>350737263</v>
      </c>
      <c r="AY51" s="16">
        <f>SUM(AY11:AY50)</f>
        <v>693384773</v>
      </c>
      <c r="AZ51" s="16">
        <f>SUM(AZ11:AZ50)</f>
        <v>1060426697</v>
      </c>
      <c r="BA51" s="16">
        <f>SUM(BA11:BA50)</f>
        <v>1384843893</v>
      </c>
      <c r="BB51" s="13">
        <f t="shared" si="19"/>
        <v>100</v>
      </c>
      <c r="BC51" s="14">
        <f t="shared" si="20"/>
        <v>16.41347675297058</v>
      </c>
      <c r="BE51" s="16">
        <f>SUM(BE11:BE50)</f>
        <v>357833129</v>
      </c>
      <c r="BF51" s="16">
        <f>SUM(BF11:BF50)</f>
        <v>759689763</v>
      </c>
      <c r="BG51" s="16">
        <f>SUM(BG11:BG50)</f>
        <v>1187835659</v>
      </c>
      <c r="BH51" s="16">
        <f>SUM(BH11:BH50)</f>
        <v>1565068167</v>
      </c>
      <c r="BI51" s="13">
        <f t="shared" si="21"/>
        <v>100</v>
      </c>
      <c r="BJ51" s="14">
        <f t="shared" si="22"/>
        <v>13.014049808139632</v>
      </c>
      <c r="BL51" s="16">
        <f>SUM(BL11:BL50)</f>
        <v>392757957</v>
      </c>
      <c r="BM51" s="16">
        <v>208731</v>
      </c>
      <c r="BN51" s="16">
        <f>SUM(BN11:BN50)</f>
        <v>1287882207</v>
      </c>
      <c r="BO51" s="16">
        <f>SUM(BO11:BO50)</f>
        <v>1624922977</v>
      </c>
      <c r="BP51" s="13">
        <f t="shared" si="23"/>
        <v>100</v>
      </c>
      <c r="BQ51" s="14">
        <f t="shared" si="24"/>
        <v>3.8244219173362097</v>
      </c>
      <c r="BS51" s="16">
        <f>SUM(BS11:BS50)</f>
        <v>287465342</v>
      </c>
      <c r="BT51" s="16">
        <f>SUM(BT11:BT50)</f>
        <v>594403502</v>
      </c>
      <c r="BU51" s="16">
        <f>SUM(BU11:BU50)</f>
        <v>923086996</v>
      </c>
      <c r="BV51" s="16">
        <f>SUM(BV11:BV50)</f>
        <v>1227439459</v>
      </c>
      <c r="BW51" s="13">
        <f t="shared" si="25"/>
        <v>100</v>
      </c>
      <c r="BX51" s="14">
        <f t="shared" si="26"/>
        <v>-24.461683638313147</v>
      </c>
      <c r="BZ51" s="16">
        <f>SUM(BZ11:BZ50)</f>
        <v>333687614</v>
      </c>
      <c r="CA51" s="16">
        <f>SUM(CA11:CA50)</f>
        <v>736498405</v>
      </c>
      <c r="CB51" s="16">
        <f>SUM(CB11:CB50)</f>
        <v>1155741924</v>
      </c>
      <c r="CC51" s="16">
        <f>SUM(CC11:CC50)</f>
        <v>1508660111</v>
      </c>
      <c r="CD51" s="13">
        <f t="shared" si="27"/>
        <v>100</v>
      </c>
      <c r="CE51" s="14">
        <f t="shared" si="28"/>
        <v>22.911162741102657</v>
      </c>
      <c r="CG51" s="16">
        <f>SUM(CG11:CG50)</f>
        <v>399142684</v>
      </c>
      <c r="CH51" s="16">
        <f>SUM(CH11:CH50)</f>
        <v>868437170</v>
      </c>
      <c r="CI51" s="16">
        <f>SUM(CI11:CI50)</f>
        <v>1405386860</v>
      </c>
      <c r="CJ51" s="16">
        <f>SUM(CJ11:CJ50)</f>
        <v>1848087958</v>
      </c>
      <c r="CK51" s="13">
        <f t="shared" si="35"/>
        <v>100</v>
      </c>
      <c r="CL51" s="14">
        <f t="shared" si="36"/>
        <v>22.498629381472398</v>
      </c>
      <c r="CN51" s="16">
        <f>SUM(CN11:CN50)</f>
        <v>438016361</v>
      </c>
      <c r="CO51" s="16">
        <f>SUM(CO11:CO50)</f>
        <v>914197246</v>
      </c>
      <c r="CP51" s="16">
        <f>SUM(CP11:CP50)</f>
        <v>1448932293</v>
      </c>
      <c r="CQ51" s="16">
        <f>SUM(CQ11:CQ50)</f>
        <v>1853095628</v>
      </c>
      <c r="CR51" s="13">
        <f t="shared" si="1"/>
        <v>100</v>
      </c>
      <c r="CS51" s="14">
        <f t="shared" si="30"/>
        <v>0.27096491691982294</v>
      </c>
      <c r="CU51" s="16">
        <f>SUM(CU11:CU50)</f>
        <v>418881989</v>
      </c>
      <c r="CV51" s="16">
        <f>SUM(CV11:CV50)</f>
        <v>909817040</v>
      </c>
      <c r="CW51" s="16">
        <f>SUM(CW11:CW50)</f>
        <v>1420272071</v>
      </c>
      <c r="CX51" s="16">
        <f>SUM(CX11:CX50)</f>
        <v>1859631556</v>
      </c>
      <c r="CY51" s="13">
        <f t="shared" si="2"/>
        <v>100</v>
      </c>
      <c r="CZ51" s="14">
        <f t="shared" si="31"/>
        <v>0.3527032227178779</v>
      </c>
      <c r="DB51" s="16">
        <f>SUM(DB11:DB50)</f>
        <v>467672342</v>
      </c>
      <c r="DC51" s="16">
        <f>SUM(DC11:DC50)</f>
        <v>936135095</v>
      </c>
      <c r="DD51" s="16">
        <f>SUM(DD11:DD50)</f>
        <v>1447490437</v>
      </c>
      <c r="DE51" s="16">
        <f>SUM(DE11:DE50)</f>
        <v>1905007617</v>
      </c>
      <c r="DF51" s="13">
        <f t="shared" si="3"/>
        <v>100</v>
      </c>
      <c r="DG51" s="14">
        <f t="shared" si="32"/>
        <v>2.4400565183784124</v>
      </c>
      <c r="DI51" s="16">
        <f>SUM(DI11:DI50)</f>
        <v>451975671</v>
      </c>
      <c r="DJ51" s="16">
        <f>SUM(DJ11:DJ50)</f>
        <v>914700554</v>
      </c>
      <c r="DK51" s="16">
        <f>SUM(DK11:DK50)</f>
        <v>1423154181</v>
      </c>
      <c r="DL51" s="16">
        <f>SUM(DL11:DL50)</f>
        <v>1905132886</v>
      </c>
      <c r="DM51" s="13">
        <f t="shared" si="4"/>
        <v>100</v>
      </c>
      <c r="DN51" s="14">
        <f t="shared" si="33"/>
        <v>0.0065757742321892465</v>
      </c>
      <c r="DP51" s="16">
        <f>SUM(DP11:DP50)</f>
        <v>506121032</v>
      </c>
      <c r="DQ51" s="16">
        <f>SUM(DQ11:DQ50)</f>
        <v>1057284684</v>
      </c>
      <c r="DR51" s="16">
        <f>SUM(DR11:DR50)</f>
        <v>1612825899</v>
      </c>
      <c r="DS51" s="16">
        <f>SUM(DS11:DS50)</f>
        <v>0</v>
      </c>
      <c r="DT51" s="13" t="e">
        <f t="shared" si="5"/>
        <v>#DIV/0!</v>
      </c>
      <c r="DU51" s="14">
        <f t="shared" si="34"/>
        <v>-100</v>
      </c>
    </row>
    <row r="52" spans="1:125" ht="12.75" thickBo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</row>
    <row r="54" spans="1:125" ht="12">
      <c r="A54" s="2" t="s">
        <v>47</v>
      </c>
      <c r="B54" s="20">
        <f>B11+B12+B13</f>
        <v>2562742</v>
      </c>
      <c r="C54" s="20">
        <f>C11+C12+C13</f>
        <v>3801160</v>
      </c>
      <c r="D54" s="20">
        <f>D11+D12+D13</f>
        <v>4925104</v>
      </c>
      <c r="E54" s="20">
        <f>E11+E12+E13</f>
        <v>6944176</v>
      </c>
      <c r="F54" s="13">
        <f aca="true" t="shared" si="37" ref="F54:F66">E54*100/E$51</f>
        <v>0.8673450621151896</v>
      </c>
      <c r="H54" s="20">
        <f>H11+H12+H13</f>
        <v>1970469</v>
      </c>
      <c r="I54" s="20">
        <f>I11+I12+I13</f>
        <v>3391266</v>
      </c>
      <c r="J54" s="20">
        <f>J11+J12+J13</f>
        <v>4745080</v>
      </c>
      <c r="K54" s="20">
        <f>K11+K12+K13</f>
        <v>6606536</v>
      </c>
      <c r="L54" s="13">
        <f aca="true" t="shared" si="38" ref="L54:L66">K54*100/K$51</f>
        <v>0.6851060644702521</v>
      </c>
      <c r="M54" s="14">
        <f aca="true" t="shared" si="39" ref="M54:M66">K54*100/E54-100</f>
        <v>-4.8622039533560155</v>
      </c>
      <c r="O54" s="20">
        <f>O11+O12+O13</f>
        <v>2488603</v>
      </c>
      <c r="P54" s="20">
        <f>P11+P12+P13</f>
        <v>4183549</v>
      </c>
      <c r="Q54" s="20">
        <f>Q11+Q12+Q13</f>
        <v>5661009</v>
      </c>
      <c r="R54" s="20">
        <f>R11+R12+R13</f>
        <v>7611102</v>
      </c>
      <c r="S54" s="13">
        <f aca="true" t="shared" si="40" ref="S54:S66">R54*100/R$51</f>
        <v>0.708575627775023</v>
      </c>
      <c r="T54" s="14">
        <f aca="true" t="shared" si="41" ref="T54:T66">R54*100/K54-100</f>
        <v>15.205638779535903</v>
      </c>
      <c r="V54" s="20">
        <f>V11+V12+V13</f>
        <v>2174850</v>
      </c>
      <c r="W54" s="20">
        <f>W11+W12+W13</f>
        <v>4191683</v>
      </c>
      <c r="X54" s="20">
        <f>X11+X12+X13</f>
        <v>5587016</v>
      </c>
      <c r="Y54" s="20">
        <f>Y11+Y12+Y13</f>
        <v>7495654</v>
      </c>
      <c r="Z54" s="13">
        <f aca="true" t="shared" si="42" ref="Z54:Z66">Y54*100/Y$51</f>
        <v>0.6968902468339097</v>
      </c>
      <c r="AA54" s="14">
        <f aca="true" t="shared" si="43" ref="AA54:AA66">Y54*100/R54-100</f>
        <v>-1.516836852271851</v>
      </c>
      <c r="AC54" s="20">
        <f>AC11+AC12+AC13</f>
        <v>2153492</v>
      </c>
      <c r="AD54" s="20">
        <f>AD11+AD12+AD13</f>
        <v>3984520</v>
      </c>
      <c r="AE54" s="20">
        <f>AE11+AE12+AE13</f>
        <v>4987326</v>
      </c>
      <c r="AF54" s="20">
        <f>AF11+AF12+AF13</f>
        <v>7914148</v>
      </c>
      <c r="AG54" s="13">
        <f aca="true" t="shared" si="44" ref="AG54:AG66">AF54*100/AF$51</f>
        <v>0.7799071775659672</v>
      </c>
      <c r="AH54" s="14">
        <f aca="true" t="shared" si="45" ref="AH54:AH66">AF54*100/Y54-100</f>
        <v>5.583155252363568</v>
      </c>
      <c r="AJ54" s="20">
        <f>AJ11+AJ12+AJ13</f>
        <v>2173323</v>
      </c>
      <c r="AK54" s="20">
        <f>AK11+AK12+AK13</f>
        <v>4517003</v>
      </c>
      <c r="AL54" s="20">
        <f>AL11+AL12+AL13</f>
        <v>6182104</v>
      </c>
      <c r="AM54" s="20">
        <f>AM11+AM12+AM13</f>
        <v>9865715</v>
      </c>
      <c r="AN54" s="13">
        <f aca="true" t="shared" si="46" ref="AN54:AN66">AM54*100/AM$51</f>
        <v>0.919267808408339</v>
      </c>
      <c r="AO54" s="14">
        <f aca="true" t="shared" si="47" ref="AO54:AO66">AM54*100/AF54-100</f>
        <v>24.659217896860156</v>
      </c>
      <c r="AQ54" s="20">
        <f>AQ11+AQ12+AQ13</f>
        <v>3112044</v>
      </c>
      <c r="AR54" s="20">
        <f>AR11+AR12+AR13</f>
        <v>6836728</v>
      </c>
      <c r="AS54" s="20">
        <f>AS11+AS12+AS13</f>
        <v>8779385</v>
      </c>
      <c r="AT54" s="20">
        <f>AT11+AT12+AT13</f>
        <v>11566920</v>
      </c>
      <c r="AU54" s="13">
        <f aca="true" t="shared" si="48" ref="AU54:AU66">AT54*100/AT$51</f>
        <v>0.9723445215232432</v>
      </c>
      <c r="AV54" s="14">
        <f aca="true" t="shared" si="49" ref="AV54:AV66">AT54*100/AM54-100</f>
        <v>17.243605759947457</v>
      </c>
      <c r="AX54" s="20">
        <f>AX11+AX12+AX13</f>
        <v>4197843</v>
      </c>
      <c r="AY54" s="20">
        <f>AY11+AY12+AY13</f>
        <v>7834587</v>
      </c>
      <c r="AZ54" s="20">
        <f>AZ11+AZ12+AZ13</f>
        <v>11678870</v>
      </c>
      <c r="BA54" s="20">
        <f>BA11+BA12+BA13</f>
        <v>16345856</v>
      </c>
      <c r="BB54" s="13">
        <f aca="true" t="shared" si="50" ref="BB54:BB66">BA54*100/BA$51</f>
        <v>1.1803392485336253</v>
      </c>
      <c r="BC54" s="14">
        <f aca="true" t="shared" si="51" ref="BC54:BC66">BA54*100/AT54-100</f>
        <v>41.31554467394952</v>
      </c>
      <c r="BE54" s="20">
        <f>BE11+BE12+BE13</f>
        <v>3602523</v>
      </c>
      <c r="BF54" s="20">
        <f>BF11+BF12+BF13</f>
        <v>6472300</v>
      </c>
      <c r="BG54" s="20">
        <f>BG11+BG12+BG13</f>
        <v>8647150</v>
      </c>
      <c r="BH54" s="20">
        <f>BH11+BH12+BH13</f>
        <v>12373933</v>
      </c>
      <c r="BI54" s="13">
        <f aca="true" t="shared" si="52" ref="BI54:BI66">BH54*100/BH$51</f>
        <v>0.7906322076513106</v>
      </c>
      <c r="BJ54" s="14">
        <f aca="true" t="shared" si="53" ref="BJ54:BJ66">BH54*100/BA54-100</f>
        <v>-24.299265820034137</v>
      </c>
      <c r="BL54" s="20">
        <f>BL11+BL12+BL13</f>
        <v>3421258</v>
      </c>
      <c r="BM54" s="20">
        <f>BM11+BM12+BM13</f>
        <v>7454255</v>
      </c>
      <c r="BN54" s="20">
        <f>BN11+BN12+BN13</f>
        <v>10997722</v>
      </c>
      <c r="BO54" s="20">
        <f>BO11+BO12+BO13</f>
        <v>16919959</v>
      </c>
      <c r="BP54" s="13">
        <f aca="true" t="shared" si="54" ref="BP54:BP66">BO54*100/BO$51</f>
        <v>1.0412776014305816</v>
      </c>
      <c r="BQ54" s="14">
        <f aca="true" t="shared" si="55" ref="BQ54:BQ66">BO54*100/BH54-100</f>
        <v>36.73873133142067</v>
      </c>
      <c r="BS54" s="20">
        <f>BS11+BS12+BS13</f>
        <v>5351615</v>
      </c>
      <c r="BT54" s="20">
        <f>BT11+BT12+BT13</f>
        <v>9738050</v>
      </c>
      <c r="BU54" s="20">
        <f>BU11+BU12+BU13</f>
        <v>12607665</v>
      </c>
      <c r="BV54" s="20">
        <f>BV11+BV12+BV13</f>
        <v>16164556</v>
      </c>
      <c r="BW54" s="13">
        <f aca="true" t="shared" si="56" ref="BW54:BW66">BV54*100/BV$51</f>
        <v>1.3169330577957246</v>
      </c>
      <c r="BX54" s="14">
        <f aca="true" t="shared" si="57" ref="BX54:BX66">BV54*100/BO54-100</f>
        <v>-4.464567555985212</v>
      </c>
      <c r="BZ54" s="20">
        <f>BZ11+BZ12+BZ13</f>
        <v>3728047</v>
      </c>
      <c r="CA54" s="20">
        <f>CA11+CA12+CA13</f>
        <v>7115791</v>
      </c>
      <c r="CB54" s="20">
        <f>CB11+CB12+CB13</f>
        <v>8747023</v>
      </c>
      <c r="CC54" s="20">
        <f>CC11+CC12+CC13</f>
        <v>12145684</v>
      </c>
      <c r="CD54" s="13">
        <f aca="true" t="shared" si="58" ref="CD54:CD66">CC54*100/CC$51</f>
        <v>0.8050643025187003</v>
      </c>
      <c r="CE54" s="14">
        <f aca="true" t="shared" si="59" ref="CE54:CE66">CC54*100/BV54-100</f>
        <v>-24.86224799493411</v>
      </c>
      <c r="CG54" s="20">
        <f>CG11+CG12+CG13</f>
        <v>2556066</v>
      </c>
      <c r="CH54" s="20">
        <f>CH11+CH12+CH13</f>
        <v>4639012</v>
      </c>
      <c r="CI54" s="20">
        <f>CI11+CI12+CI13</f>
        <v>6397981</v>
      </c>
      <c r="CJ54" s="20">
        <f>CJ11+CJ12+CJ13</f>
        <v>8852733</v>
      </c>
      <c r="CK54" s="13">
        <f aca="true" t="shared" si="60" ref="CK54:CK59">CJ54*100/CJ$51</f>
        <v>0.47902119386029784</v>
      </c>
      <c r="CL54" s="14">
        <f aca="true" t="shared" si="61" ref="CL54:CL66">CJ54*100/CC54-100</f>
        <v>-27.11210830118749</v>
      </c>
      <c r="CN54" s="20">
        <f>CN11+CN12+CN13</f>
        <v>1869543</v>
      </c>
      <c r="CO54" s="20">
        <f>CO11+CO12+CO13</f>
        <v>3431971</v>
      </c>
      <c r="CP54" s="20">
        <f>CP11+CP12+CP13</f>
        <v>5922282</v>
      </c>
      <c r="CQ54" s="20">
        <f>CQ11+CQ12+CQ13</f>
        <v>8037331</v>
      </c>
      <c r="CR54" s="13">
        <f aca="true" t="shared" si="62" ref="CR54:CR66">CQ54*100/CQ$51</f>
        <v>0.433724567613086</v>
      </c>
      <c r="CS54" s="14">
        <f aca="true" t="shared" si="63" ref="CS54:CS66">CQ54*100/CJ54-100</f>
        <v>-9.210737520266335</v>
      </c>
      <c r="CU54" s="20">
        <f>CU11+CU12+CU13</f>
        <v>4003230</v>
      </c>
      <c r="CV54" s="20">
        <f>CV11+CV12+CV13</f>
        <v>10820110</v>
      </c>
      <c r="CW54" s="20">
        <f>CW11+CW12+CW13</f>
        <v>17266541</v>
      </c>
      <c r="CX54" s="20">
        <f>CX11+CX12+CX13</f>
        <v>22145495</v>
      </c>
      <c r="CY54" s="13">
        <f aca="true" t="shared" si="64" ref="CY54:CY66">CX54*100/CX$51</f>
        <v>1.1908539048258655</v>
      </c>
      <c r="CZ54" s="14">
        <f aca="true" t="shared" si="65" ref="CZ54:CZ66">CX54*100/CQ54-100</f>
        <v>175.53294744237854</v>
      </c>
      <c r="DB54" s="20">
        <f>DB11+DB12+DB13</f>
        <v>2937045</v>
      </c>
      <c r="DC54" s="20">
        <f>DC11+DC12+DC13</f>
        <v>7044871</v>
      </c>
      <c r="DD54" s="20">
        <f>DD11+DD12+DD13</f>
        <v>11315822</v>
      </c>
      <c r="DE54" s="20">
        <f>DE11+DE12+DE13</f>
        <v>15925118</v>
      </c>
      <c r="DF54" s="13">
        <f aca="true" t="shared" si="66" ref="DF54:DF66">DE54*100/DE$51</f>
        <v>0.8359608569481116</v>
      </c>
      <c r="DG54" s="14">
        <f aca="true" t="shared" si="67" ref="DG54:DG66">DE54*100/CX54-100</f>
        <v>-28.08867898414553</v>
      </c>
      <c r="DI54" s="20">
        <f>DI11+DI12+DI13</f>
        <v>3699649</v>
      </c>
      <c r="DJ54" s="20">
        <f>DJ11+DJ12+DJ13</f>
        <v>8028725</v>
      </c>
      <c r="DK54" s="20">
        <f>DK11+DK12+DK13</f>
        <v>13145999</v>
      </c>
      <c r="DL54" s="20">
        <f>DL11+DL12+DL13</f>
        <v>16657944</v>
      </c>
      <c r="DM54" s="13">
        <f aca="true" t="shared" si="68" ref="DM54:DM66">DL54*100/DL$51</f>
        <v>0.8743717628524523</v>
      </c>
      <c r="DN54" s="14">
        <f aca="true" t="shared" si="69" ref="DN54:DN66">DL54*100/DE54-100</f>
        <v>4.60169902665713</v>
      </c>
      <c r="DP54" s="20">
        <f>DP11+DP12+DP13</f>
        <v>3418681</v>
      </c>
      <c r="DQ54" s="20">
        <f>DQ11+DQ12+DQ13</f>
        <v>7391661</v>
      </c>
      <c r="DR54" s="20">
        <f>DR11+DR12+DR13</f>
        <v>11326386</v>
      </c>
      <c r="DS54" s="20">
        <f>DS11+DS12+DS13</f>
        <v>0</v>
      </c>
      <c r="DT54" s="13" t="e">
        <f aca="true" t="shared" si="70" ref="DT54:DT66">DS54*100/DS$51</f>
        <v>#DIV/0!</v>
      </c>
      <c r="DU54" s="14">
        <f aca="true" t="shared" si="71" ref="DU54:DU66">DS54*100/DL54-100</f>
        <v>-100</v>
      </c>
    </row>
    <row r="55" spans="1:125" ht="12">
      <c r="A55" s="2" t="s">
        <v>48</v>
      </c>
      <c r="B55" s="20">
        <f>B11+B12+B13+B18+B19+B20</f>
        <v>11732209</v>
      </c>
      <c r="C55" s="20">
        <f>C11+C12+C13+C18+C19+C20</f>
        <v>23543475</v>
      </c>
      <c r="D55" s="20">
        <f>D11+D12+D13+D18+D19+D20</f>
        <v>35710668</v>
      </c>
      <c r="E55" s="20">
        <f>E11+E12+E13+E18+E19+E20</f>
        <v>49328427</v>
      </c>
      <c r="F55" s="13">
        <f t="shared" si="37"/>
        <v>6.161244700646931</v>
      </c>
      <c r="H55" s="20">
        <f>H11+H12+H13+H18+H19+H20</f>
        <v>13636146</v>
      </c>
      <c r="I55" s="20">
        <f>I11+I12+I13+I18+I19+I20</f>
        <v>28212119</v>
      </c>
      <c r="J55" s="20">
        <f>J11+J12+J13+J18+J19+J20</f>
        <v>42170432</v>
      </c>
      <c r="K55" s="20">
        <f>K11+K12+K13+K18+K19+K20</f>
        <v>53675872</v>
      </c>
      <c r="L55" s="13">
        <f t="shared" si="38"/>
        <v>5.56625520892174</v>
      </c>
      <c r="M55" s="14">
        <f t="shared" si="39"/>
        <v>8.813265016539049</v>
      </c>
      <c r="O55" s="20">
        <f>O11+O12+O13+O18+O19+O20</f>
        <v>16205424</v>
      </c>
      <c r="P55" s="20">
        <f>P11+P12+P13+P18+P19+P20</f>
        <v>31969083</v>
      </c>
      <c r="Q55" s="20">
        <f>Q11+Q12+Q13+Q18+Q19+Q20</f>
        <v>46327537</v>
      </c>
      <c r="R55" s="20">
        <f>R11+R12+R13+R18+R19+R20</f>
        <v>58089428</v>
      </c>
      <c r="S55" s="13">
        <f t="shared" si="40"/>
        <v>5.407988608245166</v>
      </c>
      <c r="T55" s="14">
        <f t="shared" si="41"/>
        <v>8.22260698438211</v>
      </c>
      <c r="V55" s="20">
        <f>V11+V12+V13+V18+V19+V20</f>
        <v>11356659</v>
      </c>
      <c r="W55" s="20">
        <f>W11+W12+W13+W18+W19+W20</f>
        <v>27475683</v>
      </c>
      <c r="X55" s="20">
        <f>X11+X12+X13+X18+X19+X20</f>
        <v>40650324</v>
      </c>
      <c r="Y55" s="20">
        <f>Y11+Y12+Y13+Y18+Y19+Y20</f>
        <v>58630141</v>
      </c>
      <c r="Z55" s="13">
        <f t="shared" si="42"/>
        <v>5.450995127762957</v>
      </c>
      <c r="AA55" s="14">
        <f t="shared" si="43"/>
        <v>0.9308285838173447</v>
      </c>
      <c r="AC55" s="20">
        <f>AC11+AC12+AC13+AC18+AC19+AC20</f>
        <v>13713897</v>
      </c>
      <c r="AD55" s="20">
        <f>AD11+AD12+AD13+AD18+AD19+AD20</f>
        <v>28013895</v>
      </c>
      <c r="AE55" s="20">
        <f>AE11+AE12+AE13+AE18+AE19+AE20</f>
        <v>40040095</v>
      </c>
      <c r="AF55" s="20">
        <f>AF11+AF12+AF13+AF18+AF19+AF20</f>
        <v>64136346</v>
      </c>
      <c r="AG55" s="13">
        <f t="shared" si="44"/>
        <v>6.3203766960454</v>
      </c>
      <c r="AH55" s="14">
        <f t="shared" si="45"/>
        <v>9.391423772970285</v>
      </c>
      <c r="AJ55" s="20">
        <f>AJ11+AJ12+AJ13+AJ18+AJ19+AJ20</f>
        <v>13473928</v>
      </c>
      <c r="AK55" s="20">
        <f>AK11+AK12+AK13+AK18+AK19+AK20</f>
        <v>26398247</v>
      </c>
      <c r="AL55" s="20">
        <f>AL11+AL12+AL13+AL18+AL19+AL20</f>
        <v>37992717</v>
      </c>
      <c r="AM55" s="20">
        <f>AM11+AM12+AM13+AM18+AM19+AM20</f>
        <v>61375294</v>
      </c>
      <c r="AN55" s="13">
        <f t="shared" si="46"/>
        <v>5.718828488943526</v>
      </c>
      <c r="AO55" s="14">
        <f t="shared" si="47"/>
        <v>-4.304972409871937</v>
      </c>
      <c r="AQ55" s="20">
        <f>AQ11+AQ12+AQ13+AQ18+AQ19+AQ20</f>
        <v>13449903</v>
      </c>
      <c r="AR55" s="20">
        <f>AR11+AR12+AR13+AR18+AR19+AR20</f>
        <v>30672603</v>
      </c>
      <c r="AS55" s="20">
        <f>AS11+AS12+AS13+AS18+AS19+AS20</f>
        <v>43784754</v>
      </c>
      <c r="AT55" s="20">
        <f>AT11+AT12+AT13+AT18+AT19+AT20</f>
        <v>65889650</v>
      </c>
      <c r="AU55" s="13">
        <f t="shared" si="48"/>
        <v>5.538850463440913</v>
      </c>
      <c r="AV55" s="14">
        <f t="shared" si="49"/>
        <v>7.355330957762902</v>
      </c>
      <c r="AX55" s="20">
        <f>AX11+AX12+AX13+AX18+AX19+AX20</f>
        <v>14872466</v>
      </c>
      <c r="AY55" s="20">
        <f>AY11+AY12+AY13+AY18+AY19+AY20</f>
        <v>33390048</v>
      </c>
      <c r="AZ55" s="20">
        <f>AZ11+AZ12+AZ13+AZ18+AZ19+AZ20</f>
        <v>50993956</v>
      </c>
      <c r="BA55" s="20">
        <f>BA11+BA12+BA13+BA18+BA19+BA20</f>
        <v>72344792</v>
      </c>
      <c r="BB55" s="13">
        <f t="shared" si="50"/>
        <v>5.22403950118008</v>
      </c>
      <c r="BC55" s="14">
        <f t="shared" si="51"/>
        <v>9.796898298898228</v>
      </c>
      <c r="BE55" s="20">
        <f>BE11+BE12+BE13+BE18+BE19+BE20</f>
        <v>16724866</v>
      </c>
      <c r="BF55" s="20">
        <f>BF11+BF12+BF13+BF18+BF19+BF20</f>
        <v>36508949</v>
      </c>
      <c r="BG55" s="20">
        <f>BG11+BG12+BG13+BG18+BG19+BG20</f>
        <v>54350508</v>
      </c>
      <c r="BH55" s="20">
        <f>BH11+BH12+BH13+BH18+BH19+BH20</f>
        <v>70591426</v>
      </c>
      <c r="BI55" s="13">
        <f t="shared" si="52"/>
        <v>4.51043778721237</v>
      </c>
      <c r="BJ55" s="14">
        <f t="shared" si="53"/>
        <v>-2.423624357092635</v>
      </c>
      <c r="BL55" s="20">
        <f>BL11+BL12+BL13+BL18+BL19+BL20</f>
        <v>15505814</v>
      </c>
      <c r="BM55" s="20">
        <f>BM11+BM12+BM13+BM18+BM19+BM20</f>
        <v>34154994</v>
      </c>
      <c r="BN55" s="20">
        <f>BN11+BN12+BN13+BN18+BN19+BN20</f>
        <v>52230653</v>
      </c>
      <c r="BO55" s="20">
        <f>BO11+BO12+BO13+BO18+BO19+BO20</f>
        <v>70279902</v>
      </c>
      <c r="BP55" s="13">
        <f t="shared" si="54"/>
        <v>4.325122051615866</v>
      </c>
      <c r="BQ55" s="14">
        <f t="shared" si="55"/>
        <v>-0.441305718912659</v>
      </c>
      <c r="BS55" s="20">
        <f>BS11+BS12+BS13+BS18+BS19+BS20</f>
        <v>15558891</v>
      </c>
      <c r="BT55" s="20">
        <f>BT11+BT12+BT13+BT18+BT19+BT20</f>
        <v>34056592</v>
      </c>
      <c r="BU55" s="20">
        <f>BU11+BU12+BU13+BU18+BU19+BU20</f>
        <v>49272099</v>
      </c>
      <c r="BV55" s="20">
        <f>BV11+BV12+BV13+BV18+BV19+BV20</f>
        <v>64001680</v>
      </c>
      <c r="BW55" s="13">
        <f t="shared" si="56"/>
        <v>5.214243320166881</v>
      </c>
      <c r="BX55" s="14">
        <f t="shared" si="57"/>
        <v>-8.933168404247354</v>
      </c>
      <c r="BZ55" s="20">
        <f>BZ11+BZ12+BZ13+BZ18+BZ19+BZ20</f>
        <v>15856303</v>
      </c>
      <c r="CA55" s="20">
        <f>CA11+CA12+CA13+CA18+CA19+CA20</f>
        <v>33988258</v>
      </c>
      <c r="CB55" s="20">
        <f>CB11+CB12+CB13+CB18+CB19+CB20</f>
        <v>50344410</v>
      </c>
      <c r="CC55" s="20">
        <f>CC11+CC12+CC13+CC18+CC19+CC20</f>
        <v>68844583</v>
      </c>
      <c r="CD55" s="13">
        <f t="shared" si="58"/>
        <v>4.5632931167224315</v>
      </c>
      <c r="CE55" s="14">
        <f t="shared" si="59"/>
        <v>7.566837308020666</v>
      </c>
      <c r="CG55" s="20">
        <f>CG11+CG12+CG13+CG18+CG19+CG20</f>
        <v>18044351</v>
      </c>
      <c r="CH55" s="20">
        <f>CH11+CH12+CH13+CH18+CH19+CH20</f>
        <v>39027770</v>
      </c>
      <c r="CI55" s="20">
        <f>CI11+CI12+CI13+CI18+CI19+CI20</f>
        <v>63459217</v>
      </c>
      <c r="CJ55" s="20">
        <f>CJ11+CJ12+CJ13+CJ18+CJ19+CJ20</f>
        <v>84344206</v>
      </c>
      <c r="CK55" s="13">
        <f t="shared" si="60"/>
        <v>4.563863188161091</v>
      </c>
      <c r="CL55" s="14">
        <f t="shared" si="61"/>
        <v>22.51393257767282</v>
      </c>
      <c r="CN55" s="20">
        <f>CN11+CN12+CN13+CN18+CN19+CN20</f>
        <v>19640169</v>
      </c>
      <c r="CO55" s="20">
        <f>CO11+CO12+CO13+CO18+CO19+CO20</f>
        <v>48275209</v>
      </c>
      <c r="CP55" s="20">
        <f>CP11+CP12+CP13+CP18+CP19+CP20</f>
        <v>73051802</v>
      </c>
      <c r="CQ55" s="20">
        <f>CQ11+CQ12+CQ13+CQ18+CQ19+CQ20</f>
        <v>95796273</v>
      </c>
      <c r="CR55" s="13">
        <f t="shared" si="62"/>
        <v>5.169526685646036</v>
      </c>
      <c r="CS55" s="14">
        <f t="shared" si="63"/>
        <v>13.577775573582372</v>
      </c>
      <c r="CU55" s="20">
        <f>CU11+CU12+CU13+CU18+CU19+CU20</f>
        <v>21321892</v>
      </c>
      <c r="CV55" s="20">
        <f>CV11+CV12+CV13+CV18+CV19+CV20</f>
        <v>54649514</v>
      </c>
      <c r="CW55" s="20">
        <f>CW11+CW12+CW13+CW18+CW19+CW20</f>
        <v>85541596</v>
      </c>
      <c r="CX55" s="20">
        <f>CX11+CX12+CX13+CX18+CX19+CX20</f>
        <v>111239439</v>
      </c>
      <c r="CY55" s="13">
        <f t="shared" si="64"/>
        <v>5.981799923812435</v>
      </c>
      <c r="CZ55" s="14">
        <f t="shared" si="65"/>
        <v>16.120842196021556</v>
      </c>
      <c r="DB55" s="20">
        <f>DB11+DB12+DB13+DB18+DB19+DB20</f>
        <v>25347415</v>
      </c>
      <c r="DC55" s="20">
        <f>DC11+DC12+DC13+DC18+DC19+DC20</f>
        <v>60873477</v>
      </c>
      <c r="DD55" s="20">
        <f>DD11+DD12+DD13+DD18+DD19+DD20</f>
        <v>92566261</v>
      </c>
      <c r="DE55" s="20">
        <f>DE11+DE12+DE13+DE18+DE19+DE20</f>
        <v>126042331</v>
      </c>
      <c r="DF55" s="13">
        <f t="shared" si="66"/>
        <v>6.616368873027976</v>
      </c>
      <c r="DG55" s="14">
        <f t="shared" si="67"/>
        <v>13.30723359724962</v>
      </c>
      <c r="DI55" s="20">
        <f>DI11+DI12+DI13+DI18+DI19+DI20</f>
        <v>30814903</v>
      </c>
      <c r="DJ55" s="20">
        <f>DJ11+DJ12+DJ13+DJ18+DJ19+DJ20</f>
        <v>72374861</v>
      </c>
      <c r="DK55" s="20">
        <f>DK11+DK12+DK13+DK18+DK19+DK20</f>
        <v>114055952</v>
      </c>
      <c r="DL55" s="20">
        <f>DL11+DL12+DL13+DL18+DL19+DL20</f>
        <v>151087638</v>
      </c>
      <c r="DM55" s="13">
        <f t="shared" si="68"/>
        <v>7.9305563989933665</v>
      </c>
      <c r="DN55" s="14">
        <f t="shared" si="69"/>
        <v>19.870552060799326</v>
      </c>
      <c r="DP55" s="20">
        <f>DP11+DP12+DP13+DP18+DP19+DP20</f>
        <v>30829216</v>
      </c>
      <c r="DQ55" s="20">
        <f>DQ11+DQ12+DQ13+DQ18+DQ19+DQ20</f>
        <v>69967183</v>
      </c>
      <c r="DR55" s="20">
        <f>DR11+DR12+DR13+DR18+DR19+DR20</f>
        <v>110002834</v>
      </c>
      <c r="DS55" s="20">
        <f>DS11+DS12+DS13+DS18+DS19+DS20</f>
        <v>0</v>
      </c>
      <c r="DT55" s="13" t="e">
        <f t="shared" si="70"/>
        <v>#DIV/0!</v>
      </c>
      <c r="DU55" s="14">
        <f t="shared" si="71"/>
        <v>-100</v>
      </c>
    </row>
    <row r="56" spans="1:125" ht="12">
      <c r="A56" s="2" t="s">
        <v>49</v>
      </c>
      <c r="B56" s="20">
        <f>SUM(B14:B17)</f>
        <v>49298</v>
      </c>
      <c r="C56" s="20">
        <f>SUM(C14:C17)</f>
        <v>50715</v>
      </c>
      <c r="D56" s="20">
        <f>SUM(D14:D17)</f>
        <v>61476</v>
      </c>
      <c r="E56" s="20">
        <f>SUM(E14:E17)</f>
        <v>63693</v>
      </c>
      <c r="F56" s="13">
        <f t="shared" si="37"/>
        <v>0.00795541602650952</v>
      </c>
      <c r="H56" s="20">
        <f>SUM(H14:H17)</f>
        <v>23954</v>
      </c>
      <c r="I56" s="20">
        <f>SUM(I14:I17)</f>
        <v>28063</v>
      </c>
      <c r="J56" s="20">
        <f>SUM(J14:J17)</f>
        <v>28183</v>
      </c>
      <c r="K56" s="20">
        <f>SUM(K14:K17)</f>
        <v>34179</v>
      </c>
      <c r="L56" s="13">
        <f t="shared" si="38"/>
        <v>0.003544405143259455</v>
      </c>
      <c r="M56" s="14">
        <f t="shared" si="39"/>
        <v>-46.337902124252274</v>
      </c>
      <c r="O56" s="20">
        <f>SUM(O14:O17)</f>
        <v>1231</v>
      </c>
      <c r="P56" s="20">
        <f>SUM(P14:P17)</f>
        <v>124241</v>
      </c>
      <c r="Q56" s="20">
        <f>SUM(Q14:Q17)</f>
        <v>342860</v>
      </c>
      <c r="R56" s="20">
        <f>SUM(R14:R17)</f>
        <v>401178</v>
      </c>
      <c r="S56" s="13">
        <f t="shared" si="40"/>
        <v>0.03734872469184202</v>
      </c>
      <c r="T56" s="14">
        <f t="shared" si="41"/>
        <v>1073.755814974107</v>
      </c>
      <c r="V56" s="20">
        <f>SUM(V14:V17)</f>
        <v>6730</v>
      </c>
      <c r="W56" s="20">
        <f>SUM(W14:W17)</f>
        <v>136200</v>
      </c>
      <c r="X56" s="20">
        <f>SUM(X14:X17)</f>
        <v>346457</v>
      </c>
      <c r="Y56" s="20">
        <f>SUM(Y14:Y17)</f>
        <v>551226</v>
      </c>
      <c r="Z56" s="13">
        <f t="shared" si="42"/>
        <v>0.051248900122827</v>
      </c>
      <c r="AA56" s="14">
        <f t="shared" si="43"/>
        <v>37.4018515471935</v>
      </c>
      <c r="AC56" s="20">
        <f>SUM(AC14:AC17)</f>
        <v>9256</v>
      </c>
      <c r="AD56" s="20">
        <f>SUM(AD14:AD17)</f>
        <v>98857</v>
      </c>
      <c r="AE56" s="20">
        <f>SUM(AE14:AE17)</f>
        <v>259145</v>
      </c>
      <c r="AF56" s="20">
        <f>SUM(AF14:AF17)</f>
        <v>298484</v>
      </c>
      <c r="AG56" s="13">
        <f t="shared" si="44"/>
        <v>0.029414387245297935</v>
      </c>
      <c r="AH56" s="14">
        <f t="shared" si="45"/>
        <v>-45.85088511790082</v>
      </c>
      <c r="AJ56" s="20">
        <f>SUM(AJ14:AJ17)</f>
        <v>48333</v>
      </c>
      <c r="AK56" s="20">
        <f>SUM(AK14:AK17)</f>
        <v>110324</v>
      </c>
      <c r="AL56" s="20">
        <f>SUM(AL14:AL17)</f>
        <v>258028</v>
      </c>
      <c r="AM56" s="20">
        <f>SUM(AM14:AM17)</f>
        <v>537291</v>
      </c>
      <c r="AN56" s="13">
        <f t="shared" si="46"/>
        <v>0.050063712568985105</v>
      </c>
      <c r="AO56" s="14">
        <f t="shared" si="47"/>
        <v>80.00663352139478</v>
      </c>
      <c r="AQ56" s="20">
        <f>SUM(AQ14:AQ17)</f>
        <v>324570</v>
      </c>
      <c r="AR56" s="20">
        <f>SUM(AR14:AR17)</f>
        <v>540183</v>
      </c>
      <c r="AS56" s="20">
        <f>SUM(AS14:AS17)</f>
        <v>773854</v>
      </c>
      <c r="AT56" s="20">
        <f>SUM(AT14:AT17)</f>
        <v>852319</v>
      </c>
      <c r="AU56" s="13">
        <f t="shared" si="48"/>
        <v>0.0716480887081582</v>
      </c>
      <c r="AV56" s="14">
        <f t="shared" si="49"/>
        <v>58.63265902462538</v>
      </c>
      <c r="AX56" s="20">
        <f>SUM(AX14:AX17)</f>
        <v>125769</v>
      </c>
      <c r="AY56" s="20">
        <f>SUM(AY14:AY17)</f>
        <v>249321</v>
      </c>
      <c r="AZ56" s="20">
        <f>SUM(AZ14:AZ17)</f>
        <v>304216</v>
      </c>
      <c r="BA56" s="20">
        <f>SUM(BA14:BA17)</f>
        <v>433218</v>
      </c>
      <c r="BB56" s="13">
        <f t="shared" si="50"/>
        <v>0.031282803945614106</v>
      </c>
      <c r="BC56" s="14">
        <f t="shared" si="51"/>
        <v>-49.171847629819354</v>
      </c>
      <c r="BE56" s="20">
        <f>SUM(BE14:BE17)</f>
        <v>83793</v>
      </c>
      <c r="BF56" s="20">
        <f>SUM(BF14:BF17)</f>
        <v>186658</v>
      </c>
      <c r="BG56" s="20">
        <f>SUM(BG14:BG17)</f>
        <v>286923</v>
      </c>
      <c r="BH56" s="20">
        <f>SUM(BH14:BH17)</f>
        <v>728026</v>
      </c>
      <c r="BI56" s="13">
        <f t="shared" si="52"/>
        <v>0.04651720706808038</v>
      </c>
      <c r="BJ56" s="14">
        <f t="shared" si="53"/>
        <v>68.05072734743246</v>
      </c>
      <c r="BL56" s="20">
        <f>SUM(BL14:BL17)</f>
        <v>386209</v>
      </c>
      <c r="BM56" s="20">
        <f>SUM(BM14:BM17)</f>
        <v>0</v>
      </c>
      <c r="BN56" s="20">
        <f>SUM(BN14:BN17)</f>
        <v>997185</v>
      </c>
      <c r="BO56" s="20">
        <f>SUM(BO14:BO17)</f>
        <v>1696744</v>
      </c>
      <c r="BP56" s="13">
        <f t="shared" si="54"/>
        <v>0.10441996476242825</v>
      </c>
      <c r="BQ56" s="14">
        <f t="shared" si="55"/>
        <v>133.06090716540342</v>
      </c>
      <c r="BS56" s="20">
        <f>SUM(BS14:BS17)</f>
        <v>337445</v>
      </c>
      <c r="BT56" s="20">
        <f>SUM(BT14:BT17)</f>
        <v>708383</v>
      </c>
      <c r="BU56" s="20">
        <f>SUM(BU14:BU17)</f>
        <v>1009761</v>
      </c>
      <c r="BV56" s="20">
        <f>SUM(BV14:BV17)</f>
        <v>1518041</v>
      </c>
      <c r="BW56" s="13">
        <f t="shared" si="56"/>
        <v>0.1236754276448595</v>
      </c>
      <c r="BX56" s="14">
        <f t="shared" si="57"/>
        <v>-10.532113271065057</v>
      </c>
      <c r="BZ56" s="20">
        <f>SUM(BZ14:BZ17)</f>
        <v>220401</v>
      </c>
      <c r="CA56" s="20">
        <f>SUM(CA14:CA17)</f>
        <v>461580</v>
      </c>
      <c r="CB56" s="20">
        <f>SUM(CB14:CB17)</f>
        <v>689430</v>
      </c>
      <c r="CC56" s="20">
        <f>SUM(CC14:CC17)</f>
        <v>1003272</v>
      </c>
      <c r="CD56" s="13">
        <f t="shared" si="58"/>
        <v>0.06650086342741517</v>
      </c>
      <c r="CE56" s="14">
        <f t="shared" si="59"/>
        <v>-33.91008543247514</v>
      </c>
      <c r="CG56" s="20">
        <f>SUM(CG14:CG17)</f>
        <v>257250</v>
      </c>
      <c r="CH56" s="20">
        <f>SUM(CH14:CH17)</f>
        <v>617303</v>
      </c>
      <c r="CI56" s="20">
        <f>SUM(CI14:CI17)</f>
        <v>1141456</v>
      </c>
      <c r="CJ56" s="20">
        <f>SUM(CJ14:CJ17)</f>
        <v>1513603</v>
      </c>
      <c r="CK56" s="13">
        <f t="shared" si="60"/>
        <v>0.08190102605495143</v>
      </c>
      <c r="CL56" s="14">
        <f t="shared" si="61"/>
        <v>50.86666427449384</v>
      </c>
      <c r="CN56" s="20">
        <f>SUM(CN14:CN17)</f>
        <v>215689</v>
      </c>
      <c r="CO56" s="20">
        <f>SUM(CO14:CO17)</f>
        <v>502429</v>
      </c>
      <c r="CP56" s="20">
        <f>SUM(CP14:CP17)</f>
        <v>620187</v>
      </c>
      <c r="CQ56" s="20">
        <f>SUM(CQ14:CQ17)</f>
        <v>745827</v>
      </c>
      <c r="CR56" s="13">
        <f t="shared" si="62"/>
        <v>0.0402476261198108</v>
      </c>
      <c r="CS56" s="14">
        <f t="shared" si="63"/>
        <v>-50.72505802380149</v>
      </c>
      <c r="CU56" s="20">
        <f>SUM(CU14:CU17)</f>
        <v>30178</v>
      </c>
      <c r="CV56" s="20">
        <f>SUM(CV14:CV17)</f>
        <v>58146</v>
      </c>
      <c r="CW56" s="20">
        <f>SUM(CW14:CW17)</f>
        <v>67263</v>
      </c>
      <c r="CX56" s="20">
        <f>SUM(CX14:CX17)</f>
        <v>103930</v>
      </c>
      <c r="CY56" s="13">
        <f t="shared" si="64"/>
        <v>0.005588741472184396</v>
      </c>
      <c r="CZ56" s="14">
        <f t="shared" si="65"/>
        <v>-86.06513306705175</v>
      </c>
      <c r="DB56" s="20">
        <f>SUM(DB14:DB17)</f>
        <v>8171</v>
      </c>
      <c r="DC56" s="20">
        <f>SUM(DC14:DC17)</f>
        <v>23472</v>
      </c>
      <c r="DD56" s="20">
        <f>SUM(DD14:DD17)</f>
        <v>47451</v>
      </c>
      <c r="DE56" s="20">
        <f>SUM(DE14:DE17)</f>
        <v>63286</v>
      </c>
      <c r="DF56" s="13">
        <f t="shared" si="66"/>
        <v>0.003322086454418623</v>
      </c>
      <c r="DG56" s="14">
        <f t="shared" si="67"/>
        <v>-39.107091311459634</v>
      </c>
      <c r="DI56" s="20">
        <f>SUM(DI14:DI17)</f>
        <v>9033</v>
      </c>
      <c r="DJ56" s="20">
        <f>SUM(DJ14:DJ17)</f>
        <v>16448</v>
      </c>
      <c r="DK56" s="20">
        <f>SUM(DK14:DK17)</f>
        <v>21340</v>
      </c>
      <c r="DL56" s="20">
        <f>SUM(DL14:DL17)</f>
        <v>50628</v>
      </c>
      <c r="DM56" s="13">
        <f t="shared" si="68"/>
        <v>0.002657452420880629</v>
      </c>
      <c r="DN56" s="14">
        <f t="shared" si="69"/>
        <v>-20.001264102645138</v>
      </c>
      <c r="DP56" s="20">
        <f>SUM(DP14:DP17)</f>
        <v>13803</v>
      </c>
      <c r="DQ56" s="20">
        <f>SUM(DQ14:DQ17)</f>
        <v>76367</v>
      </c>
      <c r="DR56" s="20">
        <f>SUM(DR14:DR17)</f>
        <v>152952</v>
      </c>
      <c r="DS56" s="20">
        <f>SUM(DS14:DS17)</f>
        <v>0</v>
      </c>
      <c r="DT56" s="13" t="e">
        <f t="shared" si="70"/>
        <v>#DIV/0!</v>
      </c>
      <c r="DU56" s="14">
        <f t="shared" si="71"/>
        <v>-100</v>
      </c>
    </row>
    <row r="57" spans="1:125" ht="12">
      <c r="A57" s="2" t="s">
        <v>50</v>
      </c>
      <c r="B57" s="20">
        <f>SUM(B18:B40)</f>
        <v>198820853</v>
      </c>
      <c r="C57" s="20">
        <f>SUM(C18:C40)</f>
        <v>381644584</v>
      </c>
      <c r="D57" s="20">
        <f>SUM(D18:D40)</f>
        <v>591628547</v>
      </c>
      <c r="E57" s="20">
        <f>SUM(E18:E40)</f>
        <v>790785804</v>
      </c>
      <c r="F57" s="13">
        <f t="shared" si="37"/>
        <v>98.7711374668773</v>
      </c>
      <c r="H57" s="20">
        <f>SUM(H18:H40)</f>
        <v>240598715</v>
      </c>
      <c r="I57" s="20">
        <f>SUM(I18:I40)</f>
        <v>489378226</v>
      </c>
      <c r="J57" s="20">
        <f>SUM(J18:J40)</f>
        <v>749701834</v>
      </c>
      <c r="K57" s="20">
        <f>SUM(K18:K40)</f>
        <v>956309328</v>
      </c>
      <c r="L57" s="13">
        <f t="shared" si="38"/>
        <v>99.1704760440678</v>
      </c>
      <c r="M57" s="14">
        <f t="shared" si="39"/>
        <v>20.931524461205427</v>
      </c>
      <c r="O57" s="20">
        <f>SUM(O18:O40)</f>
        <v>291168624</v>
      </c>
      <c r="P57" s="20">
        <f>SUM(P18:P40)</f>
        <v>550046951</v>
      </c>
      <c r="Q57" s="20">
        <f>SUM(Q18:Q40)</f>
        <v>830981709</v>
      </c>
      <c r="R57" s="20">
        <f>SUM(R18:R40)</f>
        <v>1064752262</v>
      </c>
      <c r="S57" s="13">
        <f t="shared" si="40"/>
        <v>99.12592190612158</v>
      </c>
      <c r="T57" s="14">
        <f t="shared" si="41"/>
        <v>11.33973399870466</v>
      </c>
      <c r="V57" s="20">
        <f>SUM(V18:V40)</f>
        <v>272929100</v>
      </c>
      <c r="W57" s="20">
        <f>SUM(W18:W40)</f>
        <v>549896578</v>
      </c>
      <c r="X57" s="20">
        <f>SUM(X18:X40)</f>
        <v>822949015</v>
      </c>
      <c r="Y57" s="20">
        <f>SUM(Y18:Y40)</f>
        <v>1066065484</v>
      </c>
      <c r="Z57" s="13">
        <f t="shared" si="42"/>
        <v>99.11485219113253</v>
      </c>
      <c r="AA57" s="14">
        <f t="shared" si="43"/>
        <v>0.12333592018234185</v>
      </c>
      <c r="AC57" s="20">
        <f>SUM(AC18:AC40)</f>
        <v>261767941</v>
      </c>
      <c r="AD57" s="20">
        <f>SUM(AD18:AD40)</f>
        <v>510554657</v>
      </c>
      <c r="AE57" s="20">
        <f>SUM(AE18:AE40)</f>
        <v>782793906</v>
      </c>
      <c r="AF57" s="20">
        <f>SUM(AF18:AF40)</f>
        <v>1005188117</v>
      </c>
      <c r="AG57" s="13">
        <f t="shared" si="44"/>
        <v>99.05721086493698</v>
      </c>
      <c r="AH57" s="14">
        <f t="shared" si="45"/>
        <v>-5.710471628026184</v>
      </c>
      <c r="AJ57" s="20">
        <f>SUM(AJ18:AJ40)</f>
        <v>256776465</v>
      </c>
      <c r="AK57" s="20">
        <f>SUM(AK18:AK40)</f>
        <v>518321508</v>
      </c>
      <c r="AL57" s="20">
        <f>SUM(AL18:AL40)</f>
        <v>810055281</v>
      </c>
      <c r="AM57" s="20">
        <f>SUM(AM18:AM40)</f>
        <v>1061131226</v>
      </c>
      <c r="AN57" s="13">
        <f t="shared" si="46"/>
        <v>98.87410862351831</v>
      </c>
      <c r="AO57" s="14">
        <f t="shared" si="47"/>
        <v>5.565436762917884</v>
      </c>
      <c r="AQ57" s="20">
        <f>SUM(AQ18:AQ40)</f>
        <v>302315663</v>
      </c>
      <c r="AR57" s="20">
        <f>SUM(AR18:AR40)</f>
        <v>582340204</v>
      </c>
      <c r="AS57" s="20">
        <f>SUM(AS18:AS40)</f>
        <v>900276755</v>
      </c>
      <c r="AT57" s="20">
        <f>SUM(AT18:AT40)</f>
        <v>1175102144</v>
      </c>
      <c r="AU57" s="13">
        <f t="shared" si="48"/>
        <v>98.78205537417197</v>
      </c>
      <c r="AV57" s="14">
        <f t="shared" si="49"/>
        <v>10.740511183486745</v>
      </c>
      <c r="AX57" s="20">
        <f>SUM(AX18:AX40)</f>
        <v>346113080</v>
      </c>
      <c r="AY57" s="20">
        <f>SUM(AY18:AY40)</f>
        <v>684722124</v>
      </c>
      <c r="AZ57" s="20">
        <f>SUM(AZ18:AZ40)</f>
        <v>1047493270</v>
      </c>
      <c r="BA57" s="20">
        <f>SUM(BA18:BA40)</f>
        <v>1366703274</v>
      </c>
      <c r="BB57" s="13">
        <f t="shared" si="50"/>
        <v>98.69006036769228</v>
      </c>
      <c r="BC57" s="14">
        <f t="shared" si="51"/>
        <v>16.305061732573947</v>
      </c>
      <c r="BE57" s="20">
        <f>SUM(BE18:BE40)</f>
        <v>353727737</v>
      </c>
      <c r="BF57" s="20">
        <f>SUM(BF18:BF40)</f>
        <v>751585146</v>
      </c>
      <c r="BG57" s="20">
        <f>SUM(BG18:BG40)</f>
        <v>1177002601</v>
      </c>
      <c r="BH57" s="20">
        <f>SUM(BH18:BH40)</f>
        <v>1549125184</v>
      </c>
      <c r="BI57" s="13">
        <f t="shared" si="52"/>
        <v>98.9813234122217</v>
      </c>
      <c r="BJ57" s="14">
        <f t="shared" si="53"/>
        <v>13.347587107631384</v>
      </c>
      <c r="BL57" s="20">
        <f>SUM(BL18:BL40)</f>
        <v>388540462</v>
      </c>
      <c r="BM57" s="20">
        <f>SUM(BM18:BM40)</f>
        <v>828449486</v>
      </c>
      <c r="BN57" s="20">
        <f>SUM(BN18:BN40)</f>
        <v>1274000239</v>
      </c>
      <c r="BO57" s="20">
        <f>SUM(BO18:BO40)</f>
        <v>1603927756</v>
      </c>
      <c r="BP57" s="13">
        <f t="shared" si="54"/>
        <v>98.7079251572427</v>
      </c>
      <c r="BQ57" s="14">
        <f t="shared" si="55"/>
        <v>3.537646444975749</v>
      </c>
      <c r="BS57" s="20">
        <f>SUM(BS18:BS40)</f>
        <v>280999011</v>
      </c>
      <c r="BT57" s="20">
        <f>SUM(BT18:BT40)</f>
        <v>582918342</v>
      </c>
      <c r="BU57" s="20">
        <f>SUM(BU18:BU40)</f>
        <v>907851621</v>
      </c>
      <c r="BV57" s="20">
        <f>SUM(BV18:BV40)</f>
        <v>1207605317</v>
      </c>
      <c r="BW57" s="13">
        <f t="shared" si="56"/>
        <v>98.38410425422049</v>
      </c>
      <c r="BX57" s="14">
        <f t="shared" si="57"/>
        <v>-24.709494396953374</v>
      </c>
      <c r="BZ57" s="20">
        <f>SUM(BZ18:BZ40)</f>
        <v>329433967</v>
      </c>
      <c r="CA57" s="20">
        <f>SUM(CA18:CA40)</f>
        <v>728283960</v>
      </c>
      <c r="CB57" s="20">
        <f>SUM(CB18:CB40)</f>
        <v>1145289681</v>
      </c>
      <c r="CC57" s="20">
        <f>SUM(CC18:CC40)</f>
        <v>1491745460</v>
      </c>
      <c r="CD57" s="13">
        <f t="shared" si="58"/>
        <v>98.87882957356192</v>
      </c>
      <c r="CE57" s="14">
        <f t="shared" si="59"/>
        <v>23.52922258622351</v>
      </c>
      <c r="CG57" s="20">
        <f>SUM(CG18:CG40)</f>
        <v>394750100</v>
      </c>
      <c r="CH57" s="20">
        <f>SUM(CH18:CH40)</f>
        <v>859494543</v>
      </c>
      <c r="CI57" s="20">
        <f>SUM(CI18:CI40)</f>
        <v>1391176717</v>
      </c>
      <c r="CJ57" s="20">
        <f>SUM(CJ18:CJ40)</f>
        <v>1830200061</v>
      </c>
      <c r="CK57" s="13">
        <f t="shared" si="60"/>
        <v>99.03208627475944</v>
      </c>
      <c r="CL57" s="14">
        <f t="shared" si="61"/>
        <v>22.688495462221823</v>
      </c>
      <c r="CN57" s="20">
        <f>SUM(CN18:CN40)</f>
        <v>435431410</v>
      </c>
      <c r="CO57" s="20">
        <f>SUM(CO18:CO40)</f>
        <v>908588156</v>
      </c>
      <c r="CP57" s="20">
        <f>SUM(CP18:CP40)</f>
        <v>1438779790</v>
      </c>
      <c r="CQ57" s="20">
        <f>SUM(CQ18:CQ40)</f>
        <v>1839729415</v>
      </c>
      <c r="CR57" s="13">
        <f t="shared" si="62"/>
        <v>99.27870894528925</v>
      </c>
      <c r="CS57" s="14">
        <f t="shared" si="63"/>
        <v>0.5206728052884699</v>
      </c>
      <c r="CU57" s="20">
        <f>SUM(CU18:CU40)</f>
        <v>414242728</v>
      </c>
      <c r="CV57" s="20">
        <f>SUM(CV18:CV40)</f>
        <v>897531567</v>
      </c>
      <c r="CW57" s="20">
        <f>SUM(CW18:CW40)</f>
        <v>1400389257</v>
      </c>
      <c r="CX57" s="20">
        <f>SUM(CX18:CX40)</f>
        <v>1834181290</v>
      </c>
      <c r="CY57" s="13">
        <f t="shared" si="64"/>
        <v>98.63143503249952</v>
      </c>
      <c r="CZ57" s="14">
        <f t="shared" si="65"/>
        <v>-0.30157288103153235</v>
      </c>
      <c r="DB57" s="20">
        <f>SUM(DB18:DB40)</f>
        <v>464278892</v>
      </c>
      <c r="DC57" s="20">
        <f>SUM(DC18:DC40)</f>
        <v>927992782</v>
      </c>
      <c r="DD57" s="20">
        <f>SUM(DD18:DD40)</f>
        <v>1434302316</v>
      </c>
      <c r="DE57" s="20">
        <f>SUM(DE18:DE40)</f>
        <v>1886270621</v>
      </c>
      <c r="DF57" s="13">
        <f t="shared" si="66"/>
        <v>99.0164345888807</v>
      </c>
      <c r="DG57" s="14">
        <f t="shared" si="67"/>
        <v>2.839922710148244</v>
      </c>
      <c r="DI57" s="20">
        <f>SUM(DI18:DI40)</f>
        <v>444720324</v>
      </c>
      <c r="DJ57" s="20">
        <f>SUM(DJ18:DJ40)</f>
        <v>902568920</v>
      </c>
      <c r="DK57" s="20">
        <f>SUM(DK18:DK40)</f>
        <v>1405200611</v>
      </c>
      <c r="DL57" s="20">
        <f>SUM(DL18:DL40)</f>
        <v>1883045125</v>
      </c>
      <c r="DM57" s="13">
        <f t="shared" si="68"/>
        <v>98.84061835464007</v>
      </c>
      <c r="DN57" s="14">
        <f t="shared" si="69"/>
        <v>-0.17099858122638523</v>
      </c>
      <c r="DP57" s="20">
        <f>SUM(DP18:DP40)</f>
        <v>502248782</v>
      </c>
      <c r="DQ57" s="20">
        <f>SUM(DQ18:DQ40)</f>
        <v>1048654757</v>
      </c>
      <c r="DR57" s="20">
        <f>SUM(DR18:DR40)</f>
        <v>1599593823</v>
      </c>
      <c r="DS57" s="20">
        <f>SUM(DS18:DS40)</f>
        <v>0</v>
      </c>
      <c r="DT57" s="13" t="e">
        <f t="shared" si="70"/>
        <v>#DIV/0!</v>
      </c>
      <c r="DU57" s="14">
        <f t="shared" si="71"/>
        <v>-100</v>
      </c>
    </row>
    <row r="58" spans="1:125" ht="12">
      <c r="A58" s="18" t="s">
        <v>51</v>
      </c>
      <c r="B58" s="20">
        <f>B18+B19+B20</f>
        <v>9169467</v>
      </c>
      <c r="C58" s="20">
        <f>C18+C19+C20</f>
        <v>19742315</v>
      </c>
      <c r="D58" s="20">
        <f>D18+D19+D20</f>
        <v>30785564</v>
      </c>
      <c r="E58" s="20">
        <f>E18+E19+E20</f>
        <v>42384251</v>
      </c>
      <c r="F58" s="13">
        <f t="shared" si="37"/>
        <v>5.293899638531741</v>
      </c>
      <c r="H58" s="20">
        <f>H18+H19+H20</f>
        <v>11665677</v>
      </c>
      <c r="I58" s="20">
        <f>I18+I19+I20</f>
        <v>24820853</v>
      </c>
      <c r="J58" s="20">
        <f>J18+J19+J20</f>
        <v>37425352</v>
      </c>
      <c r="K58" s="20">
        <f>K18+K19+K20</f>
        <v>47069336</v>
      </c>
      <c r="L58" s="13">
        <f t="shared" si="38"/>
        <v>4.881149144451489</v>
      </c>
      <c r="M58" s="14">
        <f t="shared" si="39"/>
        <v>11.053834595307578</v>
      </c>
      <c r="O58" s="20">
        <f>O18+O19+O20</f>
        <v>13716821</v>
      </c>
      <c r="P58" s="20">
        <f>P18+P19+P20</f>
        <v>27785534</v>
      </c>
      <c r="Q58" s="20">
        <f>Q18+Q19+Q20</f>
        <v>40666528</v>
      </c>
      <c r="R58" s="20">
        <f>R18+R19+R20</f>
        <v>50478326</v>
      </c>
      <c r="S58" s="13">
        <f t="shared" si="40"/>
        <v>4.699412980470143</v>
      </c>
      <c r="T58" s="14">
        <f t="shared" si="41"/>
        <v>7.242485851085732</v>
      </c>
      <c r="V58" s="20">
        <f>V18+V19+V20</f>
        <v>9181809</v>
      </c>
      <c r="W58" s="20">
        <f>W18+W19+W20</f>
        <v>23284000</v>
      </c>
      <c r="X58" s="20">
        <f>X18+X19+X20</f>
        <v>35063308</v>
      </c>
      <c r="Y58" s="20">
        <f>Y18+Y19+Y20</f>
        <v>51134487</v>
      </c>
      <c r="Z58" s="13">
        <f t="shared" si="42"/>
        <v>4.754104880929048</v>
      </c>
      <c r="AA58" s="14">
        <f t="shared" si="43"/>
        <v>1.2998866087595644</v>
      </c>
      <c r="AC58" s="20">
        <f>AC18+AC19+AC20</f>
        <v>11560405</v>
      </c>
      <c r="AD58" s="20">
        <f>AD18+AD19+AD20</f>
        <v>24029375</v>
      </c>
      <c r="AE58" s="20">
        <f>AE18+AE19+AE20</f>
        <v>35052769</v>
      </c>
      <c r="AF58" s="20">
        <f>AF18+AF19+AF20</f>
        <v>56222198</v>
      </c>
      <c r="AG58" s="13">
        <f t="shared" si="44"/>
        <v>5.540469518479433</v>
      </c>
      <c r="AH58" s="14">
        <f t="shared" si="45"/>
        <v>9.949666650610965</v>
      </c>
      <c r="AJ58" s="20">
        <f>AJ18+AJ19+AJ20</f>
        <v>11300605</v>
      </c>
      <c r="AK58" s="20">
        <f>AK18+AK19+AK20</f>
        <v>21881244</v>
      </c>
      <c r="AL58" s="20">
        <f>AL18+AL19+AL20</f>
        <v>31810613</v>
      </c>
      <c r="AM58" s="20">
        <f>AM18+AM19+AM20</f>
        <v>51509579</v>
      </c>
      <c r="AN58" s="13">
        <f t="shared" si="46"/>
        <v>4.799560680535187</v>
      </c>
      <c r="AO58" s="14">
        <f t="shared" si="47"/>
        <v>-8.382132267400863</v>
      </c>
      <c r="AQ58" s="20">
        <f>AQ18+AQ19+AQ20</f>
        <v>10337859</v>
      </c>
      <c r="AR58" s="20">
        <f>AR18+AR19+AR20</f>
        <v>23835875</v>
      </c>
      <c r="AS58" s="20">
        <f>AS18+AS19+AS20</f>
        <v>35005369</v>
      </c>
      <c r="AT58" s="20">
        <f>AT18+AT19+AT20</f>
        <v>54322730</v>
      </c>
      <c r="AU58" s="13">
        <f t="shared" si="48"/>
        <v>4.5665059419176695</v>
      </c>
      <c r="AV58" s="14">
        <f t="shared" si="49"/>
        <v>5.461413303339171</v>
      </c>
      <c r="AX58" s="20">
        <f>AX18+AX19+AX20</f>
        <v>10674623</v>
      </c>
      <c r="AY58" s="20">
        <f>AY18+AY19+AY20</f>
        <v>25555461</v>
      </c>
      <c r="AZ58" s="20">
        <f>AZ18+AZ19+AZ20</f>
        <v>39315086</v>
      </c>
      <c r="BA58" s="20">
        <f>BA18+BA19+BA20</f>
        <v>55998936</v>
      </c>
      <c r="BB58" s="13">
        <f t="shared" si="50"/>
        <v>4.043700252646455</v>
      </c>
      <c r="BC58" s="14">
        <f t="shared" si="51"/>
        <v>3.085643891608541</v>
      </c>
      <c r="BE58" s="20">
        <f>BE18+BE19+BE20</f>
        <v>13122343</v>
      </c>
      <c r="BF58" s="20">
        <f>BF18+BF19+BF20</f>
        <v>30036649</v>
      </c>
      <c r="BG58" s="20">
        <f>BG18+BG19+BG20</f>
        <v>45703358</v>
      </c>
      <c r="BH58" s="20">
        <f>BH18+BH19+BH20</f>
        <v>58217493</v>
      </c>
      <c r="BI58" s="13">
        <f t="shared" si="52"/>
        <v>3.7198055795610596</v>
      </c>
      <c r="BJ58" s="14">
        <f t="shared" si="53"/>
        <v>3.9617842024712786</v>
      </c>
      <c r="BL58" s="20">
        <f>BL18+BL19+BL20</f>
        <v>12084556</v>
      </c>
      <c r="BM58" s="20">
        <f>BM18+BM19+BM20</f>
        <v>26700739</v>
      </c>
      <c r="BN58" s="20">
        <f>BN18+BN19+BN20</f>
        <v>41232931</v>
      </c>
      <c r="BO58" s="20">
        <f>BO18+BO19+BO20</f>
        <v>53359943</v>
      </c>
      <c r="BP58" s="13">
        <f t="shared" si="54"/>
        <v>3.283844450185284</v>
      </c>
      <c r="BQ58" s="14">
        <f t="shared" si="55"/>
        <v>-8.343797971513482</v>
      </c>
      <c r="BS58" s="20">
        <f>BS18+BS19+BS20</f>
        <v>10207276</v>
      </c>
      <c r="BT58" s="20">
        <f>BT18+BT19+BT20</f>
        <v>24318542</v>
      </c>
      <c r="BU58" s="20">
        <f>BU18+BU19+BU20</f>
        <v>36664434</v>
      </c>
      <c r="BV58" s="20">
        <f>BV18+BV19+BV20</f>
        <v>47837124</v>
      </c>
      <c r="BW58" s="13">
        <f t="shared" si="56"/>
        <v>3.897310262371156</v>
      </c>
      <c r="BX58" s="14">
        <f t="shared" si="57"/>
        <v>-10.350121625879552</v>
      </c>
      <c r="BZ58" s="20">
        <f>BZ18+BZ19+BZ20</f>
        <v>12128256</v>
      </c>
      <c r="CA58" s="20">
        <f>CA18+CA19+CA20</f>
        <v>26872467</v>
      </c>
      <c r="CB58" s="20">
        <f>CB18+CB19+CB20</f>
        <v>41597387</v>
      </c>
      <c r="CC58" s="20">
        <f>CC18+CC19+CC20</f>
        <v>56698899</v>
      </c>
      <c r="CD58" s="13">
        <f t="shared" si="58"/>
        <v>3.7582288142037314</v>
      </c>
      <c r="CE58" s="14">
        <f t="shared" si="59"/>
        <v>18.52489083582867</v>
      </c>
      <c r="CG58" s="20">
        <f>CG18+CG19+CG20</f>
        <v>15488285</v>
      </c>
      <c r="CH58" s="20">
        <f>CH18+CH19+CH20</f>
        <v>34388758</v>
      </c>
      <c r="CI58" s="20">
        <f>CI18+CI19+CI20</f>
        <v>57061236</v>
      </c>
      <c r="CJ58" s="20">
        <f>CJ18+CJ19+CJ20</f>
        <v>75491473</v>
      </c>
      <c r="CK58" s="13">
        <f t="shared" si="60"/>
        <v>4.084841994300793</v>
      </c>
      <c r="CL58" s="14">
        <f t="shared" si="61"/>
        <v>33.144513088340574</v>
      </c>
      <c r="CN58" s="20">
        <f>CN18+CN19+CN20</f>
        <v>17770626</v>
      </c>
      <c r="CO58" s="20">
        <f>CO18+CO19+CO20</f>
        <v>44843238</v>
      </c>
      <c r="CP58" s="20">
        <f>CP18+CP19+CP20</f>
        <v>67129520</v>
      </c>
      <c r="CQ58" s="20">
        <f>CQ18+CQ19+CQ20</f>
        <v>87758942</v>
      </c>
      <c r="CR58" s="13">
        <f t="shared" si="62"/>
        <v>4.73580211803295</v>
      </c>
      <c r="CS58" s="14">
        <f t="shared" si="63"/>
        <v>16.25013860836971</v>
      </c>
      <c r="CU58" s="20">
        <f>CU18+CU19+CU20</f>
        <v>17318662</v>
      </c>
      <c r="CV58" s="20">
        <f>CV18+CV19+CV20</f>
        <v>43829404</v>
      </c>
      <c r="CW58" s="20">
        <f>CW18+CW19+CW20</f>
        <v>68275055</v>
      </c>
      <c r="CX58" s="20">
        <f>CX18+CX19+CX20</f>
        <v>89093944</v>
      </c>
      <c r="CY58" s="13">
        <f t="shared" si="64"/>
        <v>4.79094601898657</v>
      </c>
      <c r="CZ58" s="14">
        <f t="shared" si="65"/>
        <v>1.5212147840159673</v>
      </c>
      <c r="DB58" s="20">
        <f>DB18+DB19+DB20</f>
        <v>22410370</v>
      </c>
      <c r="DC58" s="20">
        <f>DC18+DC19+DC20</f>
        <v>53828606</v>
      </c>
      <c r="DD58" s="20">
        <f>DD18+DD19+DD20</f>
        <v>81250439</v>
      </c>
      <c r="DE58" s="20">
        <f>DE18+DE19+DE20</f>
        <v>110117213</v>
      </c>
      <c r="DF58" s="13">
        <f t="shared" si="66"/>
        <v>5.780408016079864</v>
      </c>
      <c r="DG58" s="14">
        <f t="shared" si="67"/>
        <v>23.596743006460684</v>
      </c>
      <c r="DI58" s="20">
        <f>DI18+DI19+DI20</f>
        <v>27115254</v>
      </c>
      <c r="DJ58" s="20">
        <f>DJ18+DJ19+DJ20</f>
        <v>64346136</v>
      </c>
      <c r="DK58" s="20">
        <f>DK18+DK19+DK20</f>
        <v>100909953</v>
      </c>
      <c r="DL58" s="20">
        <f>DL18+DL19+DL20</f>
        <v>134429694</v>
      </c>
      <c r="DM58" s="13">
        <f t="shared" si="68"/>
        <v>7.056184636140914</v>
      </c>
      <c r="DN58" s="14">
        <f t="shared" si="69"/>
        <v>22.078728963109512</v>
      </c>
      <c r="DP58" s="20">
        <f>DP18+DP19+DP20</f>
        <v>27410535</v>
      </c>
      <c r="DQ58" s="20">
        <f>DQ18+DQ19+DQ20</f>
        <v>62575522</v>
      </c>
      <c r="DR58" s="20">
        <f>DR18+DR19+DR20</f>
        <v>98676448</v>
      </c>
      <c r="DS58" s="20">
        <f>DS18+DS19+DS20</f>
        <v>0</v>
      </c>
      <c r="DT58" s="13" t="e">
        <f t="shared" si="70"/>
        <v>#DIV/0!</v>
      </c>
      <c r="DU58" s="14">
        <f t="shared" si="71"/>
        <v>-100</v>
      </c>
    </row>
    <row r="59" spans="1:125" ht="12">
      <c r="A59" s="18" t="s">
        <v>52</v>
      </c>
      <c r="B59" s="20">
        <f>B21+B22+B23</f>
        <v>84727441</v>
      </c>
      <c r="C59" s="20">
        <f>C21+C22+C23</f>
        <v>119181988</v>
      </c>
      <c r="D59" s="20">
        <f>D21+D22+D23</f>
        <v>205901463</v>
      </c>
      <c r="E59" s="20">
        <f>E21+E22+E23</f>
        <v>260748379</v>
      </c>
      <c r="F59" s="13">
        <f>E59*100/E$51</f>
        <v>32.568128886737604</v>
      </c>
      <c r="H59" s="20">
        <f>H21+H22+H23</f>
        <v>96682893</v>
      </c>
      <c r="I59" s="20">
        <f>I21+I22+I23</f>
        <v>148799365</v>
      </c>
      <c r="J59" s="20">
        <f>J21+J22+J23</f>
        <v>261565408</v>
      </c>
      <c r="K59" s="20">
        <f>K21+K22+K23</f>
        <v>322256393</v>
      </c>
      <c r="L59" s="13">
        <f>K59*100/K$51</f>
        <v>33.41839190138507</v>
      </c>
      <c r="M59" s="14">
        <f t="shared" si="39"/>
        <v>23.589030250500613</v>
      </c>
      <c r="O59" s="20">
        <f>O21+O22+O23</f>
        <v>125599409</v>
      </c>
      <c r="P59" s="20">
        <f>P21+P22+P23</f>
        <v>188811253</v>
      </c>
      <c r="Q59" s="20">
        <f>Q21+Q22+Q23</f>
        <v>315806966</v>
      </c>
      <c r="R59" s="20">
        <f>R21+R22+R23</f>
        <v>388643527</v>
      </c>
      <c r="S59" s="13">
        <f>R59*100/R$51</f>
        <v>36.18179484714882</v>
      </c>
      <c r="T59" s="14">
        <f t="shared" si="41"/>
        <v>20.60071900575143</v>
      </c>
      <c r="V59" s="20">
        <f>V21+V22+V23</f>
        <v>124285447</v>
      </c>
      <c r="W59" s="20">
        <f>W21+W22+W23</f>
        <v>196249203</v>
      </c>
      <c r="X59" s="20">
        <f>X21+X22+X23</f>
        <v>322334160</v>
      </c>
      <c r="Y59" s="20">
        <f>Y21+Y22+Y23</f>
        <v>399219381</v>
      </c>
      <c r="Z59" s="13">
        <f>Y59*100/Y$51</f>
        <v>37.11645347637052</v>
      </c>
      <c r="AA59" s="14">
        <f t="shared" si="43"/>
        <v>2.721222216573807</v>
      </c>
      <c r="AC59" s="20">
        <f>AC21+AC22+AC23</f>
        <v>112419272</v>
      </c>
      <c r="AD59" s="20">
        <f>AD21+AD22+AD23</f>
        <v>176446400</v>
      </c>
      <c r="AE59" s="20">
        <f>AE21+AE22+AE23</f>
        <v>301110455</v>
      </c>
      <c r="AF59" s="20">
        <f>AF21+AF22+AF23</f>
        <v>364809448</v>
      </c>
      <c r="AG59" s="13">
        <f>AF59*100/AF$51</f>
        <v>35.950491062219015</v>
      </c>
      <c r="AH59" s="14">
        <f t="shared" si="45"/>
        <v>-8.619304231624966</v>
      </c>
      <c r="AJ59" s="20">
        <f>AJ21+AJ22+AJ23</f>
        <v>107279005</v>
      </c>
      <c r="AK59" s="20">
        <f>AK21+AK22+AK23</f>
        <v>168448520</v>
      </c>
      <c r="AL59" s="20">
        <f>AL21+AL22+AL23</f>
        <v>290171646</v>
      </c>
      <c r="AM59" s="20">
        <f>AM21+AM22+AM23</f>
        <v>355407990</v>
      </c>
      <c r="AN59" s="13">
        <f>AM59*100/AM$51</f>
        <v>33.116213478507426</v>
      </c>
      <c r="AO59" s="14">
        <f t="shared" si="47"/>
        <v>-2.577087312716742</v>
      </c>
      <c r="AQ59" s="20">
        <f>AQ21+AQ22+AQ23</f>
        <v>120786659</v>
      </c>
      <c r="AR59" s="20">
        <f>AR21+AR22+AR23</f>
        <v>193969103</v>
      </c>
      <c r="AS59" s="20">
        <f>AS21+AS22+AS23</f>
        <v>322830489</v>
      </c>
      <c r="AT59" s="20">
        <f>AT21+AT22+AT23</f>
        <v>395486058</v>
      </c>
      <c r="AU59" s="13">
        <f>AT59*100/AT$51</f>
        <v>33.24555731647868</v>
      </c>
      <c r="AV59" s="14">
        <f t="shared" si="49"/>
        <v>11.27663674640516</v>
      </c>
      <c r="AX59" s="20">
        <f>AX21+AX22+AX23</f>
        <v>132348218</v>
      </c>
      <c r="AY59" s="20">
        <f>AY21+AY22+AY23</f>
        <v>206346988</v>
      </c>
      <c r="AZ59" s="20">
        <f>AZ21+AZ22+AZ23</f>
        <v>346149537</v>
      </c>
      <c r="BA59" s="20">
        <f>BA21+BA22+BA23</f>
        <v>450953310</v>
      </c>
      <c r="BB59" s="13">
        <f>BA59*100/BA$51</f>
        <v>32.56347609138065</v>
      </c>
      <c r="BC59" s="14">
        <f t="shared" si="51"/>
        <v>14.025084039751405</v>
      </c>
      <c r="BE59" s="20">
        <f>BE21+BE22+BE23</f>
        <v>134314820</v>
      </c>
      <c r="BF59" s="20">
        <f>BF21+BF22+BF23</f>
        <v>224055669</v>
      </c>
      <c r="BG59" s="20">
        <f>BG21+BG22+BG23</f>
        <v>377377531</v>
      </c>
      <c r="BH59" s="20">
        <f>BH21+BH22+BH23</f>
        <v>503960438</v>
      </c>
      <c r="BI59" s="13">
        <f>BH59*100/BH$51</f>
        <v>32.200542355034685</v>
      </c>
      <c r="BJ59" s="14">
        <f t="shared" si="53"/>
        <v>11.75446034535149</v>
      </c>
      <c r="BL59" s="20">
        <f>BL21+BL22+BL23</f>
        <v>146369778</v>
      </c>
      <c r="BM59" s="20">
        <f>BM21+BM22+BM23</f>
        <v>236771314</v>
      </c>
      <c r="BN59" s="20">
        <f>BN21+BN22+BN23</f>
        <v>422553867</v>
      </c>
      <c r="BO59" s="20">
        <f>BO21+BO22+BO23</f>
        <v>546331717</v>
      </c>
      <c r="BP59" s="13">
        <f>BO59*100/BO$51</f>
        <v>33.62200699559681</v>
      </c>
      <c r="BQ59" s="14">
        <f t="shared" si="55"/>
        <v>8.407659769515476</v>
      </c>
      <c r="BS59" s="20">
        <f>BS21+BS22+BS23</f>
        <v>132247661</v>
      </c>
      <c r="BT59" s="20">
        <f>BT21+BT22+BT23</f>
        <v>223665637</v>
      </c>
      <c r="BU59" s="20">
        <f>BU21+BU22+BU23</f>
        <v>380638667</v>
      </c>
      <c r="BV59" s="20">
        <f>BV21+BV22+BV23</f>
        <v>497139425</v>
      </c>
      <c r="BW59" s="13">
        <f>BV59*100/BV$51</f>
        <v>40.50215441216315</v>
      </c>
      <c r="BX59" s="14">
        <f t="shared" si="57"/>
        <v>-9.004106931613492</v>
      </c>
      <c r="BZ59" s="20">
        <f>BZ21+BZ22+BZ23</f>
        <v>158663646</v>
      </c>
      <c r="CA59" s="20">
        <f>CA21+CA22+CA23</f>
        <v>281984956</v>
      </c>
      <c r="CB59" s="20">
        <f>CB21+CB22+CB23</f>
        <v>481757520</v>
      </c>
      <c r="CC59" s="20">
        <f>CC21+CC22+CC23</f>
        <v>605929451</v>
      </c>
      <c r="CD59" s="13">
        <f>CC59*100/CC$51</f>
        <v>40.1634169672827</v>
      </c>
      <c r="CE59" s="14">
        <f t="shared" si="59"/>
        <v>21.8832022827399</v>
      </c>
      <c r="CG59" s="20">
        <f>CG21+CG22+CG23</f>
        <v>168080243</v>
      </c>
      <c r="CH59" s="20">
        <f>CH21+CH22+CH23</f>
        <v>308504264</v>
      </c>
      <c r="CI59" s="20">
        <f>CI21+CI22+CI23</f>
        <v>526571231</v>
      </c>
      <c r="CJ59" s="20">
        <f>CJ21+CJ22+CJ23</f>
        <v>681268777</v>
      </c>
      <c r="CK59" s="13">
        <f t="shared" si="60"/>
        <v>36.863438996554514</v>
      </c>
      <c r="CL59" s="14">
        <f t="shared" si="61"/>
        <v>12.433679510983197</v>
      </c>
      <c r="CN59" s="20">
        <f>CN21+CN22+CN23</f>
        <v>212386886</v>
      </c>
      <c r="CO59" s="20">
        <f>CO21+CO22+CO23</f>
        <v>366101411</v>
      </c>
      <c r="CP59" s="20">
        <f>CP21+CP22+CP23</f>
        <v>604486920</v>
      </c>
      <c r="CQ59" s="20">
        <f>CQ21+CQ22+CQ23</f>
        <v>759557224</v>
      </c>
      <c r="CR59" s="13">
        <f t="shared" si="62"/>
        <v>40.988560575245174</v>
      </c>
      <c r="CS59" s="14">
        <f t="shared" si="63"/>
        <v>11.491565391378558</v>
      </c>
      <c r="CU59" s="20">
        <f>CU21+CU22+CU23</f>
        <v>198617010</v>
      </c>
      <c r="CV59" s="20">
        <f>CV21+CV22+CV23</f>
        <v>333695940</v>
      </c>
      <c r="CW59" s="20">
        <f>CW21+CW22+CW23</f>
        <v>568682358</v>
      </c>
      <c r="CX59" s="20">
        <f>CX21+CX22+CX23</f>
        <v>722193221</v>
      </c>
      <c r="CY59" s="13">
        <f t="shared" si="64"/>
        <v>38.835285337565004</v>
      </c>
      <c r="CZ59" s="14">
        <f t="shared" si="65"/>
        <v>-4.919182099701814</v>
      </c>
      <c r="DB59" s="20">
        <f>DB21+DB22+DB23</f>
        <v>189269748</v>
      </c>
      <c r="DC59" s="20">
        <f>DC21+DC22+DC23</f>
        <v>332099731</v>
      </c>
      <c r="DD59" s="20">
        <f>DD21+DD22+DD23</f>
        <v>551687827</v>
      </c>
      <c r="DE59" s="20">
        <f>DE21+DE22+DE23</f>
        <v>697958124</v>
      </c>
      <c r="DF59" s="13">
        <f t="shared" si="66"/>
        <v>36.63807523768027</v>
      </c>
      <c r="DG59" s="14">
        <f t="shared" si="67"/>
        <v>-3.3557635678776307</v>
      </c>
      <c r="DI59" s="20">
        <f>DI21+DI22+DI23</f>
        <v>170725801</v>
      </c>
      <c r="DJ59" s="20">
        <f>DJ21+DJ22+DJ23</f>
        <v>299098617</v>
      </c>
      <c r="DK59" s="20">
        <f>DK21+DK22+DK23</f>
        <v>489467289</v>
      </c>
      <c r="DL59" s="20">
        <f>DL21+DL22+DL23</f>
        <v>638584394</v>
      </c>
      <c r="DM59" s="13">
        <f t="shared" si="68"/>
        <v>33.51915232227008</v>
      </c>
      <c r="DN59" s="14">
        <f t="shared" si="69"/>
        <v>-8.506775400754563</v>
      </c>
      <c r="DP59" s="20">
        <f>DP21+DP22+DP23</f>
        <v>182006219</v>
      </c>
      <c r="DQ59" s="20">
        <f>DQ21+DQ22+DQ23</f>
        <v>332960247</v>
      </c>
      <c r="DR59" s="20">
        <f>DR21+DR22+DR23</f>
        <v>524362387</v>
      </c>
      <c r="DS59" s="20">
        <f>DS21+DS22+DS23</f>
        <v>0</v>
      </c>
      <c r="DT59" s="13" t="e">
        <f t="shared" si="70"/>
        <v>#DIV/0!</v>
      </c>
      <c r="DU59" s="14">
        <f t="shared" si="71"/>
        <v>-100</v>
      </c>
    </row>
    <row r="60" spans="1:125" ht="12">
      <c r="A60" s="18" t="s">
        <v>53</v>
      </c>
      <c r="B60" s="20">
        <f>B25+B26</f>
        <v>580900</v>
      </c>
      <c r="C60" s="20">
        <f>C25+C26</f>
        <v>1203859</v>
      </c>
      <c r="D60" s="20">
        <f>D25+D26</f>
        <v>1728282</v>
      </c>
      <c r="E60" s="20">
        <f>E25+E26</f>
        <v>2266324</v>
      </c>
      <c r="F60" s="13">
        <f t="shared" si="37"/>
        <v>0.28306957233704116</v>
      </c>
      <c r="H60" s="20">
        <f>H25+H26</f>
        <v>964467</v>
      </c>
      <c r="I60" s="20">
        <f>I25+I26</f>
        <v>1683178</v>
      </c>
      <c r="J60" s="20">
        <f>J25+J26</f>
        <v>2469405</v>
      </c>
      <c r="K60" s="20">
        <f>K25+K26</f>
        <v>3408807</v>
      </c>
      <c r="L60" s="13">
        <f t="shared" si="38"/>
        <v>0.3534975588279011</v>
      </c>
      <c r="M60" s="14">
        <f t="shared" si="39"/>
        <v>50.41128276451204</v>
      </c>
      <c r="O60" s="20">
        <f>O25+O26</f>
        <v>801325</v>
      </c>
      <c r="P60" s="20">
        <f>P25+P26</f>
        <v>1634074</v>
      </c>
      <c r="Q60" s="20">
        <f>Q25+Q26</f>
        <v>2261500</v>
      </c>
      <c r="R60" s="20">
        <f>R25+R26</f>
        <v>2945213</v>
      </c>
      <c r="S60" s="13">
        <f t="shared" si="40"/>
        <v>0.2741923771887644</v>
      </c>
      <c r="T60" s="14">
        <f t="shared" si="41"/>
        <v>-13.599889932166889</v>
      </c>
      <c r="V60" s="20">
        <f>V25+V26</f>
        <v>687268</v>
      </c>
      <c r="W60" s="20">
        <f>W25+W26</f>
        <v>1112604</v>
      </c>
      <c r="X60" s="20">
        <f>X25+X26</f>
        <v>1689173</v>
      </c>
      <c r="Y60" s="20">
        <f>Y25+Y26</f>
        <v>2335210</v>
      </c>
      <c r="Z60" s="13">
        <f t="shared" si="42"/>
        <v>0.21711048473008682</v>
      </c>
      <c r="AA60" s="14">
        <f t="shared" si="43"/>
        <v>-20.71167688041578</v>
      </c>
      <c r="AC60" s="20">
        <f>AC25+AC26</f>
        <v>772358</v>
      </c>
      <c r="AD60" s="20">
        <f>AD25+AD26</f>
        <v>1610555</v>
      </c>
      <c r="AE60" s="20">
        <f>AE25+AE26</f>
        <v>2394665</v>
      </c>
      <c r="AF60" s="20">
        <f>AF25+AF26</f>
        <v>3009991</v>
      </c>
      <c r="AG60" s="13">
        <f t="shared" si="44"/>
        <v>0.2966224014649414</v>
      </c>
      <c r="AH60" s="14">
        <f t="shared" si="45"/>
        <v>28.89594511842617</v>
      </c>
      <c r="AJ60" s="20">
        <f>AJ25+AJ26</f>
        <v>576209</v>
      </c>
      <c r="AK60" s="20">
        <f>AK25+AK26</f>
        <v>1172334</v>
      </c>
      <c r="AL60" s="20">
        <f>AL25+AL26</f>
        <v>1853058</v>
      </c>
      <c r="AM60" s="20">
        <f>AM25+AM26</f>
        <v>2442163</v>
      </c>
      <c r="AN60" s="13">
        <f t="shared" si="46"/>
        <v>0.22755591751697007</v>
      </c>
      <c r="AO60" s="14">
        <f t="shared" si="47"/>
        <v>-18.86477401427446</v>
      </c>
      <c r="AQ60" s="20">
        <f>AQ25+AQ26</f>
        <v>544234</v>
      </c>
      <c r="AR60" s="20">
        <f>AR25+AR26</f>
        <v>989962</v>
      </c>
      <c r="AS60" s="20">
        <f>AS25+AS26</f>
        <v>1250471</v>
      </c>
      <c r="AT60" s="20">
        <f>AT25+AT26</f>
        <v>1626911</v>
      </c>
      <c r="AU60" s="13">
        <f t="shared" si="48"/>
        <v>0.1367622494022524</v>
      </c>
      <c r="AV60" s="14">
        <f t="shared" si="49"/>
        <v>-33.38237455894631</v>
      </c>
      <c r="AX60" s="20">
        <f>AX25+AX26</f>
        <v>492408</v>
      </c>
      <c r="AY60" s="20">
        <f>AY25+AY26</f>
        <v>1175823</v>
      </c>
      <c r="AZ60" s="20">
        <f>AZ25+AZ26</f>
        <v>1772636</v>
      </c>
      <c r="BA60" s="20">
        <f>BA25+BA26</f>
        <v>2458167</v>
      </c>
      <c r="BB60" s="13">
        <f t="shared" si="50"/>
        <v>0.17750498900456213</v>
      </c>
      <c r="BC60" s="14">
        <f t="shared" si="51"/>
        <v>51.0941286892768</v>
      </c>
      <c r="BE60" s="20">
        <f>BE25+BE26</f>
        <v>626309</v>
      </c>
      <c r="BF60" s="20">
        <f>BF25+BF26</f>
        <v>1348671</v>
      </c>
      <c r="BG60" s="20">
        <f>BG25+BG26</f>
        <v>2544918</v>
      </c>
      <c r="BH60" s="20">
        <f>BH25+BH26</f>
        <v>3958948</v>
      </c>
      <c r="BI60" s="13">
        <f t="shared" si="52"/>
        <v>0.2529569052310806</v>
      </c>
      <c r="BJ60" s="14">
        <f t="shared" si="53"/>
        <v>61.05284954195545</v>
      </c>
      <c r="BL60" s="20">
        <f>BL25+BL26</f>
        <v>716858</v>
      </c>
      <c r="BM60" s="20">
        <f>BM25+BM26</f>
        <v>7728987</v>
      </c>
      <c r="BN60" s="20">
        <f>BN25+BN26</f>
        <v>2045596</v>
      </c>
      <c r="BO60" s="20">
        <f>BO25+BO26</f>
        <v>2694918</v>
      </c>
      <c r="BP60" s="13">
        <f t="shared" si="54"/>
        <v>0.16584896872930366</v>
      </c>
      <c r="BQ60" s="14">
        <f t="shared" si="55"/>
        <v>-31.928431492406574</v>
      </c>
      <c r="BS60" s="20">
        <f>BS25+BS26</f>
        <v>696506</v>
      </c>
      <c r="BT60" s="20">
        <f>BT25+BT26</f>
        <v>1256938</v>
      </c>
      <c r="BU60" s="20">
        <f>BU25+BU26</f>
        <v>2272199</v>
      </c>
      <c r="BV60" s="20">
        <f>BV25+BV26</f>
        <v>2966928</v>
      </c>
      <c r="BW60" s="13">
        <f t="shared" si="56"/>
        <v>0.24171685032980514</v>
      </c>
      <c r="BX60" s="14">
        <f t="shared" si="57"/>
        <v>10.09344254630382</v>
      </c>
      <c r="BZ60" s="20">
        <f>BZ25+BZ26</f>
        <v>795043</v>
      </c>
      <c r="CA60" s="20">
        <f>CA25+CA26</f>
        <v>1476232</v>
      </c>
      <c r="CB60" s="20">
        <f>CB25+CB26</f>
        <v>2553262</v>
      </c>
      <c r="CC60" s="20">
        <f>CC25+CC26</f>
        <v>3542328</v>
      </c>
      <c r="CD60" s="13">
        <f t="shared" si="58"/>
        <v>0.23479960623151916</v>
      </c>
      <c r="CE60" s="14">
        <f t="shared" si="59"/>
        <v>19.39379722055945</v>
      </c>
      <c r="CG60" s="20">
        <f>CG25+CG26</f>
        <v>1080366</v>
      </c>
      <c r="CH60" s="20">
        <f>CH25+CH26</f>
        <v>2332196</v>
      </c>
      <c r="CI60" s="20">
        <f>CI25+CI26</f>
        <v>3233554</v>
      </c>
      <c r="CJ60" s="20">
        <f>CJ25+CJ26</f>
        <v>4218386</v>
      </c>
      <c r="CK60" s="13">
        <f aca="true" t="shared" si="72" ref="CK60:CK66">CJ60*100/CJ$51</f>
        <v>0.22825677650998472</v>
      </c>
      <c r="CL60" s="14">
        <f t="shared" si="61"/>
        <v>19.08513271498292</v>
      </c>
      <c r="CN60" s="20">
        <f>CN25+CN26</f>
        <v>993733</v>
      </c>
      <c r="CO60" s="20">
        <f>CO25+CO26</f>
        <v>2127124</v>
      </c>
      <c r="CP60" s="20">
        <f>CP25+CP26</f>
        <v>3633567</v>
      </c>
      <c r="CQ60" s="20">
        <f>CQ25+CQ26</f>
        <v>4650060</v>
      </c>
      <c r="CR60" s="13">
        <f t="shared" si="62"/>
        <v>0.25093470243727756</v>
      </c>
      <c r="CS60" s="14">
        <f t="shared" si="63"/>
        <v>10.233155524411472</v>
      </c>
      <c r="CU60" s="20">
        <f>CU25+CU26</f>
        <v>909315</v>
      </c>
      <c r="CV60" s="20">
        <f>CV25+CV26</f>
        <v>1813036</v>
      </c>
      <c r="CW60" s="20">
        <f>CW25+CW26</f>
        <v>3135547</v>
      </c>
      <c r="CX60" s="20">
        <f>CX25+CX26</f>
        <v>4254758</v>
      </c>
      <c r="CY60" s="13">
        <f t="shared" si="64"/>
        <v>0.22879575183978004</v>
      </c>
      <c r="CZ60" s="14">
        <f t="shared" si="65"/>
        <v>-8.50100858913649</v>
      </c>
      <c r="DB60" s="20">
        <f>DB25+DB26</f>
        <v>1053569</v>
      </c>
      <c r="DC60" s="20">
        <f>DC25+DC26</f>
        <v>2454426</v>
      </c>
      <c r="DD60" s="20">
        <f>DD25+DD26</f>
        <v>3646982</v>
      </c>
      <c r="DE60" s="20">
        <f>DE25+DE26</f>
        <v>5165753</v>
      </c>
      <c r="DF60" s="13">
        <f t="shared" si="66"/>
        <v>0.2711670522417654</v>
      </c>
      <c r="DG60" s="14">
        <f t="shared" si="67"/>
        <v>21.41120599573466</v>
      </c>
      <c r="DI60" s="20">
        <f>DI25+DI26</f>
        <v>1754095</v>
      </c>
      <c r="DJ60" s="20">
        <f>DJ25+DJ26</f>
        <v>4138858</v>
      </c>
      <c r="DK60" s="20">
        <f>DK25+DK26</f>
        <v>5709491</v>
      </c>
      <c r="DL60" s="20">
        <f>DL25+DL26</f>
        <v>7704286</v>
      </c>
      <c r="DM60" s="13">
        <f t="shared" si="68"/>
        <v>0.4043962527031828</v>
      </c>
      <c r="DN60" s="14">
        <f t="shared" si="69"/>
        <v>49.14158690901405</v>
      </c>
      <c r="DP60" s="20">
        <f>DP25+DP26</f>
        <v>1548667</v>
      </c>
      <c r="DQ60" s="20">
        <f>DQ25+DQ26</f>
        <v>3368580</v>
      </c>
      <c r="DR60" s="20">
        <f>DR25+DR26</f>
        <v>5023187</v>
      </c>
      <c r="DS60" s="20">
        <f>DS25+DS26</f>
        <v>0</v>
      </c>
      <c r="DT60" s="13" t="e">
        <f t="shared" si="70"/>
        <v>#DIV/0!</v>
      </c>
      <c r="DU60" s="14">
        <f t="shared" si="71"/>
        <v>-100</v>
      </c>
    </row>
    <row r="61" spans="1:125" ht="12">
      <c r="A61" s="18" t="s">
        <v>54</v>
      </c>
      <c r="B61" s="20">
        <f>SUM(B32:B38)</f>
        <v>81655708</v>
      </c>
      <c r="C61" s="20">
        <f>SUM(C32:C38)</f>
        <v>190623394</v>
      </c>
      <c r="D61" s="20">
        <f>SUM(D32:D38)</f>
        <v>277309542</v>
      </c>
      <c r="E61" s="20">
        <f>SUM(E32:E38)</f>
        <v>381218985</v>
      </c>
      <c r="F61" s="13">
        <f t="shared" si="37"/>
        <v>47.61521082189083</v>
      </c>
      <c r="H61" s="20">
        <f>SUM(H32:H38)</f>
        <v>101008390</v>
      </c>
      <c r="I61" s="20">
        <f>SUM(I32:I38)</f>
        <v>252909265</v>
      </c>
      <c r="J61" s="20">
        <f>SUM(J32:J38)</f>
        <v>361964512</v>
      </c>
      <c r="K61" s="20">
        <f>SUM(K32:K38)</f>
        <v>470699095</v>
      </c>
      <c r="L61" s="13">
        <f t="shared" si="38"/>
        <v>48.81208617120369</v>
      </c>
      <c r="M61" s="14">
        <f t="shared" si="39"/>
        <v>23.472102261643656</v>
      </c>
      <c r="O61" s="20">
        <f>SUM(O32:O38)</f>
        <v>124071716</v>
      </c>
      <c r="P61" s="20">
        <f>SUM(P32:P38)</f>
        <v>273411726</v>
      </c>
      <c r="Q61" s="20">
        <f>SUM(Q32:Q38)</f>
        <v>383001739</v>
      </c>
      <c r="R61" s="20">
        <f>SUM(R32:R38)</f>
        <v>499211712</v>
      </c>
      <c r="S61" s="13">
        <f t="shared" si="40"/>
        <v>46.47543183931105</v>
      </c>
      <c r="T61" s="14">
        <f t="shared" si="41"/>
        <v>6.0575041046127325</v>
      </c>
      <c r="V61" s="20">
        <f>SUM(V32:V38)</f>
        <v>109667495</v>
      </c>
      <c r="W61" s="20">
        <f>SUM(W32:W38)</f>
        <v>261799489</v>
      </c>
      <c r="X61" s="20">
        <f>SUM(X32:X38)</f>
        <v>366107813</v>
      </c>
      <c r="Y61" s="20">
        <f>SUM(Y32:Y38)</f>
        <v>481695171</v>
      </c>
      <c r="Z61" s="13">
        <f t="shared" si="42"/>
        <v>44.78443997240165</v>
      </c>
      <c r="AA61" s="14">
        <f t="shared" si="43"/>
        <v>-3.508840153173324</v>
      </c>
      <c r="AC61" s="20">
        <f>SUM(AC32:AC38)</f>
        <v>103932821</v>
      </c>
      <c r="AD61" s="20">
        <f>SUM(AD32:AD38)</f>
        <v>239525101</v>
      </c>
      <c r="AE61" s="20">
        <f>SUM(AE32:AE38)</f>
        <v>345696635</v>
      </c>
      <c r="AF61" s="20">
        <f>SUM(AF32:AF38)</f>
        <v>446814484</v>
      </c>
      <c r="AG61" s="13">
        <f t="shared" si="44"/>
        <v>44.031754664182934</v>
      </c>
      <c r="AH61" s="14">
        <f t="shared" si="45"/>
        <v>-7.241236595249163</v>
      </c>
      <c r="AJ61" s="20">
        <f>SUM(AJ32:AJ38)</f>
        <v>105767497</v>
      </c>
      <c r="AK61" s="20">
        <f>SUM(AK32:AK38)</f>
        <v>257688859</v>
      </c>
      <c r="AL61" s="20">
        <f>SUM(AL32:AL38)</f>
        <v>385279638</v>
      </c>
      <c r="AM61" s="20">
        <f>SUM(AM32:AM38)</f>
        <v>517465631</v>
      </c>
      <c r="AN61" s="13">
        <f t="shared" si="46"/>
        <v>48.21642390196841</v>
      </c>
      <c r="AO61" s="14">
        <f t="shared" si="47"/>
        <v>15.812188174275931</v>
      </c>
      <c r="AQ61" s="20">
        <f>SUM(AQ32:AQ38)</f>
        <v>134594295</v>
      </c>
      <c r="AR61" s="20">
        <f>SUM(AR32:AR38)</f>
        <v>289609550</v>
      </c>
      <c r="AS61" s="20">
        <f>SUM(AS32:AS38)</f>
        <v>430217887</v>
      </c>
      <c r="AT61" s="20">
        <f>SUM(AT32:AT38)</f>
        <v>575246184</v>
      </c>
      <c r="AU61" s="13">
        <f t="shared" si="48"/>
        <v>48.3566477108471</v>
      </c>
      <c r="AV61" s="14">
        <f t="shared" si="49"/>
        <v>11.166065829017342</v>
      </c>
      <c r="AX61" s="20">
        <f>SUM(AX32:AX38)</f>
        <v>164049709</v>
      </c>
      <c r="AY61" s="20">
        <f>SUM(AY32:AY38)</f>
        <v>367498727</v>
      </c>
      <c r="AZ61" s="20">
        <f>SUM(AZ32:AZ38)</f>
        <v>530577578</v>
      </c>
      <c r="BA61" s="20">
        <f>SUM(BA32:BA38)</f>
        <v>684008221</v>
      </c>
      <c r="BB61" s="13">
        <f t="shared" si="50"/>
        <v>49.392442314795986</v>
      </c>
      <c r="BC61" s="14">
        <f t="shared" si="51"/>
        <v>18.907041893562564</v>
      </c>
      <c r="BE61" s="20">
        <f>SUM(BE32:BE38)</f>
        <v>166491596</v>
      </c>
      <c r="BF61" s="20">
        <f>SUM(BF32:BF38)</f>
        <v>410621465</v>
      </c>
      <c r="BG61" s="20">
        <f>SUM(BG32:BG38)</f>
        <v>619683861</v>
      </c>
      <c r="BH61" s="20">
        <f>SUM(BH32:BH38)</f>
        <v>803437758</v>
      </c>
      <c r="BI61" s="13">
        <f t="shared" si="52"/>
        <v>51.335639874400435</v>
      </c>
      <c r="BJ61" s="14">
        <f t="shared" si="53"/>
        <v>17.460248770898914</v>
      </c>
      <c r="BL61" s="20">
        <f>SUM(BL32:BL38)</f>
        <v>185838689</v>
      </c>
      <c r="BM61" s="20">
        <f>SUM(BM32:BM38)</f>
        <v>346125301</v>
      </c>
      <c r="BN61" s="20">
        <f>SUM(BN32:BN38)</f>
        <v>684516519</v>
      </c>
      <c r="BO61" s="20">
        <f>SUM(BO32:BO38)</f>
        <v>842618912</v>
      </c>
      <c r="BP61" s="13">
        <f t="shared" si="54"/>
        <v>51.85592941492389</v>
      </c>
      <c r="BQ61" s="14">
        <f t="shared" si="55"/>
        <v>4.876688157839851</v>
      </c>
      <c r="BS61" s="20">
        <f>SUM(BS32:BS38)</f>
        <v>110686610</v>
      </c>
      <c r="BT61" s="20">
        <f>SUM(BT32:BT38)</f>
        <v>273148602</v>
      </c>
      <c r="BU61" s="20">
        <f>SUM(BU32:BU38)</f>
        <v>392886523</v>
      </c>
      <c r="BV61" s="20">
        <f>SUM(BV32:BV38)</f>
        <v>526240436</v>
      </c>
      <c r="BW61" s="13">
        <f t="shared" si="56"/>
        <v>42.87302580517741</v>
      </c>
      <c r="BX61" s="14">
        <f t="shared" si="57"/>
        <v>-37.54704190641285</v>
      </c>
      <c r="BZ61" s="20">
        <f>SUM(BZ32:BZ38)</f>
        <v>114129716</v>
      </c>
      <c r="CA61" s="20">
        <f>SUM(CA32:CA38)</f>
        <v>327176349</v>
      </c>
      <c r="CB61" s="20">
        <f>SUM(CB32:CB38)</f>
        <v>482300167</v>
      </c>
      <c r="CC61" s="20">
        <f>SUM(CC32:CC38)</f>
        <v>640222251</v>
      </c>
      <c r="CD61" s="13">
        <f t="shared" si="58"/>
        <v>42.436480313358004</v>
      </c>
      <c r="CE61" s="14">
        <f t="shared" si="59"/>
        <v>21.65964589615838</v>
      </c>
      <c r="CG61" s="20">
        <f>SUM(CG32:CG38)</f>
        <v>167012685</v>
      </c>
      <c r="CH61" s="20">
        <f>SUM(CH32:CH38)</f>
        <v>420222870</v>
      </c>
      <c r="CI61" s="20">
        <f>SUM(CI32:CI38)</f>
        <v>664738637</v>
      </c>
      <c r="CJ61" s="20">
        <f>SUM(CJ32:CJ38)</f>
        <v>879637158</v>
      </c>
      <c r="CK61" s="13">
        <f t="shared" si="72"/>
        <v>47.59714786259107</v>
      </c>
      <c r="CL61" s="14">
        <f t="shared" si="61"/>
        <v>37.39559295635914</v>
      </c>
      <c r="CN61" s="20">
        <f>SUM(CN32:CN38)</f>
        <v>153210130</v>
      </c>
      <c r="CO61" s="20">
        <f>SUM(CO32:CO38)</f>
        <v>388358355</v>
      </c>
      <c r="CP61" s="20">
        <f>SUM(CP32:CP38)</f>
        <v>603208517</v>
      </c>
      <c r="CQ61" s="20">
        <f>SUM(CQ32:CQ38)</f>
        <v>777007637</v>
      </c>
      <c r="CR61" s="13">
        <f t="shared" si="62"/>
        <v>41.93025040151895</v>
      </c>
      <c r="CS61" s="14">
        <f t="shared" si="63"/>
        <v>-11.667256216568333</v>
      </c>
      <c r="CU61" s="20">
        <f>SUM(CU32:CU38)</f>
        <v>147765956</v>
      </c>
      <c r="CV61" s="20">
        <f>SUM(CV32:CV38)</f>
        <v>414383462</v>
      </c>
      <c r="CW61" s="20">
        <f>SUM(CW32:CW38)</f>
        <v>604559533</v>
      </c>
      <c r="CX61" s="20">
        <f>SUM(CX32:CX38)</f>
        <v>806311688</v>
      </c>
      <c r="CY61" s="13">
        <f t="shared" si="64"/>
        <v>43.3586795942712</v>
      </c>
      <c r="CZ61" s="14">
        <f t="shared" si="65"/>
        <v>3.7713980667090965</v>
      </c>
      <c r="DB61" s="20">
        <f>SUM(DB32:DB38)</f>
        <v>196477647</v>
      </c>
      <c r="DC61" s="20">
        <f>SUM(DC32:DC38)</f>
        <v>426570559</v>
      </c>
      <c r="DD61" s="20">
        <f>SUM(DD32:DD38)</f>
        <v>628846484</v>
      </c>
      <c r="DE61" s="20">
        <f>SUM(DE32:DE38)</f>
        <v>843795396</v>
      </c>
      <c r="DF61" s="13">
        <f t="shared" si="66"/>
        <v>44.29354447037888</v>
      </c>
      <c r="DG61" s="14">
        <f t="shared" si="67"/>
        <v>4.648786388422039</v>
      </c>
      <c r="DI61" s="20">
        <f>SUM(DI32:DI38)</f>
        <v>196189738</v>
      </c>
      <c r="DJ61" s="20">
        <f>SUM(DJ32:DJ38)</f>
        <v>422918585</v>
      </c>
      <c r="DK61" s="20">
        <f>SUM(DK32:DK38)</f>
        <v>639499594</v>
      </c>
      <c r="DL61" s="20">
        <f>SUM(DL32:DL38)</f>
        <v>876574847</v>
      </c>
      <c r="DM61" s="13">
        <f t="shared" si="68"/>
        <v>46.01121808570785</v>
      </c>
      <c r="DN61" s="14">
        <f t="shared" si="69"/>
        <v>3.884762959763762</v>
      </c>
      <c r="DP61" s="20">
        <f>SUM(DP32:DP38)</f>
        <v>236634443</v>
      </c>
      <c r="DQ61" s="20">
        <f>SUM(DQ32:DQ38)</f>
        <v>529133485</v>
      </c>
      <c r="DR61" s="20">
        <f>SUM(DR32:DR38)</f>
        <v>796076631</v>
      </c>
      <c r="DS61" s="20">
        <f>SUM(DS32:DS38)</f>
        <v>0</v>
      </c>
      <c r="DT61" s="13" t="e">
        <f t="shared" si="70"/>
        <v>#DIV/0!</v>
      </c>
      <c r="DU61" s="14">
        <f t="shared" si="71"/>
        <v>-100</v>
      </c>
    </row>
    <row r="62" spans="1:125" ht="12">
      <c r="A62" s="1" t="s">
        <v>55</v>
      </c>
      <c r="B62" s="20">
        <f>B37+B38</f>
        <v>5620275</v>
      </c>
      <c r="C62" s="20">
        <f>C37+C38</f>
        <v>23542038</v>
      </c>
      <c r="D62" s="20">
        <f>D37+D38</f>
        <v>38648036</v>
      </c>
      <c r="E62" s="20">
        <f>E37+E38</f>
        <v>46034283</v>
      </c>
      <c r="F62" s="13">
        <f t="shared" si="37"/>
        <v>5.749797823105753</v>
      </c>
      <c r="H62" s="20">
        <f>H37+H38</f>
        <v>4536380</v>
      </c>
      <c r="I62" s="20">
        <f>I37+I38</f>
        <v>51835348</v>
      </c>
      <c r="J62" s="20">
        <f>J37+J38</f>
        <v>69166912</v>
      </c>
      <c r="K62" s="20">
        <f>K37+K38</f>
        <v>71444238</v>
      </c>
      <c r="L62" s="13">
        <f t="shared" si="38"/>
        <v>7.408857035707674</v>
      </c>
      <c r="M62" s="14">
        <f t="shared" si="39"/>
        <v>55.19789457783017</v>
      </c>
      <c r="O62" s="20">
        <f>O37+O38</f>
        <v>18996154</v>
      </c>
      <c r="P62" s="20">
        <f>P37+P38</f>
        <v>56400582</v>
      </c>
      <c r="Q62" s="20">
        <f>Q37+Q38</f>
        <v>81620917</v>
      </c>
      <c r="R62" s="20">
        <f>R37+R38</f>
        <v>94361557</v>
      </c>
      <c r="S62" s="13">
        <f t="shared" si="40"/>
        <v>8.784838186257867</v>
      </c>
      <c r="T62" s="14">
        <f t="shared" si="41"/>
        <v>32.07721104114793</v>
      </c>
      <c r="V62" s="20">
        <f>V37+V38</f>
        <v>20426241</v>
      </c>
      <c r="W62" s="20">
        <f>W37+W38</f>
        <v>65919001</v>
      </c>
      <c r="X62" s="20">
        <f>X37+X38</f>
        <v>83317383</v>
      </c>
      <c r="Y62" s="20">
        <f>Y37+Y38</f>
        <v>90016689</v>
      </c>
      <c r="Z62" s="13">
        <f t="shared" si="42"/>
        <v>8.369083286979532</v>
      </c>
      <c r="AA62" s="14">
        <f t="shared" si="43"/>
        <v>-4.604489516848474</v>
      </c>
      <c r="AC62" s="20">
        <f>AC37+AC38</f>
        <v>13368523</v>
      </c>
      <c r="AD62" s="20">
        <f>AD37+AD38</f>
        <v>46488760</v>
      </c>
      <c r="AE62" s="20">
        <f>AE37+AE38</f>
        <v>68395297</v>
      </c>
      <c r="AF62" s="20">
        <f>AF37+AF38</f>
        <v>74549076</v>
      </c>
      <c r="AG62" s="13">
        <f t="shared" si="44"/>
        <v>7.346508992921383</v>
      </c>
      <c r="AH62" s="14">
        <f t="shared" si="45"/>
        <v>-17.18305035636226</v>
      </c>
      <c r="AJ62" s="20">
        <f>AJ37+AJ38</f>
        <v>10391450</v>
      </c>
      <c r="AK62" s="20">
        <f>AK37+AK38</f>
        <v>44166133</v>
      </c>
      <c r="AL62" s="20">
        <f>AL37+AL38</f>
        <v>71294824</v>
      </c>
      <c r="AM62" s="20">
        <f>AM37+AM38</f>
        <v>86058945</v>
      </c>
      <c r="AN62" s="13">
        <f t="shared" si="46"/>
        <v>8.01880226259159</v>
      </c>
      <c r="AO62" s="14">
        <f t="shared" si="47"/>
        <v>15.439318121126007</v>
      </c>
      <c r="AQ62" s="20">
        <f>AQ37+AQ38</f>
        <v>31006643</v>
      </c>
      <c r="AR62" s="20">
        <f>AR37+AR38</f>
        <v>61051085</v>
      </c>
      <c r="AS62" s="20">
        <f>AS37+AS38</f>
        <v>108419157</v>
      </c>
      <c r="AT62" s="20">
        <f>AT37+AT38</f>
        <v>129912892</v>
      </c>
      <c r="AU62" s="13">
        <f t="shared" si="48"/>
        <v>10.920805954518642</v>
      </c>
      <c r="AV62" s="14">
        <f t="shared" si="49"/>
        <v>50.958034635446666</v>
      </c>
      <c r="AX62" s="20">
        <f>AX37+AX38</f>
        <v>29181488</v>
      </c>
      <c r="AY62" s="20">
        <f>AY37+AY38</f>
        <v>101905579</v>
      </c>
      <c r="AZ62" s="20">
        <f>AZ37+AZ38</f>
        <v>150752530</v>
      </c>
      <c r="BA62" s="20">
        <f>BA37+BA38</f>
        <v>161193320</v>
      </c>
      <c r="BB62" s="13">
        <f t="shared" si="50"/>
        <v>11.639818813859621</v>
      </c>
      <c r="BC62" s="14">
        <f t="shared" si="51"/>
        <v>24.078001434992302</v>
      </c>
      <c r="BE62" s="20">
        <f>BE37+BE38</f>
        <v>32259182</v>
      </c>
      <c r="BF62" s="20">
        <f>BF37+BF38</f>
        <v>134984681</v>
      </c>
      <c r="BG62" s="20">
        <f>BG37+BG38</f>
        <v>225027520</v>
      </c>
      <c r="BH62" s="20">
        <f>BH37+BH38</f>
        <v>253684910</v>
      </c>
      <c r="BI62" s="13">
        <f t="shared" si="52"/>
        <v>16.209192375708195</v>
      </c>
      <c r="BJ62" s="14">
        <f t="shared" si="53"/>
        <v>57.379294625856716</v>
      </c>
      <c r="BL62" s="20">
        <f>BL37+BL38</f>
        <v>52016564</v>
      </c>
      <c r="BM62" s="20">
        <f>BM37+BM38</f>
        <v>239523994</v>
      </c>
      <c r="BN62" s="20">
        <f>BN37+BN38</f>
        <v>251311474</v>
      </c>
      <c r="BO62" s="20">
        <f>BO37+BO38</f>
        <v>278889203</v>
      </c>
      <c r="BP62" s="13">
        <f t="shared" si="54"/>
        <v>17.163226008096505</v>
      </c>
      <c r="BQ62" s="14">
        <f t="shared" si="55"/>
        <v>9.935274825767124</v>
      </c>
      <c r="BS62" s="20">
        <f>BS37+BS38</f>
        <v>26076927</v>
      </c>
      <c r="BT62" s="20">
        <f>BT37+BT38</f>
        <v>98365991</v>
      </c>
      <c r="BU62" s="20">
        <f>BU37+BU38</f>
        <v>141429596</v>
      </c>
      <c r="BV62" s="20">
        <f>BV37+BV38</f>
        <v>176566002</v>
      </c>
      <c r="BW62" s="13">
        <f t="shared" si="56"/>
        <v>14.384905154006459</v>
      </c>
      <c r="BX62" s="14">
        <f t="shared" si="57"/>
        <v>-36.689552660810605</v>
      </c>
      <c r="BZ62" s="20">
        <f>BZ37+BZ38</f>
        <v>11290836</v>
      </c>
      <c r="CA62" s="20">
        <f>CA37+CA38</f>
        <v>100643802</v>
      </c>
      <c r="CB62" s="20">
        <f>CB37+CB38</f>
        <v>143522346</v>
      </c>
      <c r="CC62" s="20">
        <f>CC37+CC38</f>
        <v>157627448</v>
      </c>
      <c r="CD62" s="13">
        <f t="shared" si="58"/>
        <v>10.448174963379806</v>
      </c>
      <c r="CE62" s="14">
        <f t="shared" si="59"/>
        <v>-10.726047928524764</v>
      </c>
      <c r="CG62" s="20">
        <f>CG37+CG38</f>
        <v>33152256</v>
      </c>
      <c r="CH62" s="20">
        <f>CH37+CH38</f>
        <v>137305607</v>
      </c>
      <c r="CI62" s="20">
        <f>CI37+CI38</f>
        <v>243106755</v>
      </c>
      <c r="CJ62" s="20">
        <f>CJ37+CJ38</f>
        <v>297925430</v>
      </c>
      <c r="CK62" s="13">
        <f t="shared" si="72"/>
        <v>16.120738664539257</v>
      </c>
      <c r="CL62" s="14">
        <f t="shared" si="61"/>
        <v>89.00606067034721</v>
      </c>
      <c r="CN62" s="20">
        <f>CN37+CN38</f>
        <v>21177875</v>
      </c>
      <c r="CO62" s="20">
        <f>CO37+CO38</f>
        <v>102972344</v>
      </c>
      <c r="CP62" s="20">
        <f>CP37+CP38</f>
        <v>189048461</v>
      </c>
      <c r="CQ62" s="20">
        <f>CQ37+CQ38</f>
        <v>204088076</v>
      </c>
      <c r="CR62" s="13">
        <f t="shared" si="62"/>
        <v>11.013359101185037</v>
      </c>
      <c r="CS62" s="14">
        <f t="shared" si="63"/>
        <v>-31.49692659669904</v>
      </c>
      <c r="CU62" s="20">
        <f>CU37+CU38</f>
        <v>14669776</v>
      </c>
      <c r="CV62" s="20">
        <f>CV37+CV38</f>
        <v>125661740</v>
      </c>
      <c r="CW62" s="20">
        <f>CW37+CW38</f>
        <v>169910582</v>
      </c>
      <c r="CX62" s="20">
        <f>CX37+CX38</f>
        <v>197865859</v>
      </c>
      <c r="CY62" s="13">
        <f t="shared" si="64"/>
        <v>10.640057078059177</v>
      </c>
      <c r="CZ62" s="14">
        <f t="shared" si="65"/>
        <v>-3.0487900723803136</v>
      </c>
      <c r="DB62" s="20">
        <f>DB37+DB38</f>
        <v>43456346</v>
      </c>
      <c r="DC62" s="20">
        <f>DC37+DC38</f>
        <v>95671375</v>
      </c>
      <c r="DD62" s="20">
        <f>DD37+DD38</f>
        <v>145701040</v>
      </c>
      <c r="DE62" s="20">
        <f>DE37+DE38</f>
        <v>170004085</v>
      </c>
      <c r="DF62" s="13">
        <f t="shared" si="66"/>
        <v>8.924063267931805</v>
      </c>
      <c r="DG62" s="14">
        <f t="shared" si="67"/>
        <v>-14.081142720028325</v>
      </c>
      <c r="DI62" s="20">
        <f>DI37+DI38</f>
        <v>28637102</v>
      </c>
      <c r="DJ62" s="20">
        <f>DJ37+DJ38</f>
        <v>67962876</v>
      </c>
      <c r="DK62" s="20">
        <f>DK37+DK38</f>
        <v>107689213</v>
      </c>
      <c r="DL62" s="20">
        <f>DL37+DL38</f>
        <v>134490114</v>
      </c>
      <c r="DM62" s="13">
        <f t="shared" si="68"/>
        <v>7.059356068456424</v>
      </c>
      <c r="DN62" s="14">
        <f t="shared" si="69"/>
        <v>-20.890069200395985</v>
      </c>
      <c r="DP62" s="20">
        <f>DP37+DP38</f>
        <v>43150182</v>
      </c>
      <c r="DQ62" s="20">
        <f>DQ37+DQ38</f>
        <v>112615423</v>
      </c>
      <c r="DR62" s="20">
        <f>DR37+DR38</f>
        <v>187939550</v>
      </c>
      <c r="DS62" s="20">
        <f>DS37+DS38</f>
        <v>0</v>
      </c>
      <c r="DT62" s="13" t="e">
        <f t="shared" si="70"/>
        <v>#DIV/0!</v>
      </c>
      <c r="DU62" s="14">
        <f t="shared" si="71"/>
        <v>-100</v>
      </c>
    </row>
    <row r="63" spans="1:125" ht="12">
      <c r="A63" s="1" t="s">
        <v>56</v>
      </c>
      <c r="B63" s="20">
        <f>B34+B35</f>
        <v>9155527</v>
      </c>
      <c r="C63" s="20">
        <f>C34+C35</f>
        <v>21528376</v>
      </c>
      <c r="D63" s="20">
        <f>D34+D35</f>
        <v>30302751</v>
      </c>
      <c r="E63" s="20">
        <f>E34+E35</f>
        <v>40915718</v>
      </c>
      <c r="F63" s="13">
        <f t="shared" si="37"/>
        <v>5.11047617027529</v>
      </c>
      <c r="H63" s="20">
        <f>H34+H35</f>
        <v>10070399</v>
      </c>
      <c r="I63" s="20">
        <f>I34+I35</f>
        <v>20728790</v>
      </c>
      <c r="J63" s="20">
        <f>J34+J35</f>
        <v>29874520</v>
      </c>
      <c r="K63" s="20">
        <f>K34+K35</f>
        <v>41938815</v>
      </c>
      <c r="L63" s="13">
        <f t="shared" si="38"/>
        <v>4.349107685660984</v>
      </c>
      <c r="M63" s="14">
        <f t="shared" si="39"/>
        <v>2.5004987081003947</v>
      </c>
      <c r="O63" s="20">
        <f>O34+O35</f>
        <v>10437853</v>
      </c>
      <c r="P63" s="20">
        <f>P34+P35</f>
        <v>21520119</v>
      </c>
      <c r="Q63" s="20">
        <f>Q34+Q35</f>
        <v>32181121</v>
      </c>
      <c r="R63" s="20">
        <f>R34+R35</f>
        <v>44054913</v>
      </c>
      <c r="S63" s="13">
        <f t="shared" si="40"/>
        <v>4.1014083946778035</v>
      </c>
      <c r="T63" s="14">
        <f t="shared" si="41"/>
        <v>5.045679044579586</v>
      </c>
      <c r="V63" s="20">
        <f>V34+V35</f>
        <v>10871022</v>
      </c>
      <c r="W63" s="20">
        <f>W34+W35</f>
        <v>22361068</v>
      </c>
      <c r="X63" s="20">
        <f>X34+X35</f>
        <v>32640564</v>
      </c>
      <c r="Y63" s="20">
        <f>Y34+Y35</f>
        <v>44822010</v>
      </c>
      <c r="Z63" s="13">
        <f t="shared" si="42"/>
        <v>4.1672176453838405</v>
      </c>
      <c r="AA63" s="14">
        <f t="shared" si="43"/>
        <v>1.7412291791383154</v>
      </c>
      <c r="AC63" s="20">
        <f>AC34+AC35</f>
        <v>11970985</v>
      </c>
      <c r="AD63" s="20">
        <f>AD34+AD35</f>
        <v>23621832</v>
      </c>
      <c r="AE63" s="20">
        <f>AE34+AE35</f>
        <v>34347277</v>
      </c>
      <c r="AF63" s="20">
        <f>AF34+AF35</f>
        <v>46626616</v>
      </c>
      <c r="AG63" s="13">
        <f t="shared" si="44"/>
        <v>4.594863841820012</v>
      </c>
      <c r="AH63" s="14">
        <f t="shared" si="45"/>
        <v>4.026160361840084</v>
      </c>
      <c r="AJ63" s="20">
        <f>AJ34+AJ35</f>
        <v>11891542</v>
      </c>
      <c r="AK63" s="20">
        <f>AK34+AK35</f>
        <v>25325647</v>
      </c>
      <c r="AL63" s="20">
        <f>AL34+AL35</f>
        <v>36574903</v>
      </c>
      <c r="AM63" s="20">
        <f>AM34+AM35</f>
        <v>50083564</v>
      </c>
      <c r="AN63" s="13">
        <f t="shared" si="46"/>
        <v>4.666687423624014</v>
      </c>
      <c r="AO63" s="14">
        <f t="shared" si="47"/>
        <v>7.414108714215928</v>
      </c>
      <c r="AQ63" s="20">
        <f>AQ34+AQ35</f>
        <v>12023627</v>
      </c>
      <c r="AR63" s="20">
        <f>AR34+AR35</f>
        <v>25651702</v>
      </c>
      <c r="AS63" s="20">
        <f>AS34+AS35</f>
        <v>36000396</v>
      </c>
      <c r="AT63" s="20">
        <f>AT34+AT35</f>
        <v>50243859</v>
      </c>
      <c r="AU63" s="13">
        <f t="shared" si="48"/>
        <v>4.223625739508555</v>
      </c>
      <c r="AV63" s="14">
        <f t="shared" si="49"/>
        <v>0.32005509831529366</v>
      </c>
      <c r="AX63" s="20">
        <f>AX34+AX35</f>
        <v>31416130</v>
      </c>
      <c r="AY63" s="20">
        <f>AY34+AY35</f>
        <v>45002151</v>
      </c>
      <c r="AZ63" s="20">
        <f>AZ34+AZ35</f>
        <v>57660083</v>
      </c>
      <c r="BA63" s="20">
        <f>BA34+BA35</f>
        <v>71969852</v>
      </c>
      <c r="BB63" s="13">
        <f t="shared" si="50"/>
        <v>5.1969649693938464</v>
      </c>
      <c r="BC63" s="14">
        <f t="shared" si="51"/>
        <v>43.24109141377855</v>
      </c>
      <c r="BE63" s="20">
        <f>BE34+BE35</f>
        <v>11988817</v>
      </c>
      <c r="BF63" s="20">
        <f>BF34+BF35</f>
        <v>23335698</v>
      </c>
      <c r="BG63" s="20">
        <f>BG34+BG35</f>
        <v>35583890</v>
      </c>
      <c r="BH63" s="20">
        <f>BH34+BH35</f>
        <v>50684530</v>
      </c>
      <c r="BI63" s="13">
        <f t="shared" si="52"/>
        <v>3.238487055624843</v>
      </c>
      <c r="BJ63" s="14">
        <f t="shared" si="53"/>
        <v>-29.575331070571053</v>
      </c>
      <c r="BL63" s="20">
        <f>BL34+BL35</f>
        <v>11687910</v>
      </c>
      <c r="BM63" s="20">
        <f>BM34+BM35</f>
        <v>51385666</v>
      </c>
      <c r="BN63" s="20">
        <f>BN34+BN35</f>
        <v>35726856</v>
      </c>
      <c r="BO63" s="20">
        <f>BO34+BO35</f>
        <v>49749149</v>
      </c>
      <c r="BP63" s="13">
        <f t="shared" si="54"/>
        <v>3.061631209858878</v>
      </c>
      <c r="BQ63" s="14">
        <f t="shared" si="55"/>
        <v>-1.8454960517538552</v>
      </c>
      <c r="BS63" s="20">
        <f>BS34+BS35</f>
        <v>7864648</v>
      </c>
      <c r="BT63" s="20">
        <f>BT34+BT35</f>
        <v>15748071</v>
      </c>
      <c r="BU63" s="20">
        <f>BU34+BU35</f>
        <v>23457169</v>
      </c>
      <c r="BV63" s="20">
        <f>BV34+BV35</f>
        <v>34182317</v>
      </c>
      <c r="BW63" s="13">
        <f t="shared" si="56"/>
        <v>2.7848474928326383</v>
      </c>
      <c r="BX63" s="14">
        <f t="shared" si="57"/>
        <v>-31.29064981593956</v>
      </c>
      <c r="BZ63" s="20">
        <f>BZ34+BZ35</f>
        <v>16791481</v>
      </c>
      <c r="CA63" s="20">
        <f>CA34+CA35</f>
        <v>36472402</v>
      </c>
      <c r="CB63" s="20">
        <f>CB34+CB35</f>
        <v>56157580</v>
      </c>
      <c r="CC63" s="20">
        <f>CC34+CC35</f>
        <v>84038131</v>
      </c>
      <c r="CD63" s="13">
        <f t="shared" si="58"/>
        <v>5.570381982479551</v>
      </c>
      <c r="CE63" s="14">
        <f t="shared" si="59"/>
        <v>145.85264655991577</v>
      </c>
      <c r="CG63" s="20">
        <f>CG34+CG35</f>
        <v>23204985</v>
      </c>
      <c r="CH63" s="20">
        <f>CH34+CH35</f>
        <v>47594283</v>
      </c>
      <c r="CI63" s="20">
        <f>CI34+CI35</f>
        <v>70420418</v>
      </c>
      <c r="CJ63" s="20">
        <f>CJ34+CJ35</f>
        <v>93319986</v>
      </c>
      <c r="CK63" s="13">
        <f t="shared" si="72"/>
        <v>5.049542452567618</v>
      </c>
      <c r="CL63" s="14">
        <f t="shared" si="61"/>
        <v>11.044813692965164</v>
      </c>
      <c r="CN63" s="20">
        <f>CN34+CN35</f>
        <v>20278462</v>
      </c>
      <c r="CO63" s="20">
        <f>CO34+CO35</f>
        <v>44622265</v>
      </c>
      <c r="CP63" s="20">
        <f>CP34+CP35</f>
        <v>65989144</v>
      </c>
      <c r="CQ63" s="20">
        <f>CQ34+CQ35</f>
        <v>90498442</v>
      </c>
      <c r="CR63" s="13">
        <f t="shared" si="62"/>
        <v>4.883635827130665</v>
      </c>
      <c r="CS63" s="14">
        <f t="shared" si="63"/>
        <v>-3.02351524141892</v>
      </c>
      <c r="CU63" s="20">
        <f>CU34+CU35</f>
        <v>23695072</v>
      </c>
      <c r="CV63" s="20">
        <f>CV34+CV35</f>
        <v>49526755</v>
      </c>
      <c r="CW63" s="20">
        <f>CW34+CW35</f>
        <v>74369874</v>
      </c>
      <c r="CX63" s="20">
        <f>CX34+CX35</f>
        <v>105333843</v>
      </c>
      <c r="CY63" s="13">
        <f t="shared" si="64"/>
        <v>5.6642318560440685</v>
      </c>
      <c r="CZ63" s="14">
        <f t="shared" si="65"/>
        <v>16.39299050032264</v>
      </c>
      <c r="DB63" s="20">
        <f>DB34+DB35</f>
        <v>26009195</v>
      </c>
      <c r="DC63" s="20">
        <f>DC34+DC35</f>
        <v>56413238</v>
      </c>
      <c r="DD63" s="20">
        <f>DD34+DD35</f>
        <v>82577811</v>
      </c>
      <c r="DE63" s="20">
        <f>DE34+DE35</f>
        <v>111752809</v>
      </c>
      <c r="DF63" s="13">
        <f t="shared" si="66"/>
        <v>5.866265730526997</v>
      </c>
      <c r="DG63" s="14">
        <f t="shared" si="67"/>
        <v>6.093925577176563</v>
      </c>
      <c r="DI63" s="20">
        <f>DI34+DI35</f>
        <v>26732709</v>
      </c>
      <c r="DJ63" s="20">
        <f>DJ34+DJ35</f>
        <v>59584612</v>
      </c>
      <c r="DK63" s="20">
        <f>DK34+DK35</f>
        <v>90019630</v>
      </c>
      <c r="DL63" s="20">
        <f>DL34+DL35</f>
        <v>124969475</v>
      </c>
      <c r="DM63" s="13">
        <f t="shared" si="68"/>
        <v>6.559619852155552</v>
      </c>
      <c r="DN63" s="14">
        <f t="shared" si="69"/>
        <v>11.826696902088614</v>
      </c>
      <c r="DP63" s="20">
        <f>DP34+DP35</f>
        <v>32412241</v>
      </c>
      <c r="DQ63" s="20">
        <f>DQ34+DQ35</f>
        <v>70284565</v>
      </c>
      <c r="DR63" s="20">
        <f>DR34+DR35</f>
        <v>104371953</v>
      </c>
      <c r="DS63" s="20">
        <f>DS34+DS35</f>
        <v>0</v>
      </c>
      <c r="DT63" s="13" t="e">
        <f t="shared" si="70"/>
        <v>#DIV/0!</v>
      </c>
      <c r="DU63" s="14">
        <f t="shared" si="71"/>
        <v>-100</v>
      </c>
    </row>
    <row r="64" spans="1:125" ht="12">
      <c r="A64" s="2" t="s">
        <v>57</v>
      </c>
      <c r="B64" s="20">
        <f>SUM(B14:B43)</f>
        <v>198874174</v>
      </c>
      <c r="C64" s="20">
        <f>SUM(C14:C43)</f>
        <v>381701322</v>
      </c>
      <c r="D64" s="20">
        <f>SUM(D14:D43)</f>
        <v>591698022</v>
      </c>
      <c r="E64" s="20">
        <f>SUM(E14:E43)</f>
        <v>790859087</v>
      </c>
      <c r="F64" s="13">
        <f t="shared" si="37"/>
        <v>98.78029069804353</v>
      </c>
      <c r="H64" s="20">
        <f>SUM(H14:H43)</f>
        <v>240624205</v>
      </c>
      <c r="I64" s="20">
        <f>SUM(I14:I43)</f>
        <v>489428885</v>
      </c>
      <c r="J64" s="20">
        <f>SUM(J14:J43)</f>
        <v>749759731</v>
      </c>
      <c r="K64" s="20">
        <f>SUM(K14:K43)</f>
        <v>956412540</v>
      </c>
      <c r="L64" s="13">
        <f t="shared" si="38"/>
        <v>99.18117925784368</v>
      </c>
      <c r="M64" s="14">
        <f t="shared" si="39"/>
        <v>20.933369258991647</v>
      </c>
      <c r="O64" s="20">
        <f>SUM(O14:O43)</f>
        <v>291171763</v>
      </c>
      <c r="P64" s="20">
        <f>SUM(P14:P43)</f>
        <v>550208748</v>
      </c>
      <c r="Q64" s="20">
        <f>SUM(Q14:Q43)</f>
        <v>831366055</v>
      </c>
      <c r="R64" s="20">
        <f>SUM(R14:R43)</f>
        <v>1065195009</v>
      </c>
      <c r="S64" s="13">
        <f t="shared" si="40"/>
        <v>99.1671406065766</v>
      </c>
      <c r="T64" s="14">
        <f t="shared" si="41"/>
        <v>11.374011156315447</v>
      </c>
      <c r="V64" s="20">
        <f>SUM(V14:V43)</f>
        <v>272986277</v>
      </c>
      <c r="W64" s="20">
        <f>SUM(W14:W43)</f>
        <v>550122334</v>
      </c>
      <c r="X64" s="20">
        <f>SUM(X14:X43)</f>
        <v>823496842</v>
      </c>
      <c r="Y64" s="20">
        <f>SUM(Y14:Y43)</f>
        <v>1066860059</v>
      </c>
      <c r="Z64" s="13">
        <f t="shared" si="42"/>
        <v>99.18872587418649</v>
      </c>
      <c r="AA64" s="14">
        <f t="shared" si="43"/>
        <v>0.15631410079203079</v>
      </c>
      <c r="AC64" s="20">
        <f>SUM(AC14:AC43)</f>
        <v>261777197</v>
      </c>
      <c r="AD64" s="20">
        <f>SUM(AD14:AD43)</f>
        <v>510654056</v>
      </c>
      <c r="AE64" s="20">
        <f>SUM(AE14:AE43)</f>
        <v>783053593</v>
      </c>
      <c r="AF64" s="20">
        <f>SUM(AF14:AF43)</f>
        <v>1005487143</v>
      </c>
      <c r="AG64" s="13">
        <f t="shared" si="44"/>
        <v>99.08667866408337</v>
      </c>
      <c r="AH64" s="14">
        <f t="shared" si="45"/>
        <v>-5.752667885751265</v>
      </c>
      <c r="AJ64" s="20">
        <f>SUM(AJ14:AJ43)</f>
        <v>256824798</v>
      </c>
      <c r="AK64" s="20">
        <f>SUM(AK14:AK43)</f>
        <v>518442073</v>
      </c>
      <c r="AL64" s="20">
        <f>SUM(AL14:AL43)</f>
        <v>810325377</v>
      </c>
      <c r="AM64" s="20">
        <f>SUM(AM14:AM43)</f>
        <v>1061686735</v>
      </c>
      <c r="AN64" s="13">
        <f t="shared" si="46"/>
        <v>98.92586985329041</v>
      </c>
      <c r="AO64" s="14">
        <f t="shared" si="47"/>
        <v>5.589289966684333</v>
      </c>
      <c r="AQ64" s="20">
        <f>SUM(AQ14:AQ43)</f>
        <v>302644751</v>
      </c>
      <c r="AR64" s="20">
        <f>SUM(AR14:AR43)</f>
        <v>582891751</v>
      </c>
      <c r="AS64" s="20">
        <f>SUM(AS14:AS43)</f>
        <v>901117124</v>
      </c>
      <c r="AT64" s="20">
        <f>SUM(AT14:AT43)</f>
        <v>1176072603</v>
      </c>
      <c r="AU64" s="13">
        <f t="shared" si="48"/>
        <v>98.86363460978637</v>
      </c>
      <c r="AV64" s="14">
        <f t="shared" si="49"/>
        <v>10.773975432593119</v>
      </c>
      <c r="AX64" s="20">
        <f>SUM(AX14:AX43)</f>
        <v>346376302</v>
      </c>
      <c r="AY64" s="20">
        <f>SUM(AY14:AY43)</f>
        <v>685193020</v>
      </c>
      <c r="AZ64" s="20">
        <f>SUM(AZ14:AZ43)</f>
        <v>1048046141</v>
      </c>
      <c r="BA64" s="20">
        <f>SUM(BA14:BA43)</f>
        <v>1367456340</v>
      </c>
      <c r="BB64" s="13">
        <f t="shared" si="50"/>
        <v>98.74443949329674</v>
      </c>
      <c r="BC64" s="14">
        <f t="shared" si="51"/>
        <v>16.2731226381608</v>
      </c>
      <c r="BE64" s="20">
        <f>SUM(BE14:BE43)</f>
        <v>353867991</v>
      </c>
      <c r="BF64" s="20">
        <f>SUM(BF14:BF43)</f>
        <v>752265174</v>
      </c>
      <c r="BG64" s="20">
        <f>SUM(BG14:BG43)</f>
        <v>1177901985</v>
      </c>
      <c r="BH64" s="20">
        <f>SUM(BH14:BH43)</f>
        <v>1550978419</v>
      </c>
      <c r="BI64" s="13">
        <f t="shared" si="52"/>
        <v>99.09973582639483</v>
      </c>
      <c r="BJ64" s="14">
        <f t="shared" si="53"/>
        <v>13.420690199147415</v>
      </c>
      <c r="BL64" s="20">
        <f>SUM(BL14:BL43)</f>
        <v>388970690</v>
      </c>
      <c r="BM64" s="20">
        <f>SUM(BM14:BM43)</f>
        <v>839103499</v>
      </c>
      <c r="BN64" s="20">
        <f>SUM(BN14:BN43)</f>
        <v>1276008388</v>
      </c>
      <c r="BO64" s="20">
        <f>SUM(BO14:BO43)</f>
        <v>1606652365</v>
      </c>
      <c r="BP64" s="13">
        <f t="shared" si="54"/>
        <v>98.87560135104177</v>
      </c>
      <c r="BQ64" s="14">
        <f t="shared" si="55"/>
        <v>3.5896015907104584</v>
      </c>
      <c r="BS64" s="20">
        <f>SUM(BS14:BS43)</f>
        <v>281766488</v>
      </c>
      <c r="BT64" s="20">
        <f>SUM(BT14:BT43)</f>
        <v>584103720</v>
      </c>
      <c r="BU64" s="20">
        <f>SUM(BU14:BU43)</f>
        <v>909350810</v>
      </c>
      <c r="BV64" s="20">
        <f>SUM(BV14:BV43)</f>
        <v>1209628509</v>
      </c>
      <c r="BW64" s="13">
        <f t="shared" si="56"/>
        <v>98.54893454260379</v>
      </c>
      <c r="BX64" s="14">
        <f t="shared" si="57"/>
        <v>-24.711248347740735</v>
      </c>
      <c r="BZ64" s="20">
        <f>SUM(BZ14:BZ43)</f>
        <v>329743987</v>
      </c>
      <c r="CA64" s="20">
        <f>SUM(CA14:CA43)</f>
        <v>728901279</v>
      </c>
      <c r="CB64" s="20">
        <f>SUM(CB14:CB43)</f>
        <v>1146228815</v>
      </c>
      <c r="CC64" s="20">
        <f>SUM(CC14:CC43)</f>
        <v>1493168395</v>
      </c>
      <c r="CD64" s="13">
        <f t="shared" si="58"/>
        <v>98.97314737182708</v>
      </c>
      <c r="CE64" s="14">
        <f t="shared" si="59"/>
        <v>23.440244991778712</v>
      </c>
      <c r="CG64" s="20">
        <f>SUM(CG14:CG43)</f>
        <v>395067689</v>
      </c>
      <c r="CH64" s="20">
        <f>SUM(CH14:CH43)</f>
        <v>860450570</v>
      </c>
      <c r="CI64" s="20">
        <f>SUM(CI14:CI43)</f>
        <v>1392759396</v>
      </c>
      <c r="CJ64" s="20">
        <f>SUM(CJ14:CJ43)</f>
        <v>1832288529</v>
      </c>
      <c r="CK64" s="13">
        <f t="shared" si="72"/>
        <v>99.14509323370636</v>
      </c>
      <c r="CL64" s="14">
        <f t="shared" si="61"/>
        <v>22.71144601878612</v>
      </c>
      <c r="CN64" s="20">
        <f>SUM(CN14:CN43)</f>
        <v>435706940</v>
      </c>
      <c r="CO64" s="20">
        <f>SUM(CO14:CO43)</f>
        <v>909940197</v>
      </c>
      <c r="CP64" s="20">
        <f>SUM(CP14:CP43)</f>
        <v>1441503091</v>
      </c>
      <c r="CQ64" s="20">
        <f>SUM(CQ14:CQ43)</f>
        <v>1842710361</v>
      </c>
      <c r="CR64" s="13">
        <f t="shared" si="62"/>
        <v>99.43957198737722</v>
      </c>
      <c r="CS64" s="14">
        <f t="shared" si="63"/>
        <v>0.5687877119270013</v>
      </c>
      <c r="CU64" s="20">
        <f>SUM(CU14:CU43)</f>
        <v>414476425</v>
      </c>
      <c r="CV64" s="20">
        <f>SUM(CV14:CV43)</f>
        <v>898162053</v>
      </c>
      <c r="CW64" s="20">
        <f>SUM(CW14:CW43)</f>
        <v>1401050444</v>
      </c>
      <c r="CX64" s="20">
        <f>SUM(CX14:CX43)</f>
        <v>1835004918</v>
      </c>
      <c r="CY64" s="13">
        <f t="shared" si="64"/>
        <v>98.67572488106349</v>
      </c>
      <c r="CZ64" s="14">
        <f t="shared" si="65"/>
        <v>-0.4181581198587452</v>
      </c>
      <c r="DB64" s="20">
        <f>SUM(DB14:DB43)</f>
        <v>464289509</v>
      </c>
      <c r="DC64" s="20">
        <f>SUM(DC14:DC43)</f>
        <v>928072310</v>
      </c>
      <c r="DD64" s="20">
        <f>SUM(DD14:DD43)</f>
        <v>1434517640</v>
      </c>
      <c r="DE64" s="20">
        <f>SUM(DE14:DE43)</f>
        <v>1886593511</v>
      </c>
      <c r="DF64" s="13">
        <f t="shared" si="66"/>
        <v>99.03338412740845</v>
      </c>
      <c r="DG64" s="14">
        <f t="shared" si="67"/>
        <v>2.811359931189017</v>
      </c>
      <c r="DI64" s="20">
        <f>SUM(DI14:DI43)</f>
        <v>444730950</v>
      </c>
      <c r="DJ64" s="20">
        <f>SUM(DJ14:DJ43)</f>
        <v>902657688</v>
      </c>
      <c r="DK64" s="20">
        <f>SUM(DK14:DK43)</f>
        <v>1405380435</v>
      </c>
      <c r="DL64" s="20">
        <f>SUM(DL14:DL43)</f>
        <v>1883280945</v>
      </c>
      <c r="DM64" s="13">
        <f t="shared" si="68"/>
        <v>98.85299649380994</v>
      </c>
      <c r="DN64" s="14">
        <f t="shared" si="69"/>
        <v>-0.1755845114851553</v>
      </c>
      <c r="DP64" s="20">
        <f>SUM(DP14:DP43)</f>
        <v>502273402</v>
      </c>
      <c r="DQ64" s="20">
        <f>SUM(DQ14:DQ43)</f>
        <v>1048752084</v>
      </c>
      <c r="DR64" s="20">
        <f>SUM(DR14:DR43)</f>
        <v>1599823870</v>
      </c>
      <c r="DS64" s="20">
        <f>SUM(DS14:DS43)</f>
        <v>0</v>
      </c>
      <c r="DT64" s="13" t="e">
        <f t="shared" si="70"/>
        <v>#DIV/0!</v>
      </c>
      <c r="DU64" s="14">
        <f t="shared" si="71"/>
        <v>-100</v>
      </c>
    </row>
    <row r="65" spans="1:125" ht="12">
      <c r="A65" s="2" t="s">
        <v>58</v>
      </c>
      <c r="B65" s="20">
        <f>B44+B45</f>
        <v>128520</v>
      </c>
      <c r="C65" s="20">
        <f>C44+C45</f>
        <v>369073</v>
      </c>
      <c r="D65" s="20">
        <f>D44+D45</f>
        <v>419867</v>
      </c>
      <c r="E65" s="20">
        <f>E44+E45</f>
        <v>549361</v>
      </c>
      <c r="F65" s="13">
        <f t="shared" si="37"/>
        <v>0.06861657173848455</v>
      </c>
      <c r="H65" s="20">
        <f>H44+H45</f>
        <v>162484</v>
      </c>
      <c r="I65" s="20">
        <f>I44+I45</f>
        <v>309106</v>
      </c>
      <c r="J65" s="20">
        <f>J44+J45</f>
        <v>490370</v>
      </c>
      <c r="K65" s="20">
        <f>K44+K45</f>
        <v>702556</v>
      </c>
      <c r="L65" s="13">
        <f t="shared" si="38"/>
        <v>0.07285593785154013</v>
      </c>
      <c r="M65" s="14">
        <f t="shared" si="39"/>
        <v>27.886034865962458</v>
      </c>
      <c r="O65" s="20">
        <f>O44+O45</f>
        <v>221778</v>
      </c>
      <c r="P65" s="20">
        <f>P44+P45</f>
        <v>376616</v>
      </c>
      <c r="Q65" s="20">
        <f>Q44+Q45</f>
        <v>543277</v>
      </c>
      <c r="R65" s="20">
        <f>R44+R45</f>
        <v>662827</v>
      </c>
      <c r="S65" s="13">
        <f t="shared" si="40"/>
        <v>0.06170762888622898</v>
      </c>
      <c r="T65" s="14">
        <f t="shared" si="41"/>
        <v>-5.654922881592356</v>
      </c>
      <c r="V65" s="20">
        <f>V44+V45</f>
        <v>357826</v>
      </c>
      <c r="W65" s="20">
        <f>W44+W45</f>
        <v>542205</v>
      </c>
      <c r="X65" s="20">
        <f>X44+X45</f>
        <v>785123</v>
      </c>
      <c r="Y65" s="20">
        <f>Y44+Y45</f>
        <v>1011182</v>
      </c>
      <c r="Z65" s="13">
        <f t="shared" si="42"/>
        <v>0.09401219340887484</v>
      </c>
      <c r="AA65" s="14">
        <f t="shared" si="43"/>
        <v>52.555945970818925</v>
      </c>
      <c r="AC65" s="20">
        <f>AC44+AC45</f>
        <v>84348</v>
      </c>
      <c r="AD65" s="20">
        <f>AD44+AD45</f>
        <v>250608</v>
      </c>
      <c r="AE65" s="20">
        <f>AE44+AE45</f>
        <v>313568</v>
      </c>
      <c r="AF65" s="20">
        <f>AF44+AF45</f>
        <v>473425</v>
      </c>
      <c r="AG65" s="13">
        <f t="shared" si="44"/>
        <v>0.04665411305666359</v>
      </c>
      <c r="AH65" s="14">
        <f t="shared" si="45"/>
        <v>-53.18102972560825</v>
      </c>
      <c r="AJ65" s="20">
        <f>AJ44+AJ45</f>
        <v>218650</v>
      </c>
      <c r="AK65" s="20">
        <f>AK44+AK45</f>
        <v>309607</v>
      </c>
      <c r="AL65" s="20">
        <f>AL44+AL45</f>
        <v>395722</v>
      </c>
      <c r="AM65" s="20">
        <f>AM44+AM45</f>
        <v>544241</v>
      </c>
      <c r="AN65" s="13">
        <f t="shared" si="46"/>
        <v>0.050711299821245885</v>
      </c>
      <c r="AO65" s="14">
        <f t="shared" si="47"/>
        <v>14.958229920261914</v>
      </c>
      <c r="AQ65" s="20">
        <f>AQ44+AQ45</f>
        <v>193986</v>
      </c>
      <c r="AR65" s="20">
        <f>AR44+AR45</f>
        <v>806078</v>
      </c>
      <c r="AS65" s="20">
        <f>AS44+AS45</f>
        <v>1258391</v>
      </c>
      <c r="AT65" s="20">
        <f>AT44+AT45</f>
        <v>1350933</v>
      </c>
      <c r="AU65" s="13">
        <f t="shared" si="48"/>
        <v>0.11356284140419054</v>
      </c>
      <c r="AV65" s="14">
        <f t="shared" si="49"/>
        <v>148.22330548415133</v>
      </c>
      <c r="AX65" s="20">
        <f>AX44+AX45</f>
        <v>92195</v>
      </c>
      <c r="AY65" s="20">
        <f>AY44+AY45</f>
        <v>153632</v>
      </c>
      <c r="AZ65" s="20">
        <f>AZ44+AZ45</f>
        <v>423011</v>
      </c>
      <c r="BA65" s="20">
        <f>BA44+BA45</f>
        <v>550271</v>
      </c>
      <c r="BB65" s="13">
        <f t="shared" si="50"/>
        <v>0.039735236785999245</v>
      </c>
      <c r="BC65" s="14">
        <f t="shared" si="51"/>
        <v>-59.267335981873266</v>
      </c>
      <c r="BE65" s="20">
        <f>BE44+BE45</f>
        <v>74124</v>
      </c>
      <c r="BF65" s="20">
        <f>BF44+BF45</f>
        <v>182557</v>
      </c>
      <c r="BG65" s="20">
        <f>BG44+BG45</f>
        <v>315213</v>
      </c>
      <c r="BH65" s="20">
        <f>BH44+BH45</f>
        <v>421809</v>
      </c>
      <c r="BI65" s="13">
        <f t="shared" si="52"/>
        <v>0.026951477826588494</v>
      </c>
      <c r="BJ65" s="14">
        <f t="shared" si="53"/>
        <v>-23.3452244439558</v>
      </c>
      <c r="BL65" s="20">
        <f>BL44+BL45</f>
        <v>100896</v>
      </c>
      <c r="BM65" s="20">
        <f>BM44+BM45</f>
        <v>779637</v>
      </c>
      <c r="BN65" s="20">
        <f>BN44+BN45</f>
        <v>243759</v>
      </c>
      <c r="BO65" s="20">
        <f>BO44+BO45</f>
        <v>409652</v>
      </c>
      <c r="BP65" s="13">
        <f t="shared" si="54"/>
        <v>0.025210548795138368</v>
      </c>
      <c r="BQ65" s="14">
        <f t="shared" si="55"/>
        <v>-2.8821101493804093</v>
      </c>
      <c r="BS65" s="20">
        <f>BS44+BS45</f>
        <v>284934</v>
      </c>
      <c r="BT65" s="20">
        <f>BT44+BT45</f>
        <v>374332</v>
      </c>
      <c r="BU65" s="20">
        <f>BU44+BU45</f>
        <v>816927</v>
      </c>
      <c r="BV65" s="20">
        <f>BV44+BV45</f>
        <v>1204750</v>
      </c>
      <c r="BW65" s="13">
        <f t="shared" si="56"/>
        <v>0.0981514803981872</v>
      </c>
      <c r="BX65" s="14">
        <f t="shared" si="57"/>
        <v>194.09108218683173</v>
      </c>
      <c r="BZ65" s="20">
        <f>BZ44+BZ45</f>
        <v>132115</v>
      </c>
      <c r="CA65" s="20">
        <f>CA44+CA45</f>
        <v>289840</v>
      </c>
      <c r="CB65" s="20">
        <f>CB44+CB45</f>
        <v>451939</v>
      </c>
      <c r="CC65" s="20">
        <f>CC44+CC45</f>
        <v>2962782</v>
      </c>
      <c r="CD65" s="13">
        <f t="shared" si="58"/>
        <v>0.1963849894616853</v>
      </c>
      <c r="CE65" s="14">
        <f t="shared" si="59"/>
        <v>145.92504669018467</v>
      </c>
      <c r="CG65" s="20">
        <f>CG44+CG45</f>
        <v>1409626</v>
      </c>
      <c r="CH65" s="20">
        <f>CH44+CH45</f>
        <v>3026842</v>
      </c>
      <c r="CI65" s="20">
        <f>CI44+CI45</f>
        <v>5864220</v>
      </c>
      <c r="CJ65" s="20">
        <f>CJ44+CJ45</f>
        <v>6476302</v>
      </c>
      <c r="CK65" s="13">
        <f t="shared" si="72"/>
        <v>0.3504325631237082</v>
      </c>
      <c r="CL65" s="14">
        <f t="shared" si="61"/>
        <v>118.58854279525121</v>
      </c>
      <c r="CN65" s="20">
        <f>CN44+CN45</f>
        <v>375635</v>
      </c>
      <c r="CO65" s="20">
        <f>CO44+CO45</f>
        <v>561453</v>
      </c>
      <c r="CP65" s="20">
        <f>CP44+CP45</f>
        <v>1137339</v>
      </c>
      <c r="CQ65" s="20">
        <f>CQ44+CQ45</f>
        <v>1874067</v>
      </c>
      <c r="CR65" s="13">
        <f t="shared" si="62"/>
        <v>0.10113169399803905</v>
      </c>
      <c r="CS65" s="14">
        <f t="shared" si="63"/>
        <v>-71.06269905263838</v>
      </c>
      <c r="CU65" s="20">
        <f>CU44+CU45</f>
        <v>278130</v>
      </c>
      <c r="CV65" s="20">
        <f>CV44+CV45</f>
        <v>608246</v>
      </c>
      <c r="CW65" s="20">
        <f>CW44+CW45</f>
        <v>1110048</v>
      </c>
      <c r="CX65" s="20">
        <f>CX44+CX45</f>
        <v>1524435</v>
      </c>
      <c r="CY65" s="13">
        <f t="shared" si="64"/>
        <v>0.08197510926728972</v>
      </c>
      <c r="CZ65" s="14">
        <f t="shared" si="65"/>
        <v>-18.65632338651713</v>
      </c>
      <c r="DB65" s="20">
        <f>DB44+DB45</f>
        <v>318267</v>
      </c>
      <c r="DC65" s="20">
        <f>DC44+DC45</f>
        <v>567903</v>
      </c>
      <c r="DD65" s="20">
        <f>DD44+DD45</f>
        <v>917149</v>
      </c>
      <c r="DE65" s="20">
        <f>DE44+DE45</f>
        <v>1438656</v>
      </c>
      <c r="DF65" s="13">
        <f t="shared" si="66"/>
        <v>0.0755196980401365</v>
      </c>
      <c r="DG65" s="14">
        <f t="shared" si="67"/>
        <v>-5.626937193124007</v>
      </c>
      <c r="DI65" s="20">
        <f>DI44+DI45</f>
        <v>3263909</v>
      </c>
      <c r="DJ65" s="20">
        <f>DJ44+DJ45</f>
        <v>3636777</v>
      </c>
      <c r="DK65" s="20">
        <f>DK44+DK45</f>
        <v>4095983</v>
      </c>
      <c r="DL65" s="20">
        <f>DL44+DL45</f>
        <v>4533319</v>
      </c>
      <c r="DM65" s="13">
        <f t="shared" si="68"/>
        <v>0.23795290256723856</v>
      </c>
      <c r="DN65" s="14">
        <f t="shared" si="69"/>
        <v>215.1079201699364</v>
      </c>
      <c r="DP65" s="20">
        <f>DP44+DP45</f>
        <v>344557</v>
      </c>
      <c r="DQ65" s="20">
        <f>DQ44+DQ45</f>
        <v>927707</v>
      </c>
      <c r="DR65" s="20">
        <f>DR44+DR45</f>
        <v>1335881</v>
      </c>
      <c r="DS65" s="20">
        <f>DS44+DS45</f>
        <v>0</v>
      </c>
      <c r="DT65" s="13" t="e">
        <f t="shared" si="70"/>
        <v>#DIV/0!</v>
      </c>
      <c r="DU65" s="14">
        <f t="shared" si="71"/>
        <v>-100</v>
      </c>
    </row>
    <row r="66" spans="1:125" ht="12">
      <c r="A66" s="2" t="s">
        <v>59</v>
      </c>
      <c r="B66" s="20">
        <f>B47+B48</f>
        <v>0</v>
      </c>
      <c r="C66" s="20">
        <f>C47+C48</f>
        <v>0</v>
      </c>
      <c r="D66" s="20">
        <f>D47+D48</f>
        <v>0</v>
      </c>
      <c r="E66" s="20">
        <f>E47+E48</f>
        <v>920</v>
      </c>
      <c r="F66" s="13">
        <f t="shared" si="37"/>
        <v>0.00011491031580218797</v>
      </c>
      <c r="H66" s="20">
        <f>H47+H48</f>
        <v>0</v>
      </c>
      <c r="I66" s="20">
        <f>I47+I48</f>
        <v>10846</v>
      </c>
      <c r="J66" s="20">
        <f>J47+J48</f>
        <v>10846</v>
      </c>
      <c r="K66" s="20">
        <f>K47+K48</f>
        <v>10846</v>
      </c>
      <c r="L66" s="13">
        <f t="shared" si="38"/>
        <v>0.0011247437954238582</v>
      </c>
      <c r="M66" s="14">
        <f t="shared" si="39"/>
        <v>1078.9130434782608</v>
      </c>
      <c r="O66" s="20">
        <f>O47+O48</f>
        <v>0</v>
      </c>
      <c r="P66" s="20">
        <f>P47+P48</f>
        <v>0</v>
      </c>
      <c r="Q66" s="20">
        <f>Q47+Q48</f>
        <v>9342</v>
      </c>
      <c r="R66" s="20">
        <f>R47+R48</f>
        <v>350204</v>
      </c>
      <c r="S66" s="13">
        <f t="shared" si="40"/>
        <v>0.03260316563216787</v>
      </c>
      <c r="T66" s="14">
        <f t="shared" si="41"/>
        <v>3128.8770053475937</v>
      </c>
      <c r="V66" s="20">
        <f>V47+V48</f>
        <v>6045</v>
      </c>
      <c r="W66" s="20">
        <f>W47+W48</f>
        <v>6045</v>
      </c>
      <c r="X66" s="20">
        <f>X47+X48</f>
        <v>12445</v>
      </c>
      <c r="Y66" s="20">
        <f>Y47+Y48</f>
        <v>12445</v>
      </c>
      <c r="Z66" s="13">
        <f t="shared" si="42"/>
        <v>0.001157043684493442</v>
      </c>
      <c r="AA66" s="14">
        <f t="shared" si="43"/>
        <v>-96.4463569805028</v>
      </c>
      <c r="AC66" s="20">
        <f>AC47+AC48</f>
        <v>70660</v>
      </c>
      <c r="AD66" s="20">
        <f>AD47+AD48</f>
        <v>87507</v>
      </c>
      <c r="AE66" s="20">
        <f>AE47+AE48</f>
        <v>143307</v>
      </c>
      <c r="AF66" s="20">
        <f>AF47+AF48</f>
        <v>153743</v>
      </c>
      <c r="AG66" s="13">
        <f t="shared" si="44"/>
        <v>0.01515074891201485</v>
      </c>
      <c r="AH66" s="14">
        <f t="shared" si="45"/>
        <v>1135.379670550422</v>
      </c>
      <c r="AJ66" s="20">
        <f>AJ47+AJ48</f>
        <v>27500</v>
      </c>
      <c r="AK66" s="20">
        <f>AK47+AK48</f>
        <v>33068</v>
      </c>
      <c r="AL66" s="20">
        <f>AL47+AL48</f>
        <v>45703</v>
      </c>
      <c r="AM66" s="20">
        <f>AM47+AM48</f>
        <v>52022</v>
      </c>
      <c r="AN66" s="13">
        <f t="shared" si="46"/>
        <v>0.00484730705569932</v>
      </c>
      <c r="AO66" s="14">
        <f t="shared" si="47"/>
        <v>-66.16301229974698</v>
      </c>
      <c r="AQ66" s="20">
        <f>AQ47+AQ48</f>
        <v>0</v>
      </c>
      <c r="AR66" s="20">
        <f>AR47+AR48</f>
        <v>4850</v>
      </c>
      <c r="AS66" s="20">
        <f>AS47+AS48</f>
        <v>8121</v>
      </c>
      <c r="AT66" s="20">
        <f>AT47+AT48</f>
        <v>185157</v>
      </c>
      <c r="AU66" s="13">
        <f t="shared" si="48"/>
        <v>0.015564765259176959</v>
      </c>
      <c r="AV66" s="14">
        <f t="shared" si="49"/>
        <v>255.92057206566454</v>
      </c>
      <c r="AX66" s="20">
        <f>AX47+AX48</f>
        <v>47068</v>
      </c>
      <c r="AY66" s="20">
        <f>AY47+AY48</f>
        <v>97899</v>
      </c>
      <c r="AZ66" s="20">
        <f>AZ47+AZ48</f>
        <v>132840</v>
      </c>
      <c r="BA66" s="20">
        <f>BA47+BA48</f>
        <v>310883</v>
      </c>
      <c r="BB66" s="13">
        <f t="shared" si="50"/>
        <v>0.022448956273802913</v>
      </c>
      <c r="BC66" s="14">
        <f t="shared" si="51"/>
        <v>67.90237474143564</v>
      </c>
      <c r="BE66" s="20">
        <f>BE47+BE48</f>
        <v>258704</v>
      </c>
      <c r="BF66" s="20">
        <f>BF47+BF48</f>
        <v>379251</v>
      </c>
      <c r="BG66" s="20">
        <f>BG47+BG48</f>
        <v>537918</v>
      </c>
      <c r="BH66" s="20">
        <f>BH47+BH48</f>
        <v>792962</v>
      </c>
      <c r="BI66" s="13">
        <f t="shared" si="52"/>
        <v>0.0506662915213456</v>
      </c>
      <c r="BJ66" s="14">
        <f t="shared" si="53"/>
        <v>155.06766211082626</v>
      </c>
      <c r="BL66" s="20">
        <f>BL47+BL48</f>
        <v>114596</v>
      </c>
      <c r="BM66" s="20">
        <f>BM47+BM48</f>
        <v>222891</v>
      </c>
      <c r="BN66" s="20">
        <f>BN47+BN48</f>
        <v>340232</v>
      </c>
      <c r="BO66" s="20">
        <f>BO47+BO48</f>
        <v>479764</v>
      </c>
      <c r="BP66" s="13">
        <f t="shared" si="54"/>
        <v>0.029525337926217286</v>
      </c>
      <c r="BQ66" s="14">
        <f t="shared" si="55"/>
        <v>-39.49722685324139</v>
      </c>
      <c r="BS66" s="20">
        <f>BS47+BS48</f>
        <v>35673</v>
      </c>
      <c r="BT66" s="20">
        <f>BT47+BT48</f>
        <v>105311</v>
      </c>
      <c r="BU66" s="20">
        <f>BU47+BU48</f>
        <v>154632</v>
      </c>
      <c r="BV66" s="20">
        <f>BV47+BV48</f>
        <v>232396</v>
      </c>
      <c r="BW66" s="13">
        <f t="shared" si="56"/>
        <v>0.01893339816444666</v>
      </c>
      <c r="BX66" s="14">
        <f t="shared" si="57"/>
        <v>-51.56035050566528</v>
      </c>
      <c r="BZ66" s="20">
        <f>BZ47+BZ48</f>
        <v>59430</v>
      </c>
      <c r="CA66" s="20">
        <f>CA47+CA48</f>
        <v>91749</v>
      </c>
      <c r="CB66" s="20">
        <f>CB47+CB48</f>
        <v>137107</v>
      </c>
      <c r="CC66" s="20">
        <f>CC47+CC48</f>
        <v>192025</v>
      </c>
      <c r="CD66" s="13">
        <f t="shared" si="58"/>
        <v>0.012728181689162458</v>
      </c>
      <c r="CE66" s="14">
        <f t="shared" si="59"/>
        <v>-17.371641508459703</v>
      </c>
      <c r="CG66" s="20">
        <f>CG47+CG48</f>
        <v>86718</v>
      </c>
      <c r="CH66" s="20">
        <f>CH47+CH48</f>
        <v>134540</v>
      </c>
      <c r="CI66" s="20">
        <f>CI47+CI48</f>
        <v>154044</v>
      </c>
      <c r="CJ66" s="20">
        <f>CJ47+CJ48</f>
        <v>212974</v>
      </c>
      <c r="CK66" s="13">
        <f t="shared" si="72"/>
        <v>0.0115240185986862</v>
      </c>
      <c r="CL66" s="14">
        <f t="shared" si="61"/>
        <v>10.909516989975259</v>
      </c>
      <c r="CN66" s="20">
        <f>CN47+CN48</f>
        <v>41036</v>
      </c>
      <c r="CO66" s="20">
        <f>CO47+CO48</f>
        <v>102381</v>
      </c>
      <c r="CP66" s="20">
        <f>CP47+CP48</f>
        <v>168665</v>
      </c>
      <c r="CQ66" s="20">
        <f>CQ47+CQ48</f>
        <v>245666</v>
      </c>
      <c r="CR66" s="13">
        <f t="shared" si="62"/>
        <v>0.013257060039861041</v>
      </c>
      <c r="CS66" s="14">
        <f t="shared" si="63"/>
        <v>15.35023054457352</v>
      </c>
      <c r="CU66" s="20">
        <f>CU47+CU48</f>
        <v>24769</v>
      </c>
      <c r="CV66" s="20">
        <f>CV47+CV48</f>
        <v>92374</v>
      </c>
      <c r="CW66" s="20">
        <f>CW47+CW48</f>
        <v>540434</v>
      </c>
      <c r="CX66" s="20">
        <f>CX47+CX48</f>
        <v>598840</v>
      </c>
      <c r="CY66" s="13">
        <f t="shared" si="64"/>
        <v>0.03220207777545371</v>
      </c>
      <c r="CZ66" s="14">
        <f t="shared" si="65"/>
        <v>143.76185552742342</v>
      </c>
      <c r="DB66" s="20">
        <f>DB47+DB48</f>
        <v>58028</v>
      </c>
      <c r="DC66" s="20">
        <f>DC47+DC48</f>
        <v>100307</v>
      </c>
      <c r="DD66" s="20">
        <f>DD47+DD48</f>
        <v>154062</v>
      </c>
      <c r="DE66" s="20">
        <f>DE47+DE48</f>
        <v>264360</v>
      </c>
      <c r="DF66" s="13">
        <f t="shared" si="66"/>
        <v>0.013877109867744954</v>
      </c>
      <c r="DG66" s="14">
        <f t="shared" si="67"/>
        <v>-55.85465232783381</v>
      </c>
      <c r="DI66" s="20">
        <f>DI47+DI48</f>
        <v>236066</v>
      </c>
      <c r="DJ66" s="20">
        <f>DJ47+DJ48</f>
        <v>313189</v>
      </c>
      <c r="DK66" s="20">
        <f>DK47+DK48</f>
        <v>445490</v>
      </c>
      <c r="DL66" s="20">
        <f>DL47+DL48</f>
        <v>525640</v>
      </c>
      <c r="DM66" s="13">
        <f t="shared" si="68"/>
        <v>0.027590726288055898</v>
      </c>
      <c r="DN66" s="14">
        <f t="shared" si="69"/>
        <v>98.83492207595702</v>
      </c>
      <c r="DP66" s="20">
        <f>DP47+DP48</f>
        <v>62289</v>
      </c>
      <c r="DQ66" s="20">
        <f>DQ47+DQ48</f>
        <v>132314</v>
      </c>
      <c r="DR66" s="20">
        <f>DR47+DR48</f>
        <v>158466</v>
      </c>
      <c r="DS66" s="20">
        <f>DS47+DS48</f>
        <v>0</v>
      </c>
      <c r="DT66" s="13" t="e">
        <f t="shared" si="70"/>
        <v>#DIV/0!</v>
      </c>
      <c r="DU66" s="14">
        <f t="shared" si="71"/>
        <v>-100</v>
      </c>
    </row>
    <row r="67" spans="1:125" ht="12.75" thickBo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</row>
    <row r="70" ht="12.75" thickBot="1"/>
    <row r="71" spans="1:125" ht="12.75" thickTop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</row>
    <row r="72" spans="1:125" ht="12">
      <c r="A72" s="19" t="s">
        <v>69</v>
      </c>
      <c r="B72" s="5">
        <v>1999</v>
      </c>
      <c r="C72" s="5"/>
      <c r="D72" s="5"/>
      <c r="E72" s="5"/>
      <c r="F72" s="5"/>
      <c r="G72" s="5"/>
      <c r="H72" s="5">
        <v>2000</v>
      </c>
      <c r="I72" s="5"/>
      <c r="J72" s="5"/>
      <c r="K72" s="5"/>
      <c r="L72" s="5"/>
      <c r="M72" s="5"/>
      <c r="N72" s="5"/>
      <c r="O72" s="5">
        <v>2001</v>
      </c>
      <c r="P72" s="5"/>
      <c r="Q72" s="5"/>
      <c r="R72" s="5"/>
      <c r="S72" s="5"/>
      <c r="T72" s="5"/>
      <c r="V72" s="5">
        <v>2002</v>
      </c>
      <c r="W72" s="5"/>
      <c r="X72" s="5"/>
      <c r="Y72" s="5"/>
      <c r="Z72" s="5"/>
      <c r="AA72" s="5"/>
      <c r="AB72" s="5"/>
      <c r="AC72" s="5">
        <v>2003</v>
      </c>
      <c r="AD72" s="5"/>
      <c r="AE72" s="5"/>
      <c r="AF72" s="5"/>
      <c r="AG72" s="5"/>
      <c r="AH72" s="5"/>
      <c r="AI72" s="5"/>
      <c r="AJ72" s="5">
        <v>2004</v>
      </c>
      <c r="AK72" s="5"/>
      <c r="AL72" s="5"/>
      <c r="AM72" s="5"/>
      <c r="AN72" s="5"/>
      <c r="AO72" s="5"/>
      <c r="AQ72" s="5">
        <v>2005</v>
      </c>
      <c r="AR72" s="5"/>
      <c r="AS72" s="5"/>
      <c r="AT72" s="5"/>
      <c r="AU72" s="5"/>
      <c r="AV72" s="5"/>
      <c r="AW72" s="5"/>
      <c r="AX72" s="5">
        <v>2006</v>
      </c>
      <c r="AY72" s="5"/>
      <c r="AZ72" s="5"/>
      <c r="BA72" s="5"/>
      <c r="BB72" s="5"/>
      <c r="BC72" s="5"/>
      <c r="BD72" s="5"/>
      <c r="BE72" s="5">
        <v>2007</v>
      </c>
      <c r="BF72" s="5"/>
      <c r="BG72" s="5"/>
      <c r="BH72" s="5"/>
      <c r="BI72" s="5"/>
      <c r="BJ72" s="5"/>
      <c r="BK72" s="5"/>
      <c r="BL72" s="5">
        <v>2008</v>
      </c>
      <c r="BM72" s="5"/>
      <c r="BN72" s="5"/>
      <c r="BO72" s="5"/>
      <c r="BP72" s="5"/>
      <c r="BQ72" s="5"/>
      <c r="BS72" s="5">
        <v>2009</v>
      </c>
      <c r="BT72" s="5"/>
      <c r="BU72" s="5"/>
      <c r="BV72" s="5"/>
      <c r="BW72" s="5"/>
      <c r="BX72" s="5"/>
      <c r="BY72" s="5"/>
      <c r="BZ72" s="5">
        <v>2010</v>
      </c>
      <c r="CA72" s="5"/>
      <c r="CB72" s="5"/>
      <c r="CC72" s="5"/>
      <c r="CD72" s="5"/>
      <c r="CE72" s="5"/>
      <c r="CF72" s="5"/>
      <c r="CG72" s="5">
        <v>2011</v>
      </c>
      <c r="CH72" s="5"/>
      <c r="CI72" s="5"/>
      <c r="CJ72" s="5"/>
      <c r="CK72" s="5"/>
      <c r="CL72" s="5"/>
      <c r="CM72" s="5"/>
      <c r="CN72" s="5">
        <v>2012</v>
      </c>
      <c r="CO72" s="5"/>
      <c r="CP72" s="5"/>
      <c r="CQ72" s="5"/>
      <c r="CR72" s="5"/>
      <c r="CS72" s="5"/>
      <c r="CT72" s="5"/>
      <c r="CU72" s="5">
        <v>2013</v>
      </c>
      <c r="CV72" s="5"/>
      <c r="CW72" s="5"/>
      <c r="CX72" s="5"/>
      <c r="CY72" s="5"/>
      <c r="CZ72" s="5"/>
      <c r="DA72" s="5"/>
      <c r="DB72" s="5">
        <v>2014</v>
      </c>
      <c r="DC72" s="5"/>
      <c r="DD72" s="5"/>
      <c r="DE72" s="5"/>
      <c r="DF72" s="5"/>
      <c r="DG72" s="5"/>
      <c r="DH72" s="5"/>
      <c r="DI72" s="5">
        <v>2015</v>
      </c>
      <c r="DJ72" s="5"/>
      <c r="DK72" s="5"/>
      <c r="DL72" s="5"/>
      <c r="DM72" s="5"/>
      <c r="DN72" s="5"/>
      <c r="DO72" s="5"/>
      <c r="DP72" s="5">
        <v>2016</v>
      </c>
      <c r="DQ72" s="5"/>
      <c r="DR72" s="5"/>
      <c r="DS72" s="5"/>
      <c r="DT72" s="5"/>
      <c r="DU72" s="5"/>
    </row>
    <row r="73" spans="2:125" ht="12">
      <c r="B73" s="6"/>
      <c r="C73" s="6"/>
      <c r="D73" s="6"/>
      <c r="E73" s="6"/>
      <c r="F73" s="6"/>
      <c r="G73" s="5"/>
      <c r="H73" s="6"/>
      <c r="I73" s="6"/>
      <c r="J73" s="6"/>
      <c r="K73" s="6"/>
      <c r="L73" s="6"/>
      <c r="M73" s="6"/>
      <c r="N73" s="5"/>
      <c r="O73" s="6"/>
      <c r="P73" s="6"/>
      <c r="Q73" s="6"/>
      <c r="R73" s="6"/>
      <c r="S73" s="6"/>
      <c r="T73" s="6"/>
      <c r="V73" s="6"/>
      <c r="W73" s="6"/>
      <c r="X73" s="6"/>
      <c r="Y73" s="6"/>
      <c r="Z73" s="6"/>
      <c r="AA73" s="6"/>
      <c r="AB73" s="5"/>
      <c r="AC73" s="6"/>
      <c r="AD73" s="6"/>
      <c r="AE73" s="6"/>
      <c r="AF73" s="6"/>
      <c r="AG73" s="6"/>
      <c r="AH73" s="6"/>
      <c r="AI73" s="5"/>
      <c r="AJ73" s="6"/>
      <c r="AK73" s="6"/>
      <c r="AL73" s="6"/>
      <c r="AM73" s="6"/>
      <c r="AN73" s="6"/>
      <c r="AO73" s="6"/>
      <c r="AQ73" s="6"/>
      <c r="AR73" s="6"/>
      <c r="AS73" s="6"/>
      <c r="AT73" s="6"/>
      <c r="AU73" s="6"/>
      <c r="AV73" s="6"/>
      <c r="AW73" s="5"/>
      <c r="AX73" s="6"/>
      <c r="AY73" s="6"/>
      <c r="AZ73" s="6"/>
      <c r="BA73" s="6"/>
      <c r="BB73" s="6"/>
      <c r="BC73" s="6"/>
      <c r="BD73" s="5"/>
      <c r="BE73" s="6"/>
      <c r="BF73" s="6"/>
      <c r="BG73" s="6"/>
      <c r="BH73" s="6"/>
      <c r="BI73" s="6"/>
      <c r="BJ73" s="6"/>
      <c r="BK73" s="5"/>
      <c r="BL73" s="6"/>
      <c r="BM73" s="6"/>
      <c r="BN73" s="6"/>
      <c r="BO73" s="6"/>
      <c r="BP73" s="6"/>
      <c r="BQ73" s="6"/>
      <c r="BS73" s="6"/>
      <c r="BT73" s="6"/>
      <c r="BU73" s="6"/>
      <c r="BV73" s="6"/>
      <c r="BW73" s="6"/>
      <c r="BX73" s="6"/>
      <c r="BY73" s="5"/>
      <c r="BZ73" s="6"/>
      <c r="CA73" s="6"/>
      <c r="CB73" s="6"/>
      <c r="CC73" s="6"/>
      <c r="CD73" s="6"/>
      <c r="CE73" s="6"/>
      <c r="CF73" s="5"/>
      <c r="CG73" s="6"/>
      <c r="CH73" s="6"/>
      <c r="CI73" s="6"/>
      <c r="CJ73" s="6"/>
      <c r="CK73" s="6"/>
      <c r="CL73" s="6"/>
      <c r="CM73" s="5"/>
      <c r="CN73" s="6"/>
      <c r="CO73" s="6"/>
      <c r="CP73" s="6"/>
      <c r="CQ73" s="6"/>
      <c r="CR73" s="6"/>
      <c r="CS73" s="6"/>
      <c r="CT73" s="5"/>
      <c r="CU73" s="6"/>
      <c r="CV73" s="6"/>
      <c r="CW73" s="6"/>
      <c r="CX73" s="6"/>
      <c r="CY73" s="6"/>
      <c r="CZ73" s="6"/>
      <c r="DA73" s="5"/>
      <c r="DB73" s="6"/>
      <c r="DC73" s="6"/>
      <c r="DD73" s="6"/>
      <c r="DE73" s="6"/>
      <c r="DF73" s="6"/>
      <c r="DG73" s="6"/>
      <c r="DH73" s="5"/>
      <c r="DI73" s="6"/>
      <c r="DJ73" s="6"/>
      <c r="DK73" s="6"/>
      <c r="DL73" s="6"/>
      <c r="DM73" s="6"/>
      <c r="DN73" s="6"/>
      <c r="DO73" s="5"/>
      <c r="DP73" s="6"/>
      <c r="DQ73" s="6"/>
      <c r="DR73" s="6"/>
      <c r="DS73" s="6"/>
      <c r="DT73" s="6"/>
      <c r="DU73" s="6"/>
    </row>
    <row r="74" spans="1:125" ht="12">
      <c r="A74" s="5" t="s">
        <v>68</v>
      </c>
      <c r="B74" s="5" t="s">
        <v>41</v>
      </c>
      <c r="C74" s="5" t="s">
        <v>42</v>
      </c>
      <c r="D74" s="5" t="s">
        <v>43</v>
      </c>
      <c r="E74" s="5" t="s">
        <v>44</v>
      </c>
      <c r="F74" s="7" t="s">
        <v>45</v>
      </c>
      <c r="G74" s="7"/>
      <c r="H74" s="5" t="s">
        <v>41</v>
      </c>
      <c r="I74" s="5" t="s">
        <v>42</v>
      </c>
      <c r="J74" s="5" t="s">
        <v>43</v>
      </c>
      <c r="K74" s="5" t="s">
        <v>44</v>
      </c>
      <c r="L74" s="7" t="s">
        <v>45</v>
      </c>
      <c r="M74" s="7" t="s">
        <v>46</v>
      </c>
      <c r="N74" s="7"/>
      <c r="O74" s="5" t="s">
        <v>41</v>
      </c>
      <c r="P74" s="5" t="s">
        <v>42</v>
      </c>
      <c r="Q74" s="5" t="s">
        <v>43</v>
      </c>
      <c r="R74" s="5" t="s">
        <v>44</v>
      </c>
      <c r="S74" s="7" t="s">
        <v>45</v>
      </c>
      <c r="T74" s="7" t="s">
        <v>46</v>
      </c>
      <c r="V74" s="5" t="s">
        <v>41</v>
      </c>
      <c r="W74" s="5" t="s">
        <v>42</v>
      </c>
      <c r="X74" s="5" t="s">
        <v>43</v>
      </c>
      <c r="Y74" s="5" t="s">
        <v>44</v>
      </c>
      <c r="Z74" s="7" t="s">
        <v>45</v>
      </c>
      <c r="AA74" s="7" t="s">
        <v>46</v>
      </c>
      <c r="AB74" s="7"/>
      <c r="AC74" s="5" t="s">
        <v>41</v>
      </c>
      <c r="AD74" s="5" t="s">
        <v>42</v>
      </c>
      <c r="AE74" s="5" t="s">
        <v>43</v>
      </c>
      <c r="AF74" s="5" t="s">
        <v>44</v>
      </c>
      <c r="AG74" s="7" t="s">
        <v>45</v>
      </c>
      <c r="AH74" s="7" t="s">
        <v>46</v>
      </c>
      <c r="AI74" s="7"/>
      <c r="AJ74" s="5" t="s">
        <v>41</v>
      </c>
      <c r="AK74" s="5" t="s">
        <v>42</v>
      </c>
      <c r="AL74" s="5" t="s">
        <v>43</v>
      </c>
      <c r="AM74" s="5" t="s">
        <v>44</v>
      </c>
      <c r="AN74" s="7" t="s">
        <v>45</v>
      </c>
      <c r="AO74" s="7" t="s">
        <v>46</v>
      </c>
      <c r="AQ74" s="5" t="s">
        <v>41</v>
      </c>
      <c r="AR74" s="5" t="s">
        <v>42</v>
      </c>
      <c r="AS74" s="5" t="s">
        <v>43</v>
      </c>
      <c r="AT74" s="5" t="s">
        <v>44</v>
      </c>
      <c r="AU74" s="7" t="s">
        <v>45</v>
      </c>
      <c r="AV74" s="7" t="s">
        <v>46</v>
      </c>
      <c r="AW74" s="7"/>
      <c r="AX74" s="5" t="s">
        <v>41</v>
      </c>
      <c r="AY74" s="5" t="s">
        <v>42</v>
      </c>
      <c r="AZ74" s="5" t="s">
        <v>43</v>
      </c>
      <c r="BA74" s="5" t="s">
        <v>44</v>
      </c>
      <c r="BB74" s="7" t="s">
        <v>45</v>
      </c>
      <c r="BC74" s="7" t="s">
        <v>46</v>
      </c>
      <c r="BD74" s="7"/>
      <c r="BE74" s="5" t="s">
        <v>41</v>
      </c>
      <c r="BF74" s="5" t="s">
        <v>42</v>
      </c>
      <c r="BG74" s="5" t="s">
        <v>43</v>
      </c>
      <c r="BH74" s="5" t="s">
        <v>44</v>
      </c>
      <c r="BI74" s="7" t="s">
        <v>45</v>
      </c>
      <c r="BJ74" s="7" t="s">
        <v>46</v>
      </c>
      <c r="BK74" s="7"/>
      <c r="BL74" s="5" t="s">
        <v>41</v>
      </c>
      <c r="BM74" s="5" t="s">
        <v>42</v>
      </c>
      <c r="BN74" s="5" t="s">
        <v>43</v>
      </c>
      <c r="BO74" s="5" t="s">
        <v>44</v>
      </c>
      <c r="BP74" s="7" t="s">
        <v>45</v>
      </c>
      <c r="BQ74" s="7" t="s">
        <v>46</v>
      </c>
      <c r="BS74" s="5" t="s">
        <v>41</v>
      </c>
      <c r="BT74" s="5" t="s">
        <v>42</v>
      </c>
      <c r="BU74" s="5" t="s">
        <v>43</v>
      </c>
      <c r="BV74" s="5" t="s">
        <v>44</v>
      </c>
      <c r="BW74" s="7" t="s">
        <v>45</v>
      </c>
      <c r="BX74" s="7" t="s">
        <v>46</v>
      </c>
      <c r="BY74" s="7"/>
      <c r="BZ74" s="5" t="s">
        <v>41</v>
      </c>
      <c r="CA74" s="5" t="s">
        <v>42</v>
      </c>
      <c r="CB74" s="5" t="s">
        <v>43</v>
      </c>
      <c r="CC74" s="5" t="s">
        <v>44</v>
      </c>
      <c r="CD74" s="7" t="s">
        <v>45</v>
      </c>
      <c r="CE74" s="7" t="s">
        <v>46</v>
      </c>
      <c r="CF74" s="7"/>
      <c r="CG74" s="5" t="s">
        <v>41</v>
      </c>
      <c r="CH74" s="5" t="s">
        <v>42</v>
      </c>
      <c r="CI74" s="5" t="s">
        <v>43</v>
      </c>
      <c r="CJ74" s="5" t="s">
        <v>44</v>
      </c>
      <c r="CK74" s="7" t="s">
        <v>45</v>
      </c>
      <c r="CL74" s="7" t="s">
        <v>46</v>
      </c>
      <c r="CM74" s="7"/>
      <c r="CN74" s="5" t="s">
        <v>41</v>
      </c>
      <c r="CO74" s="5" t="s">
        <v>42</v>
      </c>
      <c r="CP74" s="5" t="s">
        <v>43</v>
      </c>
      <c r="CQ74" s="5" t="s">
        <v>44</v>
      </c>
      <c r="CR74" s="7" t="s">
        <v>45</v>
      </c>
      <c r="CS74" s="7" t="s">
        <v>46</v>
      </c>
      <c r="CT74" s="7"/>
      <c r="CU74" s="5" t="s">
        <v>41</v>
      </c>
      <c r="CV74" s="5" t="s">
        <v>42</v>
      </c>
      <c r="CW74" s="5" t="s">
        <v>43</v>
      </c>
      <c r="CX74" s="5" t="s">
        <v>44</v>
      </c>
      <c r="CY74" s="7" t="s">
        <v>45</v>
      </c>
      <c r="CZ74" s="7" t="s">
        <v>46</v>
      </c>
      <c r="DA74" s="7"/>
      <c r="DB74" s="5" t="s">
        <v>41</v>
      </c>
      <c r="DC74" s="5" t="s">
        <v>42</v>
      </c>
      <c r="DD74" s="5" t="s">
        <v>43</v>
      </c>
      <c r="DE74" s="5" t="s">
        <v>44</v>
      </c>
      <c r="DF74" s="7" t="s">
        <v>45</v>
      </c>
      <c r="DG74" s="7" t="s">
        <v>46</v>
      </c>
      <c r="DH74" s="7"/>
      <c r="DI74" s="5" t="s">
        <v>41</v>
      </c>
      <c r="DJ74" s="5" t="s">
        <v>42</v>
      </c>
      <c r="DK74" s="5" t="s">
        <v>43</v>
      </c>
      <c r="DL74" s="5" t="s">
        <v>44</v>
      </c>
      <c r="DM74" s="7" t="s">
        <v>45</v>
      </c>
      <c r="DN74" s="7" t="s">
        <v>46</v>
      </c>
      <c r="DO74" s="7"/>
      <c r="DP74" s="5" t="s">
        <v>41</v>
      </c>
      <c r="DQ74" s="5" t="s">
        <v>42</v>
      </c>
      <c r="DR74" s="5" t="s">
        <v>43</v>
      </c>
      <c r="DS74" s="5" t="s">
        <v>44</v>
      </c>
      <c r="DT74" s="7" t="s">
        <v>45</v>
      </c>
      <c r="DU74" s="7" t="s">
        <v>46</v>
      </c>
    </row>
    <row r="75" spans="1:125" ht="12.75" thickBo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</row>
    <row r="76" spans="1:20" ht="1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125" ht="12">
      <c r="A77" s="11" t="s">
        <v>0</v>
      </c>
      <c r="B77" s="12">
        <v>6033913</v>
      </c>
      <c r="C77" s="12">
        <v>8602717</v>
      </c>
      <c r="D77" s="12">
        <v>12395534</v>
      </c>
      <c r="E77" s="12">
        <v>15966761</v>
      </c>
      <c r="F77" s="13">
        <f>E77*100/E$117</f>
        <v>5.810420587623577</v>
      </c>
      <c r="G77" s="11"/>
      <c r="H77" s="12">
        <v>2261699</v>
      </c>
      <c r="I77" s="12">
        <v>5064035</v>
      </c>
      <c r="J77" s="12">
        <v>7638467</v>
      </c>
      <c r="K77" s="12">
        <v>12993376</v>
      </c>
      <c r="L77" s="13">
        <f>K77*100/K$117</f>
        <v>3.8841860415492926</v>
      </c>
      <c r="M77" s="14">
        <f>K77*100/E77-100</f>
        <v>-18.622343003693743</v>
      </c>
      <c r="N77" s="11"/>
      <c r="O77" s="12">
        <v>3351439</v>
      </c>
      <c r="P77" s="12">
        <v>6900501</v>
      </c>
      <c r="Q77" s="12">
        <v>9004841</v>
      </c>
      <c r="R77" s="12">
        <v>12919506</v>
      </c>
      <c r="S77" s="13">
        <f>R77*100/R$117</f>
        <v>3.6973123363522586</v>
      </c>
      <c r="T77" s="14">
        <f>R77*100/K77-100</f>
        <v>-0.5685204522673644</v>
      </c>
      <c r="V77" s="12">
        <v>3209744</v>
      </c>
      <c r="W77" s="12">
        <v>6737516</v>
      </c>
      <c r="X77" s="12">
        <v>10511445</v>
      </c>
      <c r="Y77" s="12">
        <v>15471525</v>
      </c>
      <c r="Z77" s="13">
        <f>Y77*100/Y$117</f>
        <v>4.438929856032725</v>
      </c>
      <c r="AA77" s="14">
        <f>Y77*100/R77-100</f>
        <v>19.753224310588962</v>
      </c>
      <c r="AC77" s="12">
        <v>3952850</v>
      </c>
      <c r="AD77" s="12">
        <v>7203850</v>
      </c>
      <c r="AE77" s="12">
        <v>10091755</v>
      </c>
      <c r="AF77" s="12">
        <v>14283154</v>
      </c>
      <c r="AG77" s="13">
        <f>AF77*100/AF$117</f>
        <v>3.934792559328266</v>
      </c>
      <c r="AH77" s="14">
        <f>AF77*100/Y77-100</f>
        <v>-7.681020455320336</v>
      </c>
      <c r="AJ77" s="12">
        <v>4456871</v>
      </c>
      <c r="AK77" s="12">
        <v>7436270</v>
      </c>
      <c r="AL77" s="12">
        <v>9718984</v>
      </c>
      <c r="AM77" s="12">
        <v>13097031</v>
      </c>
      <c r="AN77" s="13">
        <f>AM77*100/AM$117</f>
        <v>3.086906051732176</v>
      </c>
      <c r="AO77" s="14">
        <f>AM77*100/AF77-100</f>
        <v>-8.304349305482532</v>
      </c>
      <c r="AQ77" s="12">
        <v>3021248</v>
      </c>
      <c r="AR77" s="12">
        <v>5904086</v>
      </c>
      <c r="AS77" s="12">
        <v>9225936</v>
      </c>
      <c r="AT77" s="12">
        <v>12223718</v>
      </c>
      <c r="AU77" s="13">
        <f>AT77*100/AT$117</f>
        <v>2.659535454465208</v>
      </c>
      <c r="AV77" s="14">
        <f>AT77*100/AM77-100</f>
        <v>-6.668022699190374</v>
      </c>
      <c r="AX77" s="12">
        <v>3827364</v>
      </c>
      <c r="AY77" s="12">
        <v>7035983</v>
      </c>
      <c r="AZ77" s="12">
        <v>9678584</v>
      </c>
      <c r="BA77" s="12">
        <v>12940295</v>
      </c>
      <c r="BB77" s="13">
        <f>BA77*100/BA$117</f>
        <v>2.4479843003865387</v>
      </c>
      <c r="BC77" s="14">
        <f>BA77*100/AT77-100</f>
        <v>5.862185302376901</v>
      </c>
      <c r="BE77" s="12">
        <v>4205221</v>
      </c>
      <c r="BF77" s="12">
        <v>7038476</v>
      </c>
      <c r="BG77" s="12">
        <v>9766490</v>
      </c>
      <c r="BH77" s="12">
        <v>14622278</v>
      </c>
      <c r="BI77" s="13">
        <f>BH77*100/BH$117</f>
        <v>2.6630650055923577</v>
      </c>
      <c r="BJ77" s="14">
        <f>BH77*100/BA77-100</f>
        <v>12.998026706500895</v>
      </c>
      <c r="BL77" s="12">
        <v>3185137</v>
      </c>
      <c r="BM77" s="12">
        <v>6439813</v>
      </c>
      <c r="BN77" s="12">
        <v>10266363</v>
      </c>
      <c r="BO77" s="12">
        <v>17177483</v>
      </c>
      <c r="BP77" s="13">
        <f>BO77*100/BO$117</f>
        <v>2.9227288728843406</v>
      </c>
      <c r="BQ77" s="14">
        <f>BO77*100/BH77-100</f>
        <v>17.474739572042054</v>
      </c>
      <c r="BS77" s="12">
        <v>4292184</v>
      </c>
      <c r="BT77" s="12">
        <v>8775281</v>
      </c>
      <c r="BU77" s="12">
        <v>13052565</v>
      </c>
      <c r="BV77" s="12">
        <v>19632093</v>
      </c>
      <c r="BW77" s="13">
        <f>BV77*100/BV$117</f>
        <v>4.383468979866234</v>
      </c>
      <c r="BX77" s="14">
        <f>BV77*100/BO77-100</f>
        <v>14.289695411137942</v>
      </c>
      <c r="BZ77" s="12">
        <v>5555624</v>
      </c>
      <c r="CA77" s="12">
        <v>12786678</v>
      </c>
      <c r="CB77" s="12">
        <v>18773248</v>
      </c>
      <c r="CC77" s="12">
        <v>28996607</v>
      </c>
      <c r="CD77" s="13">
        <f>CC77*100/CC$117</f>
        <v>4.708019709719382</v>
      </c>
      <c r="CE77" s="14">
        <f>CC77*100/BV77-100</f>
        <v>47.70002872337656</v>
      </c>
      <c r="CG77" s="12">
        <v>7061918</v>
      </c>
      <c r="CH77" s="12">
        <v>12949279</v>
      </c>
      <c r="CI77" s="12">
        <v>20120176</v>
      </c>
      <c r="CJ77" s="12">
        <v>28890170</v>
      </c>
      <c r="CK77" s="13">
        <f>CJ77*100/CJ$117</f>
        <v>4.2288746532641435</v>
      </c>
      <c r="CL77" s="14">
        <f>CJ77*100/CC77-100</f>
        <v>-0.3670670847799471</v>
      </c>
      <c r="CN77" s="12">
        <v>8692408</v>
      </c>
      <c r="CO77" s="12">
        <v>16694630</v>
      </c>
      <c r="CP77" s="12">
        <v>25809489</v>
      </c>
      <c r="CQ77" s="12">
        <v>36400189</v>
      </c>
      <c r="CR77" s="13">
        <f>CQ77*100/CQ$117</f>
        <v>5.4448052516656995</v>
      </c>
      <c r="CS77" s="14">
        <f>CQ77*100/CJ77-100</f>
        <v>25.995066834151544</v>
      </c>
      <c r="CU77" s="12">
        <v>7913205</v>
      </c>
      <c r="CV77" s="12">
        <v>14914145</v>
      </c>
      <c r="CW77" s="12">
        <v>23480692</v>
      </c>
      <c r="CX77" s="12">
        <v>33197073</v>
      </c>
      <c r="CY77" s="13">
        <f>CX77*100/CX$117</f>
        <v>4.965252269723445</v>
      </c>
      <c r="CZ77" s="14">
        <f>CX77*100/CQ77-100</f>
        <v>-8.799723539897002</v>
      </c>
      <c r="DB77" s="12">
        <v>7279473</v>
      </c>
      <c r="DC77" s="12">
        <v>15880098</v>
      </c>
      <c r="DD77" s="12">
        <v>24383922</v>
      </c>
      <c r="DE77" s="12">
        <v>35297147</v>
      </c>
      <c r="DF77" s="13">
        <f>DE77*100/DE$117</f>
        <v>4.748147192154422</v>
      </c>
      <c r="DG77" s="14">
        <f>DE77*100/CX77-100</f>
        <v>6.326081820526767</v>
      </c>
      <c r="DI77" s="12">
        <v>9525677</v>
      </c>
      <c r="DJ77" s="12">
        <v>19556036</v>
      </c>
      <c r="DK77" s="12">
        <v>30464408</v>
      </c>
      <c r="DL77" s="12">
        <v>42886602</v>
      </c>
      <c r="DM77" s="13">
        <f>DL77*100/DL$117</f>
        <v>5.224928491267436</v>
      </c>
      <c r="DN77" s="14">
        <f>DL77*100/DE77-100</f>
        <v>21.501610314284036</v>
      </c>
      <c r="DP77" s="12">
        <v>7874192</v>
      </c>
      <c r="DQ77" s="12">
        <v>16104750</v>
      </c>
      <c r="DR77" s="12">
        <v>25004698</v>
      </c>
      <c r="DS77" s="12"/>
      <c r="DT77" s="13" t="e">
        <f>DS77*100/DS$117</f>
        <v>#DIV/0!</v>
      </c>
      <c r="DU77" s="14">
        <f>DS77*100/DL77-100</f>
        <v>-100</v>
      </c>
    </row>
    <row r="78" spans="1:125" ht="12">
      <c r="A78" s="11" t="s">
        <v>1</v>
      </c>
      <c r="B78" s="12">
        <v>1337421</v>
      </c>
      <c r="C78" s="12">
        <v>1908480</v>
      </c>
      <c r="D78" s="12">
        <v>2843257</v>
      </c>
      <c r="E78" s="12">
        <v>3483510</v>
      </c>
      <c r="F78" s="13">
        <f aca="true" t="shared" si="73" ref="F78:F117">E78*100/E$117</f>
        <v>1.2676746536879087</v>
      </c>
      <c r="G78" s="11"/>
      <c r="H78" s="12">
        <v>204292</v>
      </c>
      <c r="I78" s="12">
        <v>265760</v>
      </c>
      <c r="J78" s="12">
        <v>282486</v>
      </c>
      <c r="K78" s="12">
        <v>465880</v>
      </c>
      <c r="L78" s="13">
        <f aca="true" t="shared" si="74" ref="L78:L117">K78*100/K$117</f>
        <v>0.13926823891165654</v>
      </c>
      <c r="M78" s="14">
        <f aca="true" t="shared" si="75" ref="M78:M117">K78*100/E78-100</f>
        <v>-86.62613283728194</v>
      </c>
      <c r="N78" s="11"/>
      <c r="O78" s="12">
        <v>84698</v>
      </c>
      <c r="P78" s="12">
        <v>119714</v>
      </c>
      <c r="Q78" s="12">
        <v>177776</v>
      </c>
      <c r="R78" s="12">
        <v>257214</v>
      </c>
      <c r="S78" s="13">
        <f aca="true" t="shared" si="76" ref="S78:S117">R78*100/R$117</f>
        <v>0.07360966396722211</v>
      </c>
      <c r="T78" s="14">
        <f aca="true" t="shared" si="77" ref="T78:T117">R78*100/K78-100</f>
        <v>-44.789645402249505</v>
      </c>
      <c r="V78" s="12">
        <v>76273</v>
      </c>
      <c r="W78" s="12">
        <v>386604</v>
      </c>
      <c r="X78" s="12">
        <v>531660</v>
      </c>
      <c r="Y78" s="12">
        <v>661047</v>
      </c>
      <c r="Z78" s="13">
        <f aca="true" t="shared" si="78" ref="Z78:Z117">Y78*100/Y$117</f>
        <v>0.18966076482705257</v>
      </c>
      <c r="AA78" s="14">
        <f aca="true" t="shared" si="79" ref="AA78:AA117">Y78*100/R78-100</f>
        <v>157.0027292449089</v>
      </c>
      <c r="AC78" s="12">
        <v>128842</v>
      </c>
      <c r="AD78" s="12">
        <v>251038</v>
      </c>
      <c r="AE78" s="12">
        <v>332950</v>
      </c>
      <c r="AF78" s="12">
        <v>425649</v>
      </c>
      <c r="AG78" s="13">
        <f aca="true" t="shared" si="80" ref="AG78:AG117">AF78*100/AF$117</f>
        <v>0.11725985157658575</v>
      </c>
      <c r="AH78" s="14">
        <f aca="true" t="shared" si="81" ref="AH78:AH117">AF78*100/Y78-100</f>
        <v>-35.609873428061846</v>
      </c>
      <c r="AJ78" s="12">
        <v>90407</v>
      </c>
      <c r="AK78" s="12">
        <v>176176</v>
      </c>
      <c r="AL78" s="12">
        <v>264774</v>
      </c>
      <c r="AM78" s="12">
        <v>322451</v>
      </c>
      <c r="AN78" s="13">
        <f aca="true" t="shared" si="82" ref="AN78:AN117">AM78*100/AM$117</f>
        <v>0.07600012119442122</v>
      </c>
      <c r="AO78" s="14">
        <f aca="true" t="shared" si="83" ref="AO78:AO117">AM78*100/AF78-100</f>
        <v>-24.244859027038714</v>
      </c>
      <c r="AQ78" s="12">
        <v>44242</v>
      </c>
      <c r="AR78" s="12">
        <v>120512</v>
      </c>
      <c r="AS78" s="12">
        <v>229743</v>
      </c>
      <c r="AT78" s="12">
        <v>295870</v>
      </c>
      <c r="AU78" s="13">
        <f aca="true" t="shared" si="84" ref="AU78:AU117">AT78*100/AT$117</f>
        <v>0.06437294732360654</v>
      </c>
      <c r="AV78" s="14">
        <f aca="true" t="shared" si="85" ref="AV78:AV117">AT78*100/AM78-100</f>
        <v>-8.243423031716446</v>
      </c>
      <c r="AX78" s="12">
        <v>119352</v>
      </c>
      <c r="AY78" s="12">
        <v>135727</v>
      </c>
      <c r="AZ78" s="12">
        <v>160114</v>
      </c>
      <c r="BA78" s="12">
        <v>299928</v>
      </c>
      <c r="BB78" s="13">
        <f aca="true" t="shared" si="86" ref="BB78:BB117">BA78*100/BA$117</f>
        <v>0.05673897196673908</v>
      </c>
      <c r="BC78" s="14">
        <f aca="true" t="shared" si="87" ref="BC78:BC117">BA78*100/AT78-100</f>
        <v>1.371548315138412</v>
      </c>
      <c r="BE78" s="12">
        <v>77946</v>
      </c>
      <c r="BF78" s="12">
        <v>127008</v>
      </c>
      <c r="BG78" s="12">
        <v>158699</v>
      </c>
      <c r="BH78" s="12">
        <v>222256</v>
      </c>
      <c r="BI78" s="13">
        <f aca="true" t="shared" si="88" ref="BI78:BI117">BH78*100/BH$117</f>
        <v>0.040478109900723744</v>
      </c>
      <c r="BJ78" s="14">
        <f aca="true" t="shared" si="89" ref="BJ78:BJ117">BH78*100/BA78-100</f>
        <v>-25.896881918327068</v>
      </c>
      <c r="BL78" s="12">
        <v>80129</v>
      </c>
      <c r="BM78" s="12">
        <v>144363</v>
      </c>
      <c r="BN78" s="12">
        <v>295481</v>
      </c>
      <c r="BO78" s="12">
        <v>411235</v>
      </c>
      <c r="BP78" s="13">
        <f aca="true" t="shared" si="90" ref="BP78:BP117">BO78*100/BO$117</f>
        <v>0.06997115980499541</v>
      </c>
      <c r="BQ78" s="14">
        <f aca="true" t="shared" si="91" ref="BQ78:BQ117">BO78*100/BH78-100</f>
        <v>85.02762580087827</v>
      </c>
      <c r="BS78" s="12">
        <v>71225</v>
      </c>
      <c r="BT78" s="12">
        <v>252768</v>
      </c>
      <c r="BU78" s="12">
        <v>407495</v>
      </c>
      <c r="BV78" s="12">
        <v>476868</v>
      </c>
      <c r="BW78" s="13">
        <f aca="true" t="shared" si="92" ref="BW78:BW117">BV78*100/BV$117</f>
        <v>0.10647545758319561</v>
      </c>
      <c r="BX78" s="14">
        <f aca="true" t="shared" si="93" ref="BX78:BX117">BV78*100/BO78-100</f>
        <v>15.95997422398385</v>
      </c>
      <c r="BZ78" s="12">
        <v>29935</v>
      </c>
      <c r="CA78" s="12">
        <v>255620</v>
      </c>
      <c r="CB78" s="12">
        <v>417530</v>
      </c>
      <c r="CC78" s="12">
        <v>618248</v>
      </c>
      <c r="CD78" s="13">
        <f aca="true" t="shared" si="94" ref="CD78:CD117">CC78*100/CC$117</f>
        <v>0.1003815297939717</v>
      </c>
      <c r="CE78" s="14">
        <f aca="true" t="shared" si="95" ref="CE78:CE117">CC78*100/BV78-100</f>
        <v>29.647617370005946</v>
      </c>
      <c r="CG78" s="12">
        <v>103658</v>
      </c>
      <c r="CH78" s="12">
        <v>261429</v>
      </c>
      <c r="CI78" s="12">
        <v>460177</v>
      </c>
      <c r="CJ78" s="12">
        <v>641116</v>
      </c>
      <c r="CK78" s="13">
        <f aca="true" t="shared" si="96" ref="CK78:CK117">CJ78*100/CJ$117</f>
        <v>0.09384504148650197</v>
      </c>
      <c r="CL78" s="14">
        <f aca="true" t="shared" si="97" ref="CL78:CL117">CJ78*100/CC78-100</f>
        <v>3.698839300733681</v>
      </c>
      <c r="CN78" s="12">
        <v>76132</v>
      </c>
      <c r="CO78" s="12">
        <v>258732</v>
      </c>
      <c r="CP78" s="12">
        <v>371530</v>
      </c>
      <c r="CQ78" s="12">
        <v>491991</v>
      </c>
      <c r="CR78" s="13">
        <f aca="true" t="shared" si="98" ref="CR78:CR117">CQ78*100/CQ$117</f>
        <v>0.07359289207460597</v>
      </c>
      <c r="CS78" s="14">
        <f aca="true" t="shared" si="99" ref="CS78:CS117">CQ78*100/CJ78-100</f>
        <v>-23.26022123921412</v>
      </c>
      <c r="CU78" s="12">
        <v>78950</v>
      </c>
      <c r="CV78" s="12">
        <v>159328</v>
      </c>
      <c r="CW78" s="12">
        <v>365865</v>
      </c>
      <c r="CX78" s="12">
        <v>538771</v>
      </c>
      <c r="CY78" s="13">
        <f aca="true" t="shared" si="100" ref="CY78:CY117">CX78*100/CX$117</f>
        <v>0.08058342765975694</v>
      </c>
      <c r="CZ78" s="14">
        <f aca="true" t="shared" si="101" ref="CZ78:CZ117">CX78*100/CQ78-100</f>
        <v>9.508304013691301</v>
      </c>
      <c r="DB78" s="12">
        <v>110757</v>
      </c>
      <c r="DC78" s="12">
        <v>288306</v>
      </c>
      <c r="DD78" s="12">
        <v>491136</v>
      </c>
      <c r="DE78" s="12">
        <v>635367</v>
      </c>
      <c r="DF78" s="13">
        <f aca="true" t="shared" si="102" ref="DF78:DF117">DE78*100/DE$117</f>
        <v>0.08546911842584837</v>
      </c>
      <c r="DG78" s="14">
        <f aca="true" t="shared" si="103" ref="DG78:DG117">DE78*100/CX78-100</f>
        <v>17.928953117372686</v>
      </c>
      <c r="DI78" s="12">
        <v>353098</v>
      </c>
      <c r="DJ78" s="12">
        <v>493283</v>
      </c>
      <c r="DK78" s="12">
        <v>724627</v>
      </c>
      <c r="DL78" s="12">
        <v>846338</v>
      </c>
      <c r="DM78" s="13">
        <f aca="true" t="shared" si="104" ref="DM78:DM117">DL78*100/DL$117</f>
        <v>0.1031104196467302</v>
      </c>
      <c r="DN78" s="14">
        <f aca="true" t="shared" si="105" ref="DN78:DN117">DL78*100/DE78-100</f>
        <v>33.20458884392801</v>
      </c>
      <c r="DP78" s="12">
        <v>173711</v>
      </c>
      <c r="DQ78" s="12">
        <v>311718</v>
      </c>
      <c r="DR78" s="12">
        <v>552289</v>
      </c>
      <c r="DS78" s="12"/>
      <c r="DT78" s="13" t="e">
        <f aca="true" t="shared" si="106" ref="DT78:DT117">DS78*100/DS$117</f>
        <v>#DIV/0!</v>
      </c>
      <c r="DU78" s="14">
        <f aca="true" t="shared" si="107" ref="DU78:DU117">DS78*100/DL78-100</f>
        <v>-100</v>
      </c>
    </row>
    <row r="79" spans="1:125" ht="12">
      <c r="A79" s="11" t="s">
        <v>2</v>
      </c>
      <c r="B79" s="12">
        <v>2224510</v>
      </c>
      <c r="C79" s="12">
        <v>5222324</v>
      </c>
      <c r="D79" s="12">
        <v>8012292</v>
      </c>
      <c r="E79" s="12">
        <v>10171891</v>
      </c>
      <c r="F79" s="13">
        <f t="shared" si="73"/>
        <v>3.701625200093054</v>
      </c>
      <c r="G79" s="11"/>
      <c r="H79" s="12">
        <v>1999364</v>
      </c>
      <c r="I79" s="12">
        <v>4898380</v>
      </c>
      <c r="J79" s="12">
        <v>7315505</v>
      </c>
      <c r="K79" s="12">
        <v>9434544</v>
      </c>
      <c r="L79" s="13">
        <f t="shared" si="74"/>
        <v>2.820323533559148</v>
      </c>
      <c r="M79" s="14">
        <f t="shared" si="75"/>
        <v>-7.248868474898131</v>
      </c>
      <c r="N79" s="11"/>
      <c r="O79" s="12">
        <v>1691866</v>
      </c>
      <c r="P79" s="12">
        <v>3820556</v>
      </c>
      <c r="Q79" s="12">
        <v>6562112</v>
      </c>
      <c r="R79" s="12">
        <v>8552285</v>
      </c>
      <c r="S79" s="13">
        <f t="shared" si="76"/>
        <v>2.447498289369607</v>
      </c>
      <c r="T79" s="14">
        <f t="shared" si="77"/>
        <v>-9.351368757196951</v>
      </c>
      <c r="V79" s="12">
        <v>1437813</v>
      </c>
      <c r="W79" s="12">
        <v>4089831</v>
      </c>
      <c r="X79" s="12">
        <v>7934227</v>
      </c>
      <c r="Y79" s="12">
        <v>10199635</v>
      </c>
      <c r="Z79" s="13">
        <f t="shared" si="78"/>
        <v>2.926373729941705</v>
      </c>
      <c r="AA79" s="14">
        <f t="shared" si="79"/>
        <v>19.262103636630442</v>
      </c>
      <c r="AC79" s="12">
        <v>2100932</v>
      </c>
      <c r="AD79" s="12">
        <v>3495165</v>
      </c>
      <c r="AE79" s="12">
        <v>6681251</v>
      </c>
      <c r="AF79" s="12">
        <v>8781663</v>
      </c>
      <c r="AG79" s="13">
        <f t="shared" si="80"/>
        <v>2.419215127900206</v>
      </c>
      <c r="AH79" s="14">
        <f t="shared" si="81"/>
        <v>-13.902183754614754</v>
      </c>
      <c r="AJ79" s="12">
        <v>4117602</v>
      </c>
      <c r="AK79" s="12">
        <v>11889529</v>
      </c>
      <c r="AL79" s="12">
        <v>18526279</v>
      </c>
      <c r="AM79" s="12">
        <v>26737522</v>
      </c>
      <c r="AN79" s="13">
        <f t="shared" si="82"/>
        <v>6.3019029633603365</v>
      </c>
      <c r="AO79" s="14">
        <f t="shared" si="83"/>
        <v>204.46991646115322</v>
      </c>
      <c r="AQ79" s="12">
        <v>5449789</v>
      </c>
      <c r="AR79" s="12">
        <v>12359602</v>
      </c>
      <c r="AS79" s="12">
        <v>18653179</v>
      </c>
      <c r="AT79" s="12">
        <v>26968272</v>
      </c>
      <c r="AU79" s="13">
        <f t="shared" si="84"/>
        <v>5.867533554820338</v>
      </c>
      <c r="AV79" s="14">
        <f t="shared" si="85"/>
        <v>0.8630193927470202</v>
      </c>
      <c r="AX79" s="12">
        <v>4064494</v>
      </c>
      <c r="AY79" s="12">
        <v>8252840</v>
      </c>
      <c r="AZ79" s="12">
        <v>14610474</v>
      </c>
      <c r="BA79" s="12">
        <v>21738602</v>
      </c>
      <c r="BB79" s="13">
        <f t="shared" si="86"/>
        <v>4.112406742531868</v>
      </c>
      <c r="BC79" s="14">
        <f t="shared" si="87"/>
        <v>-19.39193582740488</v>
      </c>
      <c r="BE79" s="12">
        <v>3509982</v>
      </c>
      <c r="BF79" s="12">
        <v>7459745</v>
      </c>
      <c r="BG79" s="12">
        <v>11125585</v>
      </c>
      <c r="BH79" s="12">
        <v>13246240</v>
      </c>
      <c r="BI79" s="13">
        <f t="shared" si="88"/>
        <v>2.412455719941702</v>
      </c>
      <c r="BJ79" s="14">
        <f t="shared" si="89"/>
        <v>-39.06581481182645</v>
      </c>
      <c r="BL79" s="12">
        <v>1737806</v>
      </c>
      <c r="BM79" s="12">
        <v>3971098</v>
      </c>
      <c r="BN79" s="12">
        <v>7067628</v>
      </c>
      <c r="BO79" s="12">
        <v>9519008</v>
      </c>
      <c r="BP79" s="13">
        <f t="shared" si="90"/>
        <v>1.6196482058993755</v>
      </c>
      <c r="BQ79" s="14">
        <f t="shared" si="91"/>
        <v>-28.138037662008244</v>
      </c>
      <c r="BS79" s="12">
        <v>2891996</v>
      </c>
      <c r="BT79" s="12">
        <v>6018952</v>
      </c>
      <c r="BU79" s="12">
        <v>9057667</v>
      </c>
      <c r="BV79" s="12">
        <v>12457968</v>
      </c>
      <c r="BW79" s="13">
        <f t="shared" si="92"/>
        <v>2.7816247753189733</v>
      </c>
      <c r="BX79" s="14">
        <f t="shared" si="93"/>
        <v>30.874645761407066</v>
      </c>
      <c r="BZ79" s="12">
        <v>2717769</v>
      </c>
      <c r="CA79" s="12">
        <v>8073532</v>
      </c>
      <c r="CB79" s="12">
        <v>13258544</v>
      </c>
      <c r="CC79" s="12">
        <v>18760042</v>
      </c>
      <c r="CD79" s="13">
        <f t="shared" si="94"/>
        <v>3.0459649120727614</v>
      </c>
      <c r="CE79" s="14">
        <f t="shared" si="95"/>
        <v>50.586692789706944</v>
      </c>
      <c r="CG79" s="12">
        <v>4969727</v>
      </c>
      <c r="CH79" s="12">
        <v>11134556</v>
      </c>
      <c r="CI79" s="12">
        <v>16293462</v>
      </c>
      <c r="CJ79" s="12">
        <v>20644409</v>
      </c>
      <c r="CK79" s="13">
        <f t="shared" si="96"/>
        <v>3.0218796895870867</v>
      </c>
      <c r="CL79" s="14">
        <f t="shared" si="97"/>
        <v>10.044577725359034</v>
      </c>
      <c r="CN79" s="12">
        <v>5129476</v>
      </c>
      <c r="CO79" s="12">
        <v>11386346</v>
      </c>
      <c r="CP79" s="12">
        <v>16591877</v>
      </c>
      <c r="CQ79" s="12">
        <v>21936585</v>
      </c>
      <c r="CR79" s="13">
        <f t="shared" si="98"/>
        <v>3.281313545147005</v>
      </c>
      <c r="CS79" s="14">
        <f t="shared" si="99"/>
        <v>6.259205579583309</v>
      </c>
      <c r="CU79" s="12">
        <v>4679874</v>
      </c>
      <c r="CV79" s="12">
        <v>11180224</v>
      </c>
      <c r="CW79" s="12">
        <v>16557566</v>
      </c>
      <c r="CX79" s="12">
        <v>21075224</v>
      </c>
      <c r="CY79" s="13">
        <f t="shared" si="100"/>
        <v>3.1521997075142747</v>
      </c>
      <c r="CZ79" s="14">
        <f t="shared" si="101"/>
        <v>-3.92659568478868</v>
      </c>
      <c r="DB79" s="12">
        <v>5463562</v>
      </c>
      <c r="DC79" s="12">
        <v>11133984</v>
      </c>
      <c r="DD79" s="12">
        <v>17073650</v>
      </c>
      <c r="DE79" s="12">
        <v>21999961</v>
      </c>
      <c r="DF79" s="13">
        <f t="shared" si="102"/>
        <v>2.959419157861591</v>
      </c>
      <c r="DG79" s="14">
        <f t="shared" si="103"/>
        <v>4.387792034855721</v>
      </c>
      <c r="DI79" s="12">
        <v>4696418</v>
      </c>
      <c r="DJ79" s="12">
        <v>11734029</v>
      </c>
      <c r="DK79" s="12">
        <v>18039417</v>
      </c>
      <c r="DL79" s="12">
        <v>22551211</v>
      </c>
      <c r="DM79" s="13">
        <f t="shared" si="104"/>
        <v>2.7474423099895766</v>
      </c>
      <c r="DN79" s="14">
        <f t="shared" si="105"/>
        <v>2.505686260080182</v>
      </c>
      <c r="DP79" s="12">
        <v>4976841</v>
      </c>
      <c r="DQ79" s="12">
        <v>11122593</v>
      </c>
      <c r="DR79" s="12">
        <v>17632807</v>
      </c>
      <c r="DS79" s="12"/>
      <c r="DT79" s="13" t="e">
        <f t="shared" si="106"/>
        <v>#DIV/0!</v>
      </c>
      <c r="DU79" s="14">
        <f t="shared" si="107"/>
        <v>-100</v>
      </c>
    </row>
    <row r="80" spans="1:125" ht="12">
      <c r="A80" s="11" t="s">
        <v>3</v>
      </c>
      <c r="B80" s="12">
        <v>0</v>
      </c>
      <c r="C80" s="12">
        <v>0</v>
      </c>
      <c r="D80" s="12">
        <v>0</v>
      </c>
      <c r="E80" s="12">
        <v>0</v>
      </c>
      <c r="F80" s="13">
        <f t="shared" si="73"/>
        <v>0</v>
      </c>
      <c r="G80" s="11"/>
      <c r="H80" s="12">
        <v>0</v>
      </c>
      <c r="I80" s="12">
        <v>0</v>
      </c>
      <c r="J80" s="12">
        <v>0</v>
      </c>
      <c r="K80" s="12">
        <v>0</v>
      </c>
      <c r="L80" s="13">
        <f t="shared" si="74"/>
        <v>0</v>
      </c>
      <c r="M80" s="14" t="e">
        <f t="shared" si="75"/>
        <v>#DIV/0!</v>
      </c>
      <c r="N80" s="11"/>
      <c r="O80" s="12">
        <v>0</v>
      </c>
      <c r="P80" s="12">
        <v>0</v>
      </c>
      <c r="Q80" s="12">
        <v>2729</v>
      </c>
      <c r="R80" s="12">
        <v>2729</v>
      </c>
      <c r="S80" s="13">
        <f t="shared" si="76"/>
        <v>0.0007809869329295806</v>
      </c>
      <c r="T80" s="14" t="e">
        <f t="shared" si="77"/>
        <v>#DIV/0!</v>
      </c>
      <c r="V80" s="12">
        <v>0</v>
      </c>
      <c r="W80" s="12">
        <v>0</v>
      </c>
      <c r="X80" s="12">
        <v>0</v>
      </c>
      <c r="Y80" s="12">
        <v>0</v>
      </c>
      <c r="Z80" s="13">
        <f t="shared" si="78"/>
        <v>0</v>
      </c>
      <c r="AA80" s="14">
        <f t="shared" si="79"/>
        <v>-100</v>
      </c>
      <c r="AC80" s="12">
        <v>0</v>
      </c>
      <c r="AD80" s="12">
        <v>0</v>
      </c>
      <c r="AE80" s="12">
        <v>0</v>
      </c>
      <c r="AF80" s="12">
        <v>0</v>
      </c>
      <c r="AG80" s="13">
        <f t="shared" si="80"/>
        <v>0</v>
      </c>
      <c r="AH80" s="14" t="e">
        <f t="shared" si="81"/>
        <v>#DIV/0!</v>
      </c>
      <c r="AJ80" s="12">
        <v>0</v>
      </c>
      <c r="AK80" s="12">
        <v>0</v>
      </c>
      <c r="AL80" s="12">
        <v>0</v>
      </c>
      <c r="AM80" s="12">
        <v>0</v>
      </c>
      <c r="AN80" s="13">
        <f t="shared" si="82"/>
        <v>0</v>
      </c>
      <c r="AO80" s="14" t="e">
        <f t="shared" si="83"/>
        <v>#DIV/0!</v>
      </c>
      <c r="AQ80" s="12">
        <v>0</v>
      </c>
      <c r="AR80" s="12">
        <v>0</v>
      </c>
      <c r="AS80" s="12">
        <v>0</v>
      </c>
      <c r="AT80" s="12">
        <v>0</v>
      </c>
      <c r="AU80" s="13">
        <f t="shared" si="84"/>
        <v>0</v>
      </c>
      <c r="AV80" s="14" t="e">
        <f t="shared" si="85"/>
        <v>#DIV/0!</v>
      </c>
      <c r="AX80" s="12">
        <v>0</v>
      </c>
      <c r="AY80" s="12">
        <v>0</v>
      </c>
      <c r="AZ80" s="12">
        <v>0</v>
      </c>
      <c r="BA80" s="12">
        <v>0</v>
      </c>
      <c r="BB80" s="13">
        <f t="shared" si="86"/>
        <v>0</v>
      </c>
      <c r="BC80" s="14" t="e">
        <f t="shared" si="87"/>
        <v>#DIV/0!</v>
      </c>
      <c r="BE80" s="12">
        <v>0</v>
      </c>
      <c r="BF80" s="12">
        <v>0</v>
      </c>
      <c r="BG80" s="12">
        <v>0</v>
      </c>
      <c r="BH80" s="12">
        <v>0</v>
      </c>
      <c r="BI80" s="13">
        <f t="shared" si="88"/>
        <v>0</v>
      </c>
      <c r="BJ80" s="14" t="e">
        <f t="shared" si="89"/>
        <v>#DIV/0!</v>
      </c>
      <c r="BL80" s="12">
        <v>0</v>
      </c>
      <c r="BM80" s="12">
        <v>0</v>
      </c>
      <c r="BN80" s="12">
        <v>0</v>
      </c>
      <c r="BO80" s="12">
        <v>0</v>
      </c>
      <c r="BP80" s="13">
        <f t="shared" si="90"/>
        <v>0</v>
      </c>
      <c r="BQ80" s="14" t="e">
        <f t="shared" si="91"/>
        <v>#DIV/0!</v>
      </c>
      <c r="BS80" s="12">
        <v>0</v>
      </c>
      <c r="BT80" s="12">
        <v>0</v>
      </c>
      <c r="BU80" s="12">
        <v>0</v>
      </c>
      <c r="BV80" s="12">
        <v>0</v>
      </c>
      <c r="BW80" s="13">
        <f t="shared" si="92"/>
        <v>0</v>
      </c>
      <c r="BX80" s="14" t="e">
        <f t="shared" si="93"/>
        <v>#DIV/0!</v>
      </c>
      <c r="BZ80" s="12">
        <v>0</v>
      </c>
      <c r="CA80" s="12">
        <v>0</v>
      </c>
      <c r="CB80" s="12">
        <v>0</v>
      </c>
      <c r="CC80" s="12">
        <v>0</v>
      </c>
      <c r="CD80" s="13">
        <f t="shared" si="94"/>
        <v>0</v>
      </c>
      <c r="CE80" s="14" t="e">
        <f t="shared" si="95"/>
        <v>#DIV/0!</v>
      </c>
      <c r="CG80" s="12">
        <v>576</v>
      </c>
      <c r="CH80" s="12">
        <v>834</v>
      </c>
      <c r="CI80" s="12">
        <v>1278</v>
      </c>
      <c r="CJ80" s="12">
        <v>7778</v>
      </c>
      <c r="CK80" s="13">
        <f t="shared" si="96"/>
        <v>0.0011385252164694258</v>
      </c>
      <c r="CL80" s="14" t="e">
        <f t="shared" si="97"/>
        <v>#DIV/0!</v>
      </c>
      <c r="CN80" s="12">
        <v>0</v>
      </c>
      <c r="CO80" s="12">
        <v>531</v>
      </c>
      <c r="CP80" s="12">
        <v>531</v>
      </c>
      <c r="CQ80" s="12">
        <v>531</v>
      </c>
      <c r="CR80" s="13">
        <f t="shared" si="98"/>
        <v>7.942792793286008E-05</v>
      </c>
      <c r="CS80" s="14">
        <f t="shared" si="99"/>
        <v>-93.17305219850861</v>
      </c>
      <c r="CU80" s="12">
        <v>0</v>
      </c>
      <c r="CV80" s="12">
        <v>1476</v>
      </c>
      <c r="CW80" s="12">
        <v>1476</v>
      </c>
      <c r="CX80" s="12">
        <v>1476</v>
      </c>
      <c r="CY80" s="13">
        <f t="shared" si="100"/>
        <v>0.0002207638110176703</v>
      </c>
      <c r="CZ80" s="14">
        <f t="shared" si="101"/>
        <v>177.96610169491527</v>
      </c>
      <c r="DB80" s="12">
        <v>531</v>
      </c>
      <c r="DC80" s="12">
        <v>531</v>
      </c>
      <c r="DD80" s="12">
        <v>3152</v>
      </c>
      <c r="DE80" s="12">
        <v>3522</v>
      </c>
      <c r="DF80" s="13">
        <f t="shared" si="102"/>
        <v>0.0004737769432404232</v>
      </c>
      <c r="DG80" s="14">
        <f t="shared" si="103"/>
        <v>138.6178861788618</v>
      </c>
      <c r="DI80" s="12">
        <v>0</v>
      </c>
      <c r="DJ80" s="11">
        <v>0</v>
      </c>
      <c r="DK80" s="12">
        <v>392</v>
      </c>
      <c r="DL80" s="12">
        <v>1504</v>
      </c>
      <c r="DM80" s="13">
        <f t="shared" si="104"/>
        <v>0.00018323420565859294</v>
      </c>
      <c r="DN80" s="14">
        <f t="shared" si="105"/>
        <v>-57.2969903463941</v>
      </c>
      <c r="DP80" s="12">
        <v>0</v>
      </c>
      <c r="DQ80" s="12">
        <v>0</v>
      </c>
      <c r="DR80" s="12">
        <v>0</v>
      </c>
      <c r="DS80" s="12"/>
      <c r="DT80" s="13" t="e">
        <f t="shared" si="106"/>
        <v>#DIV/0!</v>
      </c>
      <c r="DU80" s="14">
        <f t="shared" si="107"/>
        <v>-100</v>
      </c>
    </row>
    <row r="81" spans="1:125" ht="12">
      <c r="A81" s="11" t="s">
        <v>4</v>
      </c>
      <c r="B81" s="12">
        <v>0</v>
      </c>
      <c r="C81" s="12"/>
      <c r="D81" s="12">
        <v>0</v>
      </c>
      <c r="E81" s="12">
        <v>0</v>
      </c>
      <c r="F81" s="13">
        <f t="shared" si="73"/>
        <v>0</v>
      </c>
      <c r="G81" s="11"/>
      <c r="H81" s="12">
        <v>0</v>
      </c>
      <c r="I81" s="12">
        <v>0</v>
      </c>
      <c r="J81" s="12">
        <v>0</v>
      </c>
      <c r="K81" s="12">
        <v>0</v>
      </c>
      <c r="L81" s="13">
        <f t="shared" si="74"/>
        <v>0</v>
      </c>
      <c r="M81" s="14" t="e">
        <f t="shared" si="75"/>
        <v>#DIV/0!</v>
      </c>
      <c r="N81" s="11"/>
      <c r="O81" s="12">
        <v>0</v>
      </c>
      <c r="P81" s="12">
        <v>0</v>
      </c>
      <c r="Q81" s="12">
        <v>0</v>
      </c>
      <c r="R81" s="12">
        <v>0</v>
      </c>
      <c r="S81" s="13">
        <f t="shared" si="76"/>
        <v>0</v>
      </c>
      <c r="T81" s="14" t="e">
        <f t="shared" si="77"/>
        <v>#DIV/0!</v>
      </c>
      <c r="V81" s="12">
        <v>0</v>
      </c>
      <c r="W81" s="12">
        <v>0</v>
      </c>
      <c r="X81" s="12">
        <v>0</v>
      </c>
      <c r="Y81" s="12">
        <v>0</v>
      </c>
      <c r="Z81" s="13">
        <f t="shared" si="78"/>
        <v>0</v>
      </c>
      <c r="AA81" s="14" t="e">
        <f t="shared" si="79"/>
        <v>#DIV/0!</v>
      </c>
      <c r="AC81" s="12">
        <v>0</v>
      </c>
      <c r="AD81" s="12">
        <v>0</v>
      </c>
      <c r="AE81" s="12">
        <v>0</v>
      </c>
      <c r="AF81" s="12">
        <v>0</v>
      </c>
      <c r="AG81" s="13">
        <f t="shared" si="80"/>
        <v>0</v>
      </c>
      <c r="AH81" s="14" t="e">
        <f t="shared" si="81"/>
        <v>#DIV/0!</v>
      </c>
      <c r="AJ81" s="12">
        <v>0</v>
      </c>
      <c r="AK81" s="12">
        <v>0</v>
      </c>
      <c r="AL81" s="12">
        <v>0</v>
      </c>
      <c r="AM81" s="12">
        <v>0</v>
      </c>
      <c r="AN81" s="13">
        <f t="shared" si="82"/>
        <v>0</v>
      </c>
      <c r="AO81" s="14" t="e">
        <f t="shared" si="83"/>
        <v>#DIV/0!</v>
      </c>
      <c r="AQ81" s="12">
        <v>0</v>
      </c>
      <c r="AR81" s="12">
        <v>0</v>
      </c>
      <c r="AS81" s="12">
        <v>0</v>
      </c>
      <c r="AT81" s="12">
        <v>0</v>
      </c>
      <c r="AU81" s="13">
        <f t="shared" si="84"/>
        <v>0</v>
      </c>
      <c r="AV81" s="14" t="e">
        <f t="shared" si="85"/>
        <v>#DIV/0!</v>
      </c>
      <c r="AX81" s="12">
        <v>0</v>
      </c>
      <c r="AY81" s="12">
        <v>0</v>
      </c>
      <c r="AZ81" s="12">
        <v>0</v>
      </c>
      <c r="BA81" s="12">
        <v>0</v>
      </c>
      <c r="BB81" s="13">
        <f t="shared" si="86"/>
        <v>0</v>
      </c>
      <c r="BC81" s="14" t="e">
        <f t="shared" si="87"/>
        <v>#DIV/0!</v>
      </c>
      <c r="BE81" s="12">
        <v>0</v>
      </c>
      <c r="BF81" s="12">
        <v>0</v>
      </c>
      <c r="BG81" s="12">
        <v>0</v>
      </c>
      <c r="BH81" s="12">
        <v>0</v>
      </c>
      <c r="BI81" s="13">
        <f t="shared" si="88"/>
        <v>0</v>
      </c>
      <c r="BJ81" s="14" t="e">
        <f t="shared" si="89"/>
        <v>#DIV/0!</v>
      </c>
      <c r="BL81" s="12">
        <v>0</v>
      </c>
      <c r="BM81" s="12">
        <v>0</v>
      </c>
      <c r="BN81" s="12">
        <v>0</v>
      </c>
      <c r="BO81" s="12">
        <v>0</v>
      </c>
      <c r="BP81" s="13">
        <f t="shared" si="90"/>
        <v>0</v>
      </c>
      <c r="BQ81" s="14" t="e">
        <f t="shared" si="91"/>
        <v>#DIV/0!</v>
      </c>
      <c r="BS81" s="12">
        <v>0</v>
      </c>
      <c r="BT81" s="12">
        <v>0</v>
      </c>
      <c r="BU81" s="12">
        <v>0</v>
      </c>
      <c r="BV81" s="12">
        <v>0</v>
      </c>
      <c r="BW81" s="13">
        <f t="shared" si="92"/>
        <v>0</v>
      </c>
      <c r="BX81" s="14" t="e">
        <f t="shared" si="93"/>
        <v>#DIV/0!</v>
      </c>
      <c r="BZ81" s="12">
        <v>0</v>
      </c>
      <c r="CA81" s="12">
        <v>0</v>
      </c>
      <c r="CB81" s="12">
        <v>0</v>
      </c>
      <c r="CC81" s="12">
        <v>0</v>
      </c>
      <c r="CD81" s="13">
        <f t="shared" si="94"/>
        <v>0</v>
      </c>
      <c r="CE81" s="14" t="e">
        <f t="shared" si="95"/>
        <v>#DIV/0!</v>
      </c>
      <c r="CG81" s="12">
        <v>0</v>
      </c>
      <c r="CH81" s="12">
        <v>0</v>
      </c>
      <c r="CI81" s="12">
        <v>0</v>
      </c>
      <c r="CJ81" s="12">
        <v>0</v>
      </c>
      <c r="CK81" s="13">
        <f t="shared" si="96"/>
        <v>0</v>
      </c>
      <c r="CL81" s="14" t="e">
        <f t="shared" si="97"/>
        <v>#DIV/0!</v>
      </c>
      <c r="CN81" s="12">
        <v>0</v>
      </c>
      <c r="CO81" s="12">
        <v>0</v>
      </c>
      <c r="CP81" s="12">
        <v>0</v>
      </c>
      <c r="CQ81" s="12">
        <v>0</v>
      </c>
      <c r="CR81" s="13">
        <f t="shared" si="98"/>
        <v>0</v>
      </c>
      <c r="CS81" s="14" t="e">
        <f t="shared" si="99"/>
        <v>#DIV/0!</v>
      </c>
      <c r="CU81" s="12">
        <v>0</v>
      </c>
      <c r="CV81" s="12">
        <v>0</v>
      </c>
      <c r="CW81" s="12">
        <v>0</v>
      </c>
      <c r="CX81" s="12">
        <v>0</v>
      </c>
      <c r="CY81" s="13">
        <f t="shared" si="100"/>
        <v>0</v>
      </c>
      <c r="CZ81" s="14" t="e">
        <f t="shared" si="101"/>
        <v>#DIV/0!</v>
      </c>
      <c r="DB81" s="12">
        <v>0</v>
      </c>
      <c r="DC81" s="12">
        <v>0</v>
      </c>
      <c r="DD81" s="12">
        <v>0</v>
      </c>
      <c r="DE81" s="12">
        <v>0</v>
      </c>
      <c r="DF81" s="13">
        <f t="shared" si="102"/>
        <v>0</v>
      </c>
      <c r="DG81" s="14" t="e">
        <f t="shared" si="103"/>
        <v>#DIV/0!</v>
      </c>
      <c r="DI81" s="12">
        <v>0</v>
      </c>
      <c r="DJ81" s="11">
        <v>0</v>
      </c>
      <c r="DK81" s="12">
        <v>25559</v>
      </c>
      <c r="DL81" s="12">
        <v>57037</v>
      </c>
      <c r="DM81" s="13">
        <f t="shared" si="104"/>
        <v>0.0069488892208438595</v>
      </c>
      <c r="DN81" s="14" t="e">
        <f t="shared" si="105"/>
        <v>#DIV/0!</v>
      </c>
      <c r="DP81" s="12">
        <v>23457</v>
      </c>
      <c r="DQ81" s="12">
        <v>47630</v>
      </c>
      <c r="DR81" s="12">
        <v>81954</v>
      </c>
      <c r="DS81" s="12"/>
      <c r="DT81" s="13" t="e">
        <f t="shared" si="106"/>
        <v>#DIV/0!</v>
      </c>
      <c r="DU81" s="14">
        <f t="shared" si="107"/>
        <v>-100</v>
      </c>
    </row>
    <row r="82" spans="1:125" ht="12">
      <c r="A82" s="11" t="s">
        <v>5</v>
      </c>
      <c r="B82" s="12">
        <v>57528</v>
      </c>
      <c r="C82" s="12">
        <v>119171</v>
      </c>
      <c r="D82" s="12">
        <v>119171</v>
      </c>
      <c r="E82" s="12">
        <v>119171</v>
      </c>
      <c r="F82" s="13">
        <f t="shared" si="73"/>
        <v>0.043367194626868236</v>
      </c>
      <c r="G82" s="11"/>
      <c r="H82" s="12">
        <v>2774</v>
      </c>
      <c r="I82" s="12">
        <v>2774</v>
      </c>
      <c r="J82" s="12">
        <v>2774</v>
      </c>
      <c r="K82" s="12">
        <v>2774</v>
      </c>
      <c r="L82" s="13">
        <f t="shared" si="74"/>
        <v>0.0008292480783483628</v>
      </c>
      <c r="M82" s="14">
        <f t="shared" si="75"/>
        <v>-97.67225247753228</v>
      </c>
      <c r="N82" s="11"/>
      <c r="O82" s="12">
        <v>5875</v>
      </c>
      <c r="P82" s="12">
        <v>5875</v>
      </c>
      <c r="Q82" s="12">
        <v>5875</v>
      </c>
      <c r="R82" s="12">
        <v>5875</v>
      </c>
      <c r="S82" s="13">
        <f t="shared" si="76"/>
        <v>0.0016813111876003246</v>
      </c>
      <c r="T82" s="14">
        <f t="shared" si="77"/>
        <v>111.78803172314346</v>
      </c>
      <c r="V82" s="12">
        <v>0</v>
      </c>
      <c r="W82" s="12">
        <v>5875</v>
      </c>
      <c r="X82" s="12">
        <v>5875</v>
      </c>
      <c r="Y82" s="12">
        <v>5875</v>
      </c>
      <c r="Z82" s="13">
        <f t="shared" si="78"/>
        <v>0.0016855942064012601</v>
      </c>
      <c r="AA82" s="14">
        <f t="shared" si="79"/>
        <v>0</v>
      </c>
      <c r="AC82" s="12">
        <v>0</v>
      </c>
      <c r="AD82" s="12">
        <v>0</v>
      </c>
      <c r="AE82" s="12">
        <v>0</v>
      </c>
      <c r="AF82" s="12">
        <v>0</v>
      </c>
      <c r="AG82" s="13">
        <f t="shared" si="80"/>
        <v>0</v>
      </c>
      <c r="AH82" s="14">
        <f t="shared" si="81"/>
        <v>-100</v>
      </c>
      <c r="AJ82" s="12">
        <v>0</v>
      </c>
      <c r="AK82" s="12">
        <v>0</v>
      </c>
      <c r="AL82" s="12">
        <v>0</v>
      </c>
      <c r="AM82" s="12">
        <v>0</v>
      </c>
      <c r="AN82" s="13">
        <f t="shared" si="82"/>
        <v>0</v>
      </c>
      <c r="AO82" s="14" t="e">
        <f t="shared" si="83"/>
        <v>#DIV/0!</v>
      </c>
      <c r="AQ82" s="12">
        <v>19386</v>
      </c>
      <c r="AR82" s="12">
        <v>19386</v>
      </c>
      <c r="AS82" s="12">
        <v>40584</v>
      </c>
      <c r="AT82" s="12">
        <v>40584</v>
      </c>
      <c r="AU82" s="13">
        <f t="shared" si="84"/>
        <v>0.008829931031132754</v>
      </c>
      <c r="AV82" s="14" t="e">
        <f t="shared" si="85"/>
        <v>#DIV/0!</v>
      </c>
      <c r="AX82" s="12">
        <v>0</v>
      </c>
      <c r="AY82" s="12">
        <v>18644</v>
      </c>
      <c r="AZ82" s="12">
        <v>18644</v>
      </c>
      <c r="BA82" s="12">
        <v>34778</v>
      </c>
      <c r="BB82" s="13">
        <f t="shared" si="86"/>
        <v>0.0065791388835295525</v>
      </c>
      <c r="BC82" s="14">
        <f t="shared" si="87"/>
        <v>-14.30613049477627</v>
      </c>
      <c r="BE82" s="12">
        <v>0</v>
      </c>
      <c r="BF82" s="12">
        <v>20541</v>
      </c>
      <c r="BG82" s="12">
        <v>20541</v>
      </c>
      <c r="BH82" s="12">
        <v>20541</v>
      </c>
      <c r="BI82" s="13">
        <f t="shared" si="88"/>
        <v>0.0037410052168254915</v>
      </c>
      <c r="BJ82" s="14">
        <f t="shared" si="89"/>
        <v>-40.93679912588418</v>
      </c>
      <c r="BL82" s="12">
        <v>0</v>
      </c>
      <c r="BM82" s="12">
        <v>0</v>
      </c>
      <c r="BN82" s="12">
        <v>0</v>
      </c>
      <c r="BO82" s="12">
        <v>0</v>
      </c>
      <c r="BP82" s="13">
        <f t="shared" si="90"/>
        <v>0</v>
      </c>
      <c r="BQ82" s="14">
        <f t="shared" si="91"/>
        <v>-100</v>
      </c>
      <c r="BS82" s="12">
        <v>0</v>
      </c>
      <c r="BT82" s="12">
        <v>0</v>
      </c>
      <c r="BU82" s="12">
        <v>0</v>
      </c>
      <c r="BV82" s="12">
        <v>0</v>
      </c>
      <c r="BW82" s="13">
        <f t="shared" si="92"/>
        <v>0</v>
      </c>
      <c r="BX82" s="14" t="e">
        <f t="shared" si="93"/>
        <v>#DIV/0!</v>
      </c>
      <c r="BZ82" s="12">
        <v>0</v>
      </c>
      <c r="CA82" s="12">
        <v>0</v>
      </c>
      <c r="CB82" s="12">
        <v>0</v>
      </c>
      <c r="CC82" s="12">
        <v>0</v>
      </c>
      <c r="CD82" s="13">
        <f t="shared" si="94"/>
        <v>0</v>
      </c>
      <c r="CE82" s="14" t="e">
        <f t="shared" si="95"/>
        <v>#DIV/0!</v>
      </c>
      <c r="CG82" s="12">
        <v>0</v>
      </c>
      <c r="CH82" s="12">
        <v>0</v>
      </c>
      <c r="CI82" s="12">
        <v>0</v>
      </c>
      <c r="CJ82" s="12">
        <v>0</v>
      </c>
      <c r="CK82" s="13">
        <f t="shared" si="96"/>
        <v>0</v>
      </c>
      <c r="CL82" s="14" t="e">
        <f t="shared" si="97"/>
        <v>#DIV/0!</v>
      </c>
      <c r="CN82" s="12">
        <v>0</v>
      </c>
      <c r="CO82" s="12">
        <v>12345</v>
      </c>
      <c r="CP82" s="12">
        <v>12345</v>
      </c>
      <c r="CQ82" s="12">
        <v>12345</v>
      </c>
      <c r="CR82" s="13">
        <f t="shared" si="98"/>
        <v>0.0018465871381001088</v>
      </c>
      <c r="CS82" s="14" t="e">
        <f t="shared" si="99"/>
        <v>#DIV/0!</v>
      </c>
      <c r="CU82" s="12">
        <v>0</v>
      </c>
      <c r="CV82" s="12">
        <v>0</v>
      </c>
      <c r="CW82" s="12">
        <v>0</v>
      </c>
      <c r="CX82" s="12">
        <v>0</v>
      </c>
      <c r="CY82" s="13">
        <f t="shared" si="100"/>
        <v>0</v>
      </c>
      <c r="CZ82" s="14">
        <f t="shared" si="101"/>
        <v>-100</v>
      </c>
      <c r="DB82" s="12">
        <v>0</v>
      </c>
      <c r="DC82" s="12">
        <v>0</v>
      </c>
      <c r="DD82" s="12">
        <v>0</v>
      </c>
      <c r="DE82" s="12">
        <v>0</v>
      </c>
      <c r="DF82" s="13">
        <f t="shared" si="102"/>
        <v>0</v>
      </c>
      <c r="DG82" s="14" t="e">
        <f t="shared" si="103"/>
        <v>#DIV/0!</v>
      </c>
      <c r="DI82" s="12">
        <v>85035</v>
      </c>
      <c r="DJ82" s="12">
        <v>146942</v>
      </c>
      <c r="DK82" s="12">
        <v>211608</v>
      </c>
      <c r="DL82" s="12">
        <v>211608</v>
      </c>
      <c r="DM82" s="13">
        <f t="shared" si="104"/>
        <v>0.025780467946145965</v>
      </c>
      <c r="DN82" s="14" t="e">
        <f t="shared" si="105"/>
        <v>#DIV/0!</v>
      </c>
      <c r="DP82" s="12">
        <v>0</v>
      </c>
      <c r="DQ82" s="12">
        <v>0</v>
      </c>
      <c r="DR82" s="12">
        <v>0</v>
      </c>
      <c r="DS82" s="12"/>
      <c r="DT82" s="13" t="e">
        <f t="shared" si="106"/>
        <v>#DIV/0!</v>
      </c>
      <c r="DU82" s="14">
        <f t="shared" si="107"/>
        <v>-100</v>
      </c>
    </row>
    <row r="83" spans="1:125" ht="12">
      <c r="A83" s="11" t="s">
        <v>6</v>
      </c>
      <c r="B83" s="12">
        <v>768407</v>
      </c>
      <c r="C83" s="12">
        <v>1296228</v>
      </c>
      <c r="D83" s="12">
        <v>1594977</v>
      </c>
      <c r="E83" s="12">
        <v>2540210</v>
      </c>
      <c r="F83" s="13">
        <f t="shared" si="73"/>
        <v>0.9244009151816881</v>
      </c>
      <c r="G83" s="11"/>
      <c r="H83" s="12">
        <v>1048151</v>
      </c>
      <c r="I83" s="12">
        <v>1882803</v>
      </c>
      <c r="J83" s="12">
        <v>2132447</v>
      </c>
      <c r="K83" s="12">
        <v>3089581</v>
      </c>
      <c r="L83" s="13">
        <f t="shared" si="74"/>
        <v>0.9235865562911367</v>
      </c>
      <c r="M83" s="14">
        <f t="shared" si="75"/>
        <v>21.626991469209244</v>
      </c>
      <c r="N83" s="11"/>
      <c r="O83" s="12">
        <v>894299</v>
      </c>
      <c r="P83" s="12">
        <v>1363927</v>
      </c>
      <c r="Q83" s="12">
        <v>1515026</v>
      </c>
      <c r="R83" s="12">
        <v>2340376</v>
      </c>
      <c r="S83" s="13">
        <f t="shared" si="76"/>
        <v>0.6697702726793697</v>
      </c>
      <c r="T83" s="14">
        <f t="shared" si="77"/>
        <v>-24.249404692739887</v>
      </c>
      <c r="V83" s="12">
        <v>1036928</v>
      </c>
      <c r="W83" s="12">
        <v>1485489</v>
      </c>
      <c r="X83" s="12">
        <v>1612461</v>
      </c>
      <c r="Y83" s="12">
        <v>2102284</v>
      </c>
      <c r="Z83" s="13">
        <f t="shared" si="78"/>
        <v>0.603165571167671</v>
      </c>
      <c r="AA83" s="14">
        <f t="shared" si="79"/>
        <v>-10.173237120872884</v>
      </c>
      <c r="AC83" s="12">
        <v>816103</v>
      </c>
      <c r="AD83" s="12">
        <v>1060824</v>
      </c>
      <c r="AE83" s="12">
        <v>1149691</v>
      </c>
      <c r="AF83" s="12">
        <v>1699980</v>
      </c>
      <c r="AG83" s="13">
        <f t="shared" si="80"/>
        <v>0.46831873793469325</v>
      </c>
      <c r="AH83" s="14">
        <f t="shared" si="81"/>
        <v>-19.136520089578767</v>
      </c>
      <c r="AJ83" s="12">
        <v>647825</v>
      </c>
      <c r="AK83" s="12">
        <v>1187341</v>
      </c>
      <c r="AL83" s="12">
        <v>1377347</v>
      </c>
      <c r="AM83" s="12">
        <v>1930694</v>
      </c>
      <c r="AN83" s="13">
        <f t="shared" si="82"/>
        <v>0.4550551184190525</v>
      </c>
      <c r="AO83" s="14">
        <f t="shared" si="83"/>
        <v>13.57157143025212</v>
      </c>
      <c r="AQ83" s="12">
        <v>328461</v>
      </c>
      <c r="AR83" s="12">
        <v>589769</v>
      </c>
      <c r="AS83" s="12">
        <v>983299</v>
      </c>
      <c r="AT83" s="12">
        <v>1040293</v>
      </c>
      <c r="AU83" s="13">
        <f t="shared" si="84"/>
        <v>0.22633834619973847</v>
      </c>
      <c r="AV83" s="14">
        <f t="shared" si="85"/>
        <v>-46.1181834096962</v>
      </c>
      <c r="AX83" s="12">
        <v>20299</v>
      </c>
      <c r="AY83" s="12">
        <v>363710</v>
      </c>
      <c r="AZ83" s="12">
        <v>610562</v>
      </c>
      <c r="BA83" s="12">
        <v>1560989</v>
      </c>
      <c r="BB83" s="13">
        <f t="shared" si="86"/>
        <v>0.29530057584282915</v>
      </c>
      <c r="BC83" s="14">
        <f t="shared" si="87"/>
        <v>50.05282165697548</v>
      </c>
      <c r="BE83" s="12">
        <v>1356694</v>
      </c>
      <c r="BF83" s="12">
        <v>1834394</v>
      </c>
      <c r="BG83" s="12">
        <v>2108050</v>
      </c>
      <c r="BH83" s="12">
        <v>3367510</v>
      </c>
      <c r="BI83" s="13">
        <f t="shared" si="88"/>
        <v>0.6133037572519356</v>
      </c>
      <c r="BJ83" s="14">
        <f t="shared" si="89"/>
        <v>115.72925882245167</v>
      </c>
      <c r="BL83" s="12">
        <v>1453275</v>
      </c>
      <c r="BM83" s="12">
        <v>0</v>
      </c>
      <c r="BN83" s="12">
        <v>2054148</v>
      </c>
      <c r="BO83" s="12">
        <v>2953727</v>
      </c>
      <c r="BP83" s="13">
        <f t="shared" si="90"/>
        <v>0.502573234129706</v>
      </c>
      <c r="BQ83" s="14">
        <f t="shared" si="91"/>
        <v>-12.28750619894224</v>
      </c>
      <c r="BS83" s="12">
        <v>1180127</v>
      </c>
      <c r="BT83" s="12">
        <v>1791476</v>
      </c>
      <c r="BU83" s="12">
        <v>2033867</v>
      </c>
      <c r="BV83" s="12">
        <v>3223038</v>
      </c>
      <c r="BW83" s="13">
        <f t="shared" si="92"/>
        <v>0.7196424290538003</v>
      </c>
      <c r="BX83" s="14">
        <f t="shared" si="93"/>
        <v>9.117667272567843</v>
      </c>
      <c r="BZ83" s="12">
        <v>1571619</v>
      </c>
      <c r="CA83" s="12">
        <v>2405491</v>
      </c>
      <c r="CB83" s="12">
        <v>2708194</v>
      </c>
      <c r="CC83" s="12">
        <v>3597615</v>
      </c>
      <c r="CD83" s="13">
        <f t="shared" si="94"/>
        <v>0.5841249746214132</v>
      </c>
      <c r="CE83" s="14">
        <f t="shared" si="95"/>
        <v>11.621861113644954</v>
      </c>
      <c r="CG83" s="12">
        <v>961918</v>
      </c>
      <c r="CH83" s="12">
        <v>2209875</v>
      </c>
      <c r="CI83" s="12">
        <v>2821388</v>
      </c>
      <c r="CJ83" s="12">
        <v>3115069</v>
      </c>
      <c r="CK83" s="13">
        <f t="shared" si="96"/>
        <v>0.4559764216433784</v>
      </c>
      <c r="CL83" s="14">
        <f t="shared" si="97"/>
        <v>-13.412941629385017</v>
      </c>
      <c r="CN83" s="12">
        <v>306044</v>
      </c>
      <c r="CO83" s="12">
        <v>718489</v>
      </c>
      <c r="CP83" s="12">
        <v>1200273</v>
      </c>
      <c r="CQ83" s="12">
        <v>1495616</v>
      </c>
      <c r="CR83" s="13">
        <f t="shared" si="98"/>
        <v>0.22371691123019297</v>
      </c>
      <c r="CS83" s="14">
        <f t="shared" si="99"/>
        <v>-51.9877087794845</v>
      </c>
      <c r="CU83" s="12">
        <v>183299</v>
      </c>
      <c r="CV83" s="12">
        <v>375677</v>
      </c>
      <c r="CW83" s="12">
        <v>557623</v>
      </c>
      <c r="CX83" s="12">
        <v>726682</v>
      </c>
      <c r="CY83" s="13">
        <f t="shared" si="100"/>
        <v>0.10868908381974436</v>
      </c>
      <c r="CZ83" s="14">
        <f t="shared" si="101"/>
        <v>-51.41252834952287</v>
      </c>
      <c r="DB83" s="12">
        <v>143236</v>
      </c>
      <c r="DC83" s="12">
        <v>1108552</v>
      </c>
      <c r="DD83" s="12">
        <v>1239426</v>
      </c>
      <c r="DE83" s="12">
        <v>1336802</v>
      </c>
      <c r="DF83" s="13">
        <f t="shared" si="102"/>
        <v>0.17982565737583311</v>
      </c>
      <c r="DG83" s="14">
        <f t="shared" si="103"/>
        <v>83.95969626328986</v>
      </c>
      <c r="DI83" s="12">
        <v>108867</v>
      </c>
      <c r="DJ83" s="12">
        <v>1804599</v>
      </c>
      <c r="DK83" s="12">
        <v>3526518</v>
      </c>
      <c r="DL83" s="12">
        <v>3616928</v>
      </c>
      <c r="DM83" s="13">
        <f t="shared" si="104"/>
        <v>0.4406548730081936</v>
      </c>
      <c r="DN83" s="14">
        <f t="shared" si="105"/>
        <v>170.56572327091072</v>
      </c>
      <c r="DP83" s="12">
        <v>1611887</v>
      </c>
      <c r="DQ83" s="12">
        <v>3162919</v>
      </c>
      <c r="DR83" s="12">
        <v>3283599</v>
      </c>
      <c r="DS83" s="12"/>
      <c r="DT83" s="13" t="e">
        <f t="shared" si="106"/>
        <v>#DIV/0!</v>
      </c>
      <c r="DU83" s="14">
        <f t="shared" si="107"/>
        <v>-100</v>
      </c>
    </row>
    <row r="84" spans="1:125" ht="12">
      <c r="A84" s="11" t="s">
        <v>7</v>
      </c>
      <c r="B84" s="12">
        <v>20305022</v>
      </c>
      <c r="C84" s="12">
        <v>46450641</v>
      </c>
      <c r="D84" s="12">
        <v>71884851</v>
      </c>
      <c r="E84" s="12">
        <v>96825283</v>
      </c>
      <c r="F84" s="13">
        <f t="shared" si="73"/>
        <v>35.23542550337411</v>
      </c>
      <c r="G84" s="11"/>
      <c r="H84" s="12">
        <v>19817100</v>
      </c>
      <c r="I84" s="12">
        <v>51393353</v>
      </c>
      <c r="J84" s="12">
        <v>80712352</v>
      </c>
      <c r="K84" s="12">
        <v>106425149</v>
      </c>
      <c r="L84" s="13">
        <f t="shared" si="74"/>
        <v>31.814293545850106</v>
      </c>
      <c r="M84" s="14">
        <f t="shared" si="75"/>
        <v>9.914627360293906</v>
      </c>
      <c r="N84" s="11"/>
      <c r="O84" s="12">
        <v>27828604</v>
      </c>
      <c r="P84" s="12">
        <v>63169580</v>
      </c>
      <c r="Q84" s="12">
        <v>95195354</v>
      </c>
      <c r="R84" s="12">
        <v>121436978</v>
      </c>
      <c r="S84" s="13">
        <f t="shared" si="76"/>
        <v>34.75291058719566</v>
      </c>
      <c r="T84" s="14">
        <f t="shared" si="77"/>
        <v>14.105527820308708</v>
      </c>
      <c r="V84" s="12">
        <v>22594620</v>
      </c>
      <c r="W84" s="12">
        <v>51844553</v>
      </c>
      <c r="X84" s="12">
        <v>77485271</v>
      </c>
      <c r="Y84" s="12">
        <v>95037787</v>
      </c>
      <c r="Z84" s="13">
        <f t="shared" si="78"/>
        <v>27.26725840959949</v>
      </c>
      <c r="AA84" s="14">
        <f t="shared" si="79"/>
        <v>-21.739005231174318</v>
      </c>
      <c r="AC84" s="12">
        <v>26407892</v>
      </c>
      <c r="AD84" s="12">
        <v>54116607</v>
      </c>
      <c r="AE84" s="12">
        <v>86603328</v>
      </c>
      <c r="AF84" s="12">
        <v>115990061</v>
      </c>
      <c r="AG84" s="13">
        <f t="shared" si="80"/>
        <v>31.95350473563694</v>
      </c>
      <c r="AH84" s="14">
        <f t="shared" si="81"/>
        <v>22.046256190708647</v>
      </c>
      <c r="AJ84" s="12">
        <v>30600902</v>
      </c>
      <c r="AK84" s="12">
        <v>58462634</v>
      </c>
      <c r="AL84" s="12">
        <v>86073742</v>
      </c>
      <c r="AM84" s="12">
        <v>107748474</v>
      </c>
      <c r="AN84" s="13">
        <f t="shared" si="82"/>
        <v>25.39578752279864</v>
      </c>
      <c r="AO84" s="14">
        <f t="shared" si="83"/>
        <v>-7.105425179490169</v>
      </c>
      <c r="AQ84" s="12">
        <v>27015364</v>
      </c>
      <c r="AR84" s="12">
        <v>61765340</v>
      </c>
      <c r="AS84" s="12">
        <v>94769132</v>
      </c>
      <c r="AT84" s="12">
        <v>119160190</v>
      </c>
      <c r="AU84" s="13">
        <f t="shared" si="84"/>
        <v>25.92588851164683</v>
      </c>
      <c r="AV84" s="14">
        <f t="shared" si="85"/>
        <v>10.59106971668109</v>
      </c>
      <c r="AX84" s="12">
        <v>26523968</v>
      </c>
      <c r="AY84" s="12">
        <v>60331643</v>
      </c>
      <c r="AZ84" s="12">
        <v>90897885</v>
      </c>
      <c r="BA84" s="12">
        <v>112663737</v>
      </c>
      <c r="BB84" s="13">
        <f t="shared" si="86"/>
        <v>21.31319721836929</v>
      </c>
      <c r="BC84" s="14">
        <f t="shared" si="87"/>
        <v>-5.451865258019481</v>
      </c>
      <c r="BE84" s="12">
        <v>27786687</v>
      </c>
      <c r="BF84" s="12">
        <v>58893444</v>
      </c>
      <c r="BG84" s="12">
        <v>83929378</v>
      </c>
      <c r="BH84" s="12">
        <v>108125994</v>
      </c>
      <c r="BI84" s="13">
        <f t="shared" si="88"/>
        <v>19.692318174793915</v>
      </c>
      <c r="BJ84" s="14">
        <f t="shared" si="89"/>
        <v>-4.027687276164116</v>
      </c>
      <c r="BL84" s="12">
        <v>28534866</v>
      </c>
      <c r="BM84" s="12">
        <v>1928242</v>
      </c>
      <c r="BN84" s="12">
        <v>90710856</v>
      </c>
      <c r="BO84" s="12">
        <v>116546679</v>
      </c>
      <c r="BP84" s="13">
        <f t="shared" si="90"/>
        <v>19.830282687637244</v>
      </c>
      <c r="BQ84" s="14">
        <f t="shared" si="91"/>
        <v>7.787845168849955</v>
      </c>
      <c r="BS84" s="12">
        <v>24192984</v>
      </c>
      <c r="BT84" s="12">
        <v>49540472</v>
      </c>
      <c r="BU84" s="12">
        <v>74681157</v>
      </c>
      <c r="BV84" s="12">
        <v>101081168</v>
      </c>
      <c r="BW84" s="13">
        <f t="shared" si="92"/>
        <v>22.56948173466005</v>
      </c>
      <c r="BX84" s="14">
        <f t="shared" si="93"/>
        <v>-13.269799819864446</v>
      </c>
      <c r="BZ84" s="12">
        <v>34834920</v>
      </c>
      <c r="CA84" s="12">
        <v>73819556</v>
      </c>
      <c r="CB84" s="12">
        <v>98584927</v>
      </c>
      <c r="CC84" s="12">
        <v>120515527</v>
      </c>
      <c r="CD84" s="13">
        <f t="shared" si="94"/>
        <v>19.56744375102985</v>
      </c>
      <c r="CE84" s="14">
        <f t="shared" si="95"/>
        <v>19.226488360324453</v>
      </c>
      <c r="CG84" s="12">
        <v>29913984</v>
      </c>
      <c r="CH84" s="12">
        <v>65122321</v>
      </c>
      <c r="CI84" s="12">
        <v>99147588</v>
      </c>
      <c r="CJ84" s="12">
        <v>129364695</v>
      </c>
      <c r="CK84" s="13">
        <f t="shared" si="96"/>
        <v>18.936097631573183</v>
      </c>
      <c r="CL84" s="14">
        <f t="shared" si="97"/>
        <v>7.342761733929933</v>
      </c>
      <c r="CN84" s="12">
        <v>34895946</v>
      </c>
      <c r="CO84" s="12">
        <v>68924726</v>
      </c>
      <c r="CP84" s="12">
        <v>112092941</v>
      </c>
      <c r="CQ84" s="12">
        <v>145881867</v>
      </c>
      <c r="CR84" s="13">
        <f t="shared" si="98"/>
        <v>21.82127009187774</v>
      </c>
      <c r="CS84" s="14">
        <f t="shared" si="99"/>
        <v>12.767913223928673</v>
      </c>
      <c r="CU84" s="12">
        <v>33778773</v>
      </c>
      <c r="CV84" s="12">
        <v>69788854</v>
      </c>
      <c r="CW84" s="12">
        <v>104998686</v>
      </c>
      <c r="CX84" s="12">
        <v>132742624</v>
      </c>
      <c r="CY84" s="13">
        <f t="shared" si="100"/>
        <v>19.854178562822266</v>
      </c>
      <c r="CZ84" s="14">
        <f t="shared" si="101"/>
        <v>-9.006769155209668</v>
      </c>
      <c r="DB84" s="12">
        <v>34383460</v>
      </c>
      <c r="DC84" s="12">
        <v>66362379</v>
      </c>
      <c r="DD84" s="12">
        <v>98178913</v>
      </c>
      <c r="DE84" s="12">
        <v>126104682</v>
      </c>
      <c r="DF84" s="13">
        <f t="shared" si="102"/>
        <v>16.963512426537655</v>
      </c>
      <c r="DG84" s="14">
        <f t="shared" si="103"/>
        <v>-5.000610806066334</v>
      </c>
      <c r="DI84" s="12">
        <v>31522122</v>
      </c>
      <c r="DJ84" s="12">
        <v>65921922</v>
      </c>
      <c r="DK84" s="12">
        <v>100146435</v>
      </c>
      <c r="DL84" s="12">
        <v>133515482</v>
      </c>
      <c r="DM84" s="13">
        <f t="shared" si="104"/>
        <v>16.266358568746117</v>
      </c>
      <c r="DN84" s="14">
        <f t="shared" si="105"/>
        <v>5.876704879205036</v>
      </c>
      <c r="DP84" s="12">
        <v>34232769</v>
      </c>
      <c r="DQ84" s="12">
        <v>71998988</v>
      </c>
      <c r="DR84" s="12">
        <v>106736953</v>
      </c>
      <c r="DS84" s="12"/>
      <c r="DT84" s="13" t="e">
        <f t="shared" si="106"/>
        <v>#DIV/0!</v>
      </c>
      <c r="DU84" s="14">
        <f t="shared" si="107"/>
        <v>-100</v>
      </c>
    </row>
    <row r="85" spans="1:125" ht="12">
      <c r="A85" s="11" t="s">
        <v>8</v>
      </c>
      <c r="B85" s="12">
        <v>1019449</v>
      </c>
      <c r="C85" s="12">
        <v>2137172</v>
      </c>
      <c r="D85" s="12">
        <v>3452245</v>
      </c>
      <c r="E85" s="12">
        <v>4128214</v>
      </c>
      <c r="F85" s="13">
        <f t="shared" si="73"/>
        <v>1.50228713360937</v>
      </c>
      <c r="G85" s="11"/>
      <c r="H85" s="12">
        <v>526289</v>
      </c>
      <c r="I85" s="12">
        <v>1887222</v>
      </c>
      <c r="J85" s="12">
        <v>2985725</v>
      </c>
      <c r="K85" s="12">
        <v>3565803</v>
      </c>
      <c r="L85" s="13">
        <f t="shared" si="74"/>
        <v>1.0659463898770105</v>
      </c>
      <c r="M85" s="14">
        <f t="shared" si="75"/>
        <v>-13.623591218866082</v>
      </c>
      <c r="N85" s="11"/>
      <c r="O85" s="12">
        <v>570840</v>
      </c>
      <c r="P85" s="12">
        <v>1786634</v>
      </c>
      <c r="Q85" s="12">
        <v>3084975</v>
      </c>
      <c r="R85" s="12">
        <v>3500673</v>
      </c>
      <c r="S85" s="13">
        <f t="shared" si="76"/>
        <v>1.0018247964307048</v>
      </c>
      <c r="T85" s="14">
        <f t="shared" si="77"/>
        <v>-1.826517056606889</v>
      </c>
      <c r="V85" s="12">
        <v>802018</v>
      </c>
      <c r="W85" s="12">
        <v>2356796</v>
      </c>
      <c r="X85" s="12">
        <v>3394273</v>
      </c>
      <c r="Y85" s="12">
        <v>3953930</v>
      </c>
      <c r="Z85" s="13">
        <f t="shared" si="78"/>
        <v>1.1344206809389166</v>
      </c>
      <c r="AA85" s="14">
        <f t="shared" si="79"/>
        <v>12.947710340268856</v>
      </c>
      <c r="AC85" s="12">
        <v>645190</v>
      </c>
      <c r="AD85" s="12">
        <v>2244489</v>
      </c>
      <c r="AE85" s="12">
        <v>4093639</v>
      </c>
      <c r="AF85" s="12">
        <v>4729390</v>
      </c>
      <c r="AG85" s="13">
        <f t="shared" si="80"/>
        <v>1.3028753020629413</v>
      </c>
      <c r="AH85" s="14">
        <f t="shared" si="81"/>
        <v>19.612385651743963</v>
      </c>
      <c r="AJ85" s="12">
        <v>1168586</v>
      </c>
      <c r="AK85" s="12">
        <v>2909382</v>
      </c>
      <c r="AL85" s="12">
        <v>4713938</v>
      </c>
      <c r="AM85" s="12">
        <v>5614705</v>
      </c>
      <c r="AN85" s="13">
        <f t="shared" si="82"/>
        <v>1.3233584652270356</v>
      </c>
      <c r="AO85" s="14">
        <f t="shared" si="83"/>
        <v>18.71943316157052</v>
      </c>
      <c r="AQ85" s="12">
        <v>1051986</v>
      </c>
      <c r="AR85" s="12">
        <v>2692585</v>
      </c>
      <c r="AS85" s="12">
        <v>4107701</v>
      </c>
      <c r="AT85" s="12">
        <v>4966343</v>
      </c>
      <c r="AU85" s="13">
        <f t="shared" si="84"/>
        <v>1.0805358310405315</v>
      </c>
      <c r="AV85" s="14">
        <f t="shared" si="85"/>
        <v>-11.547570175102706</v>
      </c>
      <c r="AX85" s="12">
        <v>884150</v>
      </c>
      <c r="AY85" s="12">
        <v>2813541</v>
      </c>
      <c r="AZ85" s="12">
        <v>4710227</v>
      </c>
      <c r="BA85" s="12">
        <v>5508988</v>
      </c>
      <c r="BB85" s="13">
        <f t="shared" si="86"/>
        <v>1.0421645051382398</v>
      </c>
      <c r="BC85" s="14">
        <f t="shared" si="87"/>
        <v>10.92645030760059</v>
      </c>
      <c r="BE85" s="12">
        <v>1151005</v>
      </c>
      <c r="BF85" s="12">
        <v>3461786</v>
      </c>
      <c r="BG85" s="12">
        <v>5532645</v>
      </c>
      <c r="BH85" s="12">
        <v>6407837</v>
      </c>
      <c r="BI85" s="13">
        <f t="shared" si="88"/>
        <v>1.1670196994093476</v>
      </c>
      <c r="BJ85" s="14">
        <f t="shared" si="89"/>
        <v>16.316045705672252</v>
      </c>
      <c r="BL85" s="12">
        <v>1231962</v>
      </c>
      <c r="BM85" s="12">
        <v>59414027</v>
      </c>
      <c r="BN85" s="12">
        <v>6015155</v>
      </c>
      <c r="BO85" s="12">
        <v>7100644</v>
      </c>
      <c r="BP85" s="13">
        <f t="shared" si="90"/>
        <v>1.208166367265388</v>
      </c>
      <c r="BQ85" s="14">
        <f t="shared" si="91"/>
        <v>10.811869902433543</v>
      </c>
      <c r="BS85" s="12">
        <v>1193152</v>
      </c>
      <c r="BT85" s="12">
        <v>3946944</v>
      </c>
      <c r="BU85" s="12">
        <v>6554973</v>
      </c>
      <c r="BV85" s="12">
        <v>7864361</v>
      </c>
      <c r="BW85" s="13">
        <f t="shared" si="92"/>
        <v>1.7559606349648913</v>
      </c>
      <c r="BX85" s="14">
        <f t="shared" si="93"/>
        <v>10.75560188625144</v>
      </c>
      <c r="BZ85" s="12">
        <v>1317083</v>
      </c>
      <c r="CA85" s="12">
        <v>3546798</v>
      </c>
      <c r="CB85" s="12">
        <v>5927983</v>
      </c>
      <c r="CC85" s="12">
        <v>7370866</v>
      </c>
      <c r="CD85" s="13">
        <f t="shared" si="94"/>
        <v>1.1967670012460583</v>
      </c>
      <c r="CE85" s="14">
        <f t="shared" si="95"/>
        <v>-6.275080709036629</v>
      </c>
      <c r="CG85" s="12">
        <v>1579905</v>
      </c>
      <c r="CH85" s="12">
        <v>4049519</v>
      </c>
      <c r="CI85" s="12">
        <v>6866340</v>
      </c>
      <c r="CJ85" s="12">
        <v>8583160</v>
      </c>
      <c r="CK85" s="13">
        <f t="shared" si="96"/>
        <v>1.2563826301095031</v>
      </c>
      <c r="CL85" s="14">
        <f t="shared" si="97"/>
        <v>16.447104044490843</v>
      </c>
      <c r="CN85" s="12">
        <v>1958846</v>
      </c>
      <c r="CO85" s="12">
        <v>3231091</v>
      </c>
      <c r="CP85" s="12">
        <v>3689900</v>
      </c>
      <c r="CQ85" s="12">
        <v>3897178</v>
      </c>
      <c r="CR85" s="13">
        <f t="shared" si="98"/>
        <v>0.5829468424209563</v>
      </c>
      <c r="CS85" s="14">
        <f t="shared" si="99"/>
        <v>-54.595067550878696</v>
      </c>
      <c r="CU85" s="12">
        <v>221262</v>
      </c>
      <c r="CV85" s="12">
        <v>483694</v>
      </c>
      <c r="CW85" s="12">
        <v>875300</v>
      </c>
      <c r="CX85" s="12">
        <v>1017618</v>
      </c>
      <c r="CY85" s="13">
        <f t="shared" si="100"/>
        <v>0.1522040839025607</v>
      </c>
      <c r="CZ85" s="14">
        <f t="shared" si="101"/>
        <v>-73.88833663743355</v>
      </c>
      <c r="DB85" s="12">
        <v>139811</v>
      </c>
      <c r="DC85" s="12">
        <v>593551</v>
      </c>
      <c r="DD85" s="12">
        <v>856554</v>
      </c>
      <c r="DE85" s="12">
        <v>981913</v>
      </c>
      <c r="DF85" s="13">
        <f t="shared" si="102"/>
        <v>0.1320862406780334</v>
      </c>
      <c r="DG85" s="14">
        <f t="shared" si="103"/>
        <v>-3.508684005196443</v>
      </c>
      <c r="DI85" s="12">
        <v>127030</v>
      </c>
      <c r="DJ85" s="12">
        <v>398563</v>
      </c>
      <c r="DK85" s="12">
        <v>637345</v>
      </c>
      <c r="DL85" s="12">
        <v>755496</v>
      </c>
      <c r="DM85" s="13">
        <f t="shared" si="104"/>
        <v>0.09204302489244968</v>
      </c>
      <c r="DN85" s="14">
        <f t="shared" si="105"/>
        <v>-23.058763861971485</v>
      </c>
      <c r="DP85" s="12">
        <v>170556</v>
      </c>
      <c r="DQ85" s="12">
        <v>474351</v>
      </c>
      <c r="DR85" s="12">
        <v>741362</v>
      </c>
      <c r="DS85" s="12"/>
      <c r="DT85" s="13" t="e">
        <f t="shared" si="106"/>
        <v>#DIV/0!</v>
      </c>
      <c r="DU85" s="14">
        <f t="shared" si="107"/>
        <v>-100</v>
      </c>
    </row>
    <row r="86" spans="1:125" ht="12">
      <c r="A86" s="11" t="s">
        <v>9</v>
      </c>
      <c r="B86" s="12"/>
      <c r="C86" s="12">
        <v>0</v>
      </c>
      <c r="D86" s="12"/>
      <c r="E86" s="12">
        <v>0</v>
      </c>
      <c r="F86" s="13">
        <f t="shared" si="73"/>
        <v>0</v>
      </c>
      <c r="G86" s="11"/>
      <c r="H86" s="12"/>
      <c r="I86" s="12"/>
      <c r="J86" s="12">
        <v>0</v>
      </c>
      <c r="K86" s="12">
        <v>0</v>
      </c>
      <c r="L86" s="13">
        <f t="shared" si="74"/>
        <v>0</v>
      </c>
      <c r="M86" s="14" t="e">
        <f t="shared" si="75"/>
        <v>#DIV/0!</v>
      </c>
      <c r="N86" s="11"/>
      <c r="O86" s="12"/>
      <c r="P86" s="12"/>
      <c r="Q86" s="12">
        <v>0</v>
      </c>
      <c r="R86" s="12">
        <v>0</v>
      </c>
      <c r="S86" s="13">
        <f t="shared" si="76"/>
        <v>0</v>
      </c>
      <c r="T86" s="14" t="e">
        <f t="shared" si="77"/>
        <v>#DIV/0!</v>
      </c>
      <c r="V86" s="12"/>
      <c r="W86" s="12"/>
      <c r="X86" s="12">
        <v>0</v>
      </c>
      <c r="Y86" s="12">
        <v>0</v>
      </c>
      <c r="Z86" s="13">
        <f t="shared" si="78"/>
        <v>0</v>
      </c>
      <c r="AA86" s="14" t="e">
        <f t="shared" si="79"/>
        <v>#DIV/0!</v>
      </c>
      <c r="AC86" s="12"/>
      <c r="AD86" s="12"/>
      <c r="AE86" s="12"/>
      <c r="AF86" s="12">
        <v>8618702</v>
      </c>
      <c r="AG86" s="13">
        <f t="shared" si="80"/>
        <v>2.3743218410070805</v>
      </c>
      <c r="AH86" s="14" t="e">
        <f t="shared" si="81"/>
        <v>#DIV/0!</v>
      </c>
      <c r="AJ86" s="12"/>
      <c r="AK86" s="12"/>
      <c r="AL86" s="12"/>
      <c r="AM86" s="12">
        <v>8359106</v>
      </c>
      <c r="AN86" s="13">
        <f t="shared" si="82"/>
        <v>1.9702003376544455</v>
      </c>
      <c r="AO86" s="14">
        <f t="shared" si="83"/>
        <v>-3.012008072677304</v>
      </c>
      <c r="AQ86" s="12"/>
      <c r="AR86" s="12"/>
      <c r="AS86" s="12"/>
      <c r="AT86" s="12">
        <v>9514378</v>
      </c>
      <c r="AU86" s="13">
        <f t="shared" si="84"/>
        <v>2.070059667458279</v>
      </c>
      <c r="AV86" s="14">
        <f t="shared" si="85"/>
        <v>13.82052099829815</v>
      </c>
      <c r="AX86" s="12"/>
      <c r="AY86" s="12">
        <v>0</v>
      </c>
      <c r="AZ86" s="12"/>
      <c r="BA86" s="12"/>
      <c r="BB86" s="13">
        <f t="shared" si="86"/>
        <v>0</v>
      </c>
      <c r="BC86" s="14">
        <f t="shared" si="87"/>
        <v>-100</v>
      </c>
      <c r="BE86" s="12"/>
      <c r="BF86" s="12">
        <v>0</v>
      </c>
      <c r="BG86" s="12"/>
      <c r="BH86" s="12"/>
      <c r="BI86" s="13">
        <f t="shared" si="88"/>
        <v>0</v>
      </c>
      <c r="BJ86" s="14" t="e">
        <f t="shared" si="89"/>
        <v>#DIV/0!</v>
      </c>
      <c r="BL86" s="12"/>
      <c r="BM86" s="12">
        <v>3452707</v>
      </c>
      <c r="BN86" s="12"/>
      <c r="BO86" s="12">
        <v>0</v>
      </c>
      <c r="BP86" s="13">
        <f t="shared" si="90"/>
        <v>0</v>
      </c>
      <c r="BQ86" s="14" t="e">
        <f t="shared" si="91"/>
        <v>#DIV/0!</v>
      </c>
      <c r="BS86" s="12"/>
      <c r="BT86" s="12"/>
      <c r="BU86" s="12"/>
      <c r="BV86" s="12"/>
      <c r="BW86" s="13">
        <f t="shared" si="92"/>
        <v>0</v>
      </c>
      <c r="BX86" s="14" t="e">
        <f t="shared" si="93"/>
        <v>#DIV/0!</v>
      </c>
      <c r="BZ86" s="12">
        <v>0</v>
      </c>
      <c r="CA86" s="12">
        <v>0</v>
      </c>
      <c r="CB86" s="12">
        <v>0</v>
      </c>
      <c r="CC86" s="12">
        <v>0</v>
      </c>
      <c r="CD86" s="13">
        <f t="shared" si="94"/>
        <v>0</v>
      </c>
      <c r="CE86" s="14" t="e">
        <f t="shared" si="95"/>
        <v>#DIV/0!</v>
      </c>
      <c r="CG86" s="12">
        <v>0</v>
      </c>
      <c r="CH86" s="12">
        <v>0</v>
      </c>
      <c r="CI86" s="12">
        <v>0</v>
      </c>
      <c r="CJ86" s="12">
        <v>0</v>
      </c>
      <c r="CK86" s="13">
        <f t="shared" si="96"/>
        <v>0</v>
      </c>
      <c r="CL86" s="14" t="e">
        <f t="shared" si="97"/>
        <v>#DIV/0!</v>
      </c>
      <c r="CN86" s="12"/>
      <c r="CO86" s="12">
        <v>0</v>
      </c>
      <c r="CP86" s="12">
        <v>0</v>
      </c>
      <c r="CQ86" s="12">
        <v>0</v>
      </c>
      <c r="CR86" s="13">
        <f t="shared" si="98"/>
        <v>0</v>
      </c>
      <c r="CS86" s="14" t="e">
        <f t="shared" si="99"/>
        <v>#DIV/0!</v>
      </c>
      <c r="CU86" s="12">
        <v>0</v>
      </c>
      <c r="CV86" s="12">
        <v>0</v>
      </c>
      <c r="CW86" s="12">
        <v>0</v>
      </c>
      <c r="CX86" s="12">
        <v>0</v>
      </c>
      <c r="CY86" s="13">
        <f t="shared" si="100"/>
        <v>0</v>
      </c>
      <c r="CZ86" s="14" t="e">
        <f t="shared" si="101"/>
        <v>#DIV/0!</v>
      </c>
      <c r="DB86" s="12">
        <v>0</v>
      </c>
      <c r="DC86" s="12">
        <v>0</v>
      </c>
      <c r="DD86" s="12">
        <v>0</v>
      </c>
      <c r="DE86" s="12">
        <v>0</v>
      </c>
      <c r="DF86" s="13">
        <f t="shared" si="102"/>
        <v>0</v>
      </c>
      <c r="DG86" s="14" t="e">
        <f t="shared" si="103"/>
        <v>#DIV/0!</v>
      </c>
      <c r="DI86" s="12">
        <v>0</v>
      </c>
      <c r="DJ86" s="12">
        <v>0</v>
      </c>
      <c r="DK86" s="12">
        <v>0</v>
      </c>
      <c r="DL86" s="12">
        <v>0</v>
      </c>
      <c r="DM86" s="13">
        <f t="shared" si="104"/>
        <v>0</v>
      </c>
      <c r="DN86" s="14" t="e">
        <f t="shared" si="105"/>
        <v>#DIV/0!</v>
      </c>
      <c r="DP86" s="12">
        <v>0</v>
      </c>
      <c r="DQ86" s="12">
        <v>0</v>
      </c>
      <c r="DR86" s="12">
        <v>15467</v>
      </c>
      <c r="DS86" s="12"/>
      <c r="DT86" s="13" t="e">
        <f t="shared" si="106"/>
        <v>#DIV/0!</v>
      </c>
      <c r="DU86" s="14" t="e">
        <f t="shared" si="107"/>
        <v>#DIV/0!</v>
      </c>
    </row>
    <row r="87" spans="1:125" ht="12">
      <c r="A87" s="11" t="s">
        <v>10</v>
      </c>
      <c r="B87" s="12">
        <v>1463579</v>
      </c>
      <c r="C87" s="12">
        <v>4319103</v>
      </c>
      <c r="D87" s="12">
        <v>5436703</v>
      </c>
      <c r="E87" s="12">
        <v>7171372</v>
      </c>
      <c r="F87" s="13">
        <f t="shared" si="73"/>
        <v>2.6097144881361514</v>
      </c>
      <c r="G87" s="11"/>
      <c r="H87" s="12">
        <v>2437039</v>
      </c>
      <c r="I87" s="12">
        <v>5471120</v>
      </c>
      <c r="J87" s="12">
        <v>7027639</v>
      </c>
      <c r="K87" s="12">
        <v>9622053</v>
      </c>
      <c r="L87" s="13">
        <f t="shared" si="74"/>
        <v>2.8763766979149605</v>
      </c>
      <c r="M87" s="14">
        <f t="shared" si="75"/>
        <v>34.17311220223968</v>
      </c>
      <c r="N87" s="11"/>
      <c r="O87" s="12">
        <v>2675507</v>
      </c>
      <c r="P87" s="12">
        <v>5269731</v>
      </c>
      <c r="Q87" s="12">
        <v>7083357</v>
      </c>
      <c r="R87" s="12">
        <v>9480587</v>
      </c>
      <c r="S87" s="13">
        <f t="shared" si="76"/>
        <v>2.7131603384030973</v>
      </c>
      <c r="T87" s="14">
        <f t="shared" si="77"/>
        <v>-1.4702267800852837</v>
      </c>
      <c r="V87" s="12">
        <v>1678078</v>
      </c>
      <c r="W87" s="12">
        <v>4058572</v>
      </c>
      <c r="X87" s="12">
        <v>5701162</v>
      </c>
      <c r="Y87" s="12">
        <v>7780377</v>
      </c>
      <c r="Z87" s="13">
        <f t="shared" si="78"/>
        <v>2.2322652586923604</v>
      </c>
      <c r="AA87" s="14">
        <f t="shared" si="79"/>
        <v>-17.933594196224348</v>
      </c>
      <c r="AC87" s="12">
        <v>2239445</v>
      </c>
      <c r="AD87" s="12">
        <v>5018928</v>
      </c>
      <c r="AE87" s="12">
        <v>6787120</v>
      </c>
      <c r="AF87" s="12"/>
      <c r="AG87" s="13">
        <f t="shared" si="80"/>
        <v>0</v>
      </c>
      <c r="AH87" s="14">
        <f t="shared" si="81"/>
        <v>-100</v>
      </c>
      <c r="AJ87" s="12">
        <v>2022718</v>
      </c>
      <c r="AK87" s="12">
        <v>4640678</v>
      </c>
      <c r="AL87" s="12">
        <v>6185448</v>
      </c>
      <c r="AM87" s="12"/>
      <c r="AN87" s="13">
        <f t="shared" si="82"/>
        <v>0</v>
      </c>
      <c r="AO87" s="14" t="e">
        <f t="shared" si="83"/>
        <v>#DIV/0!</v>
      </c>
      <c r="AQ87" s="12">
        <v>2548895</v>
      </c>
      <c r="AR87" s="12">
        <v>5192240</v>
      </c>
      <c r="AS87" s="12">
        <v>7067013</v>
      </c>
      <c r="AT87" s="12"/>
      <c r="AU87" s="13">
        <f t="shared" si="84"/>
        <v>0</v>
      </c>
      <c r="AV87" s="14" t="e">
        <f t="shared" si="85"/>
        <v>#DIV/0!</v>
      </c>
      <c r="AX87" s="12">
        <v>2274320</v>
      </c>
      <c r="AY87" s="12">
        <v>4834314</v>
      </c>
      <c r="AZ87" s="12">
        <v>6698243</v>
      </c>
      <c r="BA87" s="12">
        <v>8940464</v>
      </c>
      <c r="BB87" s="13">
        <f t="shared" si="86"/>
        <v>1.6913150364942249</v>
      </c>
      <c r="BC87" s="14" t="e">
        <f t="shared" si="87"/>
        <v>#DIV/0!</v>
      </c>
      <c r="BE87" s="12">
        <v>2636960</v>
      </c>
      <c r="BF87" s="12">
        <v>5394007</v>
      </c>
      <c r="BG87" s="12">
        <v>7826139</v>
      </c>
      <c r="BH87" s="12">
        <v>9633711</v>
      </c>
      <c r="BI87" s="13">
        <f t="shared" si="88"/>
        <v>1.7545281684625444</v>
      </c>
      <c r="BJ87" s="14">
        <f t="shared" si="89"/>
        <v>7.754038269154705</v>
      </c>
      <c r="BL87" s="12">
        <v>2943835</v>
      </c>
      <c r="BM87" s="12"/>
      <c r="BN87" s="12">
        <v>8092733</v>
      </c>
      <c r="BO87" s="12">
        <v>9887723</v>
      </c>
      <c r="BP87" s="13">
        <f t="shared" si="90"/>
        <v>1.68238463686342</v>
      </c>
      <c r="BQ87" s="14">
        <f t="shared" si="91"/>
        <v>2.6366993986014364</v>
      </c>
      <c r="BS87" s="12">
        <v>2143453</v>
      </c>
      <c r="BT87" s="12">
        <v>4348577</v>
      </c>
      <c r="BU87" s="12">
        <v>6875921</v>
      </c>
      <c r="BV87" s="12">
        <v>9314708</v>
      </c>
      <c r="BW87" s="13">
        <f t="shared" si="92"/>
        <v>2.079795240095483</v>
      </c>
      <c r="BX87" s="14">
        <f t="shared" si="93"/>
        <v>-5.79521695743297</v>
      </c>
      <c r="BZ87" s="12">
        <v>2464267</v>
      </c>
      <c r="CA87" s="12">
        <v>5947859</v>
      </c>
      <c r="CB87" s="12">
        <v>9412921</v>
      </c>
      <c r="CC87" s="12">
        <v>12707762</v>
      </c>
      <c r="CD87" s="13">
        <f t="shared" si="94"/>
        <v>2.0632894725380453</v>
      </c>
      <c r="CE87" s="14">
        <f t="shared" si="95"/>
        <v>36.42684236585839</v>
      </c>
      <c r="CG87" s="12">
        <v>3391229</v>
      </c>
      <c r="CH87" s="12">
        <v>7142502</v>
      </c>
      <c r="CI87" s="12">
        <v>10339904</v>
      </c>
      <c r="CJ87" s="12">
        <v>14217155</v>
      </c>
      <c r="CK87" s="13">
        <f t="shared" si="96"/>
        <v>2.0810734731234737</v>
      </c>
      <c r="CL87" s="14">
        <f t="shared" si="97"/>
        <v>11.877724811024947</v>
      </c>
      <c r="CN87" s="12">
        <v>3178489</v>
      </c>
      <c r="CO87" s="12">
        <v>6769309</v>
      </c>
      <c r="CP87" s="12">
        <v>10422422</v>
      </c>
      <c r="CQ87" s="12">
        <v>13302481</v>
      </c>
      <c r="CR87" s="13">
        <f t="shared" si="98"/>
        <v>1.9898088553601516</v>
      </c>
      <c r="CS87" s="14">
        <f t="shared" si="99"/>
        <v>-6.433593781596954</v>
      </c>
      <c r="CU87" s="12">
        <v>2347932</v>
      </c>
      <c r="CV87" s="12">
        <v>5830499</v>
      </c>
      <c r="CW87" s="12">
        <v>8587595</v>
      </c>
      <c r="CX87" s="12">
        <v>11133042</v>
      </c>
      <c r="CY87" s="13">
        <f t="shared" si="100"/>
        <v>1.6651577101218062</v>
      </c>
      <c r="CZ87" s="14">
        <f t="shared" si="101"/>
        <v>-16.30852921346026</v>
      </c>
      <c r="DB87" s="12">
        <v>2800280</v>
      </c>
      <c r="DC87" s="12">
        <v>5639351</v>
      </c>
      <c r="DD87" s="12">
        <v>9333150</v>
      </c>
      <c r="DE87" s="12">
        <v>12267629</v>
      </c>
      <c r="DF87" s="13">
        <f t="shared" si="102"/>
        <v>1.6502327565098152</v>
      </c>
      <c r="DG87" s="14">
        <f t="shared" si="103"/>
        <v>10.191167876668388</v>
      </c>
      <c r="DI87" s="12">
        <v>2676184</v>
      </c>
      <c r="DJ87" s="12">
        <v>5914952</v>
      </c>
      <c r="DK87" s="12">
        <v>9541384</v>
      </c>
      <c r="DL87" s="12">
        <v>12230447</v>
      </c>
      <c r="DM87" s="13">
        <f t="shared" si="104"/>
        <v>1.490050692084123</v>
      </c>
      <c r="DN87" s="14">
        <f t="shared" si="105"/>
        <v>-0.3030903526671693</v>
      </c>
      <c r="DP87" s="12">
        <v>3275786</v>
      </c>
      <c r="DQ87" s="12">
        <v>6891032</v>
      </c>
      <c r="DR87" s="12">
        <v>10887952</v>
      </c>
      <c r="DS87" s="12"/>
      <c r="DT87" s="13" t="e">
        <f t="shared" si="106"/>
        <v>#DIV/0!</v>
      </c>
      <c r="DU87" s="14">
        <f t="shared" si="107"/>
        <v>-100</v>
      </c>
    </row>
    <row r="88" spans="1:125" ht="24">
      <c r="A88" s="11" t="s">
        <v>11</v>
      </c>
      <c r="B88" s="12">
        <v>3178125</v>
      </c>
      <c r="C88" s="12">
        <v>6397011</v>
      </c>
      <c r="D88" s="12">
        <v>10511917</v>
      </c>
      <c r="E88" s="12">
        <v>13866957</v>
      </c>
      <c r="F88" s="13">
        <f t="shared" si="73"/>
        <v>5.0462866225962095</v>
      </c>
      <c r="G88" s="11"/>
      <c r="H88" s="12">
        <v>6726740</v>
      </c>
      <c r="I88" s="12">
        <v>11370340</v>
      </c>
      <c r="J88" s="12">
        <v>19905131</v>
      </c>
      <c r="K88" s="12">
        <v>24105155</v>
      </c>
      <c r="L88" s="13">
        <f t="shared" si="74"/>
        <v>7.2058952638930895</v>
      </c>
      <c r="M88" s="14">
        <f t="shared" si="75"/>
        <v>73.83161280445307</v>
      </c>
      <c r="N88" s="11"/>
      <c r="O88" s="12">
        <v>6818703</v>
      </c>
      <c r="P88" s="12">
        <v>13114926</v>
      </c>
      <c r="Q88" s="12">
        <v>19647236</v>
      </c>
      <c r="R88" s="12">
        <v>23839242</v>
      </c>
      <c r="S88" s="13">
        <f t="shared" si="76"/>
        <v>6.8223292388955805</v>
      </c>
      <c r="T88" s="14">
        <f t="shared" si="77"/>
        <v>-1.1031374824181768</v>
      </c>
      <c r="V88" s="12">
        <v>5413247</v>
      </c>
      <c r="W88" s="12">
        <v>10271014</v>
      </c>
      <c r="X88" s="12">
        <v>18283786</v>
      </c>
      <c r="Y88" s="12">
        <v>23043623</v>
      </c>
      <c r="Z88" s="13">
        <f t="shared" si="78"/>
        <v>6.611437859284226</v>
      </c>
      <c r="AA88" s="14">
        <f t="shared" si="79"/>
        <v>-3.3374341348605014</v>
      </c>
      <c r="AC88" s="12">
        <v>8207626</v>
      </c>
      <c r="AD88" s="12">
        <v>13185925</v>
      </c>
      <c r="AE88" s="12">
        <v>22652674</v>
      </c>
      <c r="AF88" s="12">
        <v>28634539</v>
      </c>
      <c r="AG88" s="13">
        <f t="shared" si="80"/>
        <v>7.888381725562509</v>
      </c>
      <c r="AH88" s="14">
        <f t="shared" si="81"/>
        <v>24.262313265583288</v>
      </c>
      <c r="AJ88" s="12">
        <v>8797829</v>
      </c>
      <c r="AK88" s="12">
        <v>17553377</v>
      </c>
      <c r="AL88" s="12">
        <v>28668549</v>
      </c>
      <c r="AM88" s="12">
        <v>34013848</v>
      </c>
      <c r="AN88" s="13">
        <f t="shared" si="82"/>
        <v>8.016897358943288</v>
      </c>
      <c r="AO88" s="14">
        <f t="shared" si="83"/>
        <v>18.78608557309059</v>
      </c>
      <c r="AQ88" s="12">
        <v>9140962</v>
      </c>
      <c r="AR88" s="12">
        <v>18092391</v>
      </c>
      <c r="AS88" s="12">
        <v>28873601</v>
      </c>
      <c r="AT88" s="12">
        <v>38558393</v>
      </c>
      <c r="AU88" s="13">
        <f t="shared" si="84"/>
        <v>8.389216214796766</v>
      </c>
      <c r="AV88" s="14">
        <f t="shared" si="85"/>
        <v>13.360867020985097</v>
      </c>
      <c r="AX88" s="12">
        <v>10099539</v>
      </c>
      <c r="AY88" s="12">
        <v>23027134</v>
      </c>
      <c r="AZ88" s="12">
        <v>53853110</v>
      </c>
      <c r="BA88" s="12">
        <v>71412943</v>
      </c>
      <c r="BB88" s="13">
        <f t="shared" si="86"/>
        <v>13.509565532192179</v>
      </c>
      <c r="BC88" s="14">
        <f t="shared" si="87"/>
        <v>85.2072595452824</v>
      </c>
      <c r="BE88" s="12">
        <v>23923196</v>
      </c>
      <c r="BF88" s="12">
        <v>38252654</v>
      </c>
      <c r="BG88" s="12">
        <v>57401603</v>
      </c>
      <c r="BH88" s="12">
        <v>71920360</v>
      </c>
      <c r="BI88" s="13">
        <f t="shared" si="88"/>
        <v>13.098410104472393</v>
      </c>
      <c r="BJ88" s="14">
        <f t="shared" si="89"/>
        <v>0.7105392645700164</v>
      </c>
      <c r="BL88" s="12">
        <v>17998300</v>
      </c>
      <c r="BM88" s="12">
        <v>5602482</v>
      </c>
      <c r="BN88" s="12">
        <v>61834473</v>
      </c>
      <c r="BO88" s="12">
        <v>88331303</v>
      </c>
      <c r="BP88" s="13">
        <f t="shared" si="90"/>
        <v>15.029469082146388</v>
      </c>
      <c r="BQ88" s="14">
        <f t="shared" si="91"/>
        <v>22.818215870999538</v>
      </c>
      <c r="BS88" s="12">
        <v>17268524</v>
      </c>
      <c r="BT88" s="12">
        <v>41388306</v>
      </c>
      <c r="BU88" s="12">
        <v>67060857</v>
      </c>
      <c r="BV88" s="12">
        <v>95180232</v>
      </c>
      <c r="BW88" s="13">
        <f t="shared" si="92"/>
        <v>21.251916159345388</v>
      </c>
      <c r="BX88" s="14">
        <f t="shared" si="93"/>
        <v>7.7536827459683195</v>
      </c>
      <c r="BZ88" s="12">
        <v>21160787</v>
      </c>
      <c r="CA88" s="12">
        <v>52942394</v>
      </c>
      <c r="CB88" s="12">
        <v>85679638</v>
      </c>
      <c r="CC88" s="12">
        <v>110163363</v>
      </c>
      <c r="CD88" s="13">
        <f t="shared" si="94"/>
        <v>17.88661977909936</v>
      </c>
      <c r="CE88" s="14">
        <f t="shared" si="95"/>
        <v>15.741851732405948</v>
      </c>
      <c r="CG88" s="12">
        <v>24083992</v>
      </c>
      <c r="CH88" s="12">
        <v>53672909</v>
      </c>
      <c r="CI88" s="12">
        <v>92263215</v>
      </c>
      <c r="CJ88" s="12">
        <v>120239714</v>
      </c>
      <c r="CK88" s="13">
        <f t="shared" si="96"/>
        <v>17.600404526879895</v>
      </c>
      <c r="CL88" s="14">
        <f t="shared" si="97"/>
        <v>9.146735108295488</v>
      </c>
      <c r="CN88" s="12">
        <v>32983861</v>
      </c>
      <c r="CO88" s="12">
        <v>59923412</v>
      </c>
      <c r="CP88" s="12">
        <v>88154420</v>
      </c>
      <c r="CQ88" s="12">
        <v>107658170</v>
      </c>
      <c r="CR88" s="13">
        <f t="shared" si="98"/>
        <v>16.1037012582742</v>
      </c>
      <c r="CS88" s="14">
        <f t="shared" si="99"/>
        <v>-10.463717503519675</v>
      </c>
      <c r="CU88" s="12">
        <v>29903412</v>
      </c>
      <c r="CV88" s="12">
        <v>59039158</v>
      </c>
      <c r="CW88" s="12">
        <v>92938999</v>
      </c>
      <c r="CX88" s="12">
        <v>121258562</v>
      </c>
      <c r="CY88" s="13">
        <f t="shared" si="100"/>
        <v>18.136519150164265</v>
      </c>
      <c r="CZ88" s="14">
        <f t="shared" si="101"/>
        <v>12.6329399803099</v>
      </c>
      <c r="DB88" s="12">
        <v>34367204</v>
      </c>
      <c r="DC88" s="12">
        <v>68090655</v>
      </c>
      <c r="DD88" s="12">
        <v>114154649</v>
      </c>
      <c r="DE88" s="12">
        <v>158863099</v>
      </c>
      <c r="DF88" s="13">
        <f t="shared" si="102"/>
        <v>21.3701514588077</v>
      </c>
      <c r="DG88" s="14">
        <f t="shared" si="103"/>
        <v>31.01186124902256</v>
      </c>
      <c r="DI88" s="12">
        <v>43165216</v>
      </c>
      <c r="DJ88" s="12">
        <v>87409433</v>
      </c>
      <c r="DK88" s="12">
        <v>147385315</v>
      </c>
      <c r="DL88" s="12">
        <v>190462880</v>
      </c>
      <c r="DM88" s="13">
        <f t="shared" si="104"/>
        <v>23.204331465590364</v>
      </c>
      <c r="DN88" s="14">
        <f t="shared" si="105"/>
        <v>19.89120267633706</v>
      </c>
      <c r="DP88" s="12">
        <v>32413066</v>
      </c>
      <c r="DQ88" s="12">
        <v>73483583</v>
      </c>
      <c r="DR88" s="12">
        <v>112673505</v>
      </c>
      <c r="DS88" s="12"/>
      <c r="DT88" s="13" t="e">
        <f t="shared" si="106"/>
        <v>#DIV/0!</v>
      </c>
      <c r="DU88" s="14">
        <f t="shared" si="107"/>
        <v>-100</v>
      </c>
    </row>
    <row r="89" spans="1:125" ht="12">
      <c r="A89" s="11" t="s">
        <v>12</v>
      </c>
      <c r="B89" s="12">
        <v>1913427</v>
      </c>
      <c r="C89" s="12">
        <v>3668391</v>
      </c>
      <c r="D89" s="12">
        <v>5694135</v>
      </c>
      <c r="E89" s="12">
        <v>6597725</v>
      </c>
      <c r="F89" s="13">
        <f t="shared" si="73"/>
        <v>2.4009601679062373</v>
      </c>
      <c r="G89" s="11"/>
      <c r="H89" s="12">
        <v>2924528</v>
      </c>
      <c r="I89" s="12">
        <v>5349844</v>
      </c>
      <c r="J89" s="12">
        <v>8387228</v>
      </c>
      <c r="K89" s="12">
        <v>9917948</v>
      </c>
      <c r="L89" s="13">
        <f t="shared" si="74"/>
        <v>2.964830324498554</v>
      </c>
      <c r="M89" s="14">
        <f t="shared" si="75"/>
        <v>50.323755536946436</v>
      </c>
      <c r="N89" s="11"/>
      <c r="O89" s="12">
        <v>2888342</v>
      </c>
      <c r="P89" s="12">
        <v>6078879</v>
      </c>
      <c r="Q89" s="12">
        <v>8663782</v>
      </c>
      <c r="R89" s="12">
        <v>10015180</v>
      </c>
      <c r="S89" s="13">
        <f t="shared" si="76"/>
        <v>2.8661504986946413</v>
      </c>
      <c r="T89" s="14">
        <f t="shared" si="77"/>
        <v>0.9803640833769265</v>
      </c>
      <c r="V89" s="12">
        <v>3533451</v>
      </c>
      <c r="W89" s="12">
        <v>6437848</v>
      </c>
      <c r="X89" s="12">
        <v>8646368</v>
      </c>
      <c r="Y89" s="12">
        <v>10508203</v>
      </c>
      <c r="Z89" s="13">
        <f t="shared" si="78"/>
        <v>3.014904867487377</v>
      </c>
      <c r="AA89" s="14">
        <f t="shared" si="79"/>
        <v>4.922757254487692</v>
      </c>
      <c r="AC89" s="12">
        <v>5171214</v>
      </c>
      <c r="AD89" s="12">
        <v>8719471</v>
      </c>
      <c r="AE89" s="12">
        <v>12658701</v>
      </c>
      <c r="AF89" s="12">
        <v>15577733</v>
      </c>
      <c r="AG89" s="13">
        <f t="shared" si="80"/>
        <v>4.291429462960519</v>
      </c>
      <c r="AH89" s="14">
        <f t="shared" si="81"/>
        <v>48.24354839738061</v>
      </c>
      <c r="AJ89" s="12">
        <v>5603264</v>
      </c>
      <c r="AK89" s="12">
        <v>10164864</v>
      </c>
      <c r="AL89" s="12">
        <v>15396876</v>
      </c>
      <c r="AM89" s="12">
        <v>18056441</v>
      </c>
      <c r="AN89" s="13">
        <f t="shared" si="82"/>
        <v>4.255814695379814</v>
      </c>
      <c r="AO89" s="14">
        <f t="shared" si="83"/>
        <v>15.91186599487871</v>
      </c>
      <c r="AQ89" s="12">
        <v>5765037</v>
      </c>
      <c r="AR89" s="12">
        <v>9376176</v>
      </c>
      <c r="AS89" s="12">
        <v>14334674</v>
      </c>
      <c r="AT89" s="12">
        <v>17573097</v>
      </c>
      <c r="AU89" s="13">
        <f t="shared" si="84"/>
        <v>3.823409090119404</v>
      </c>
      <c r="AV89" s="14">
        <f t="shared" si="85"/>
        <v>-2.6768508810789484</v>
      </c>
      <c r="AX89" s="12">
        <v>6050466</v>
      </c>
      <c r="AY89" s="12">
        <v>9860328</v>
      </c>
      <c r="AZ89" s="12">
        <v>14848111</v>
      </c>
      <c r="BA89" s="12">
        <v>19173938</v>
      </c>
      <c r="BB89" s="13">
        <f t="shared" si="86"/>
        <v>3.627235638799956</v>
      </c>
      <c r="BC89" s="14">
        <f t="shared" si="87"/>
        <v>9.109612266978331</v>
      </c>
      <c r="BE89" s="12">
        <v>7056522</v>
      </c>
      <c r="BF89" s="12">
        <v>11607367</v>
      </c>
      <c r="BG89" s="12">
        <v>17619650</v>
      </c>
      <c r="BH89" s="12">
        <v>22133277</v>
      </c>
      <c r="BI89" s="13">
        <f t="shared" si="88"/>
        <v>4.030996773401668</v>
      </c>
      <c r="BJ89" s="14">
        <f t="shared" si="89"/>
        <v>15.434174242140557</v>
      </c>
      <c r="BL89" s="12">
        <v>7322546</v>
      </c>
      <c r="BM89" s="12">
        <v>40642716</v>
      </c>
      <c r="BN89" s="12">
        <v>19097710</v>
      </c>
      <c r="BO89" s="12">
        <v>22559590</v>
      </c>
      <c r="BP89" s="13">
        <f t="shared" si="90"/>
        <v>3.838488156468142</v>
      </c>
      <c r="BQ89" s="14">
        <f t="shared" si="91"/>
        <v>1.9261178541252661</v>
      </c>
      <c r="BS89" s="12">
        <v>5277840</v>
      </c>
      <c r="BT89" s="12">
        <v>9408080</v>
      </c>
      <c r="BU89" s="12">
        <v>14019397</v>
      </c>
      <c r="BV89" s="12">
        <v>17183050</v>
      </c>
      <c r="BW89" s="13">
        <f t="shared" si="92"/>
        <v>3.8366447558337513</v>
      </c>
      <c r="BX89" s="14">
        <f t="shared" si="93"/>
        <v>-23.83261397924342</v>
      </c>
      <c r="BZ89" s="12">
        <v>5799461</v>
      </c>
      <c r="CA89" s="12">
        <v>11239058</v>
      </c>
      <c r="CB89" s="12">
        <v>17941020</v>
      </c>
      <c r="CC89" s="12">
        <v>22459067</v>
      </c>
      <c r="CD89" s="13">
        <f t="shared" si="94"/>
        <v>3.646555271032509</v>
      </c>
      <c r="CE89" s="14">
        <f t="shared" si="95"/>
        <v>30.704775927440124</v>
      </c>
      <c r="CG89" s="12">
        <v>7768860</v>
      </c>
      <c r="CH89" s="12">
        <v>14008538</v>
      </c>
      <c r="CI89" s="12">
        <v>20802959</v>
      </c>
      <c r="CJ89" s="12">
        <v>25803480</v>
      </c>
      <c r="CK89" s="13">
        <f t="shared" si="96"/>
        <v>3.777052282420223</v>
      </c>
      <c r="CL89" s="14">
        <f t="shared" si="97"/>
        <v>14.891148416806445</v>
      </c>
      <c r="CN89" s="12">
        <v>7259838</v>
      </c>
      <c r="CO89" s="12">
        <v>13603324</v>
      </c>
      <c r="CP89" s="12">
        <v>20758475</v>
      </c>
      <c r="CQ89" s="12">
        <v>25618295</v>
      </c>
      <c r="CR89" s="13">
        <f t="shared" si="98"/>
        <v>3.8320302994778714</v>
      </c>
      <c r="CS89" s="14">
        <f t="shared" si="99"/>
        <v>-0.7176745152204234</v>
      </c>
      <c r="CU89" s="12">
        <v>6678284</v>
      </c>
      <c r="CV89" s="12">
        <v>12218766</v>
      </c>
      <c r="CW89" s="12">
        <v>19067046</v>
      </c>
      <c r="CX89" s="12">
        <v>24046636</v>
      </c>
      <c r="CY89" s="13">
        <f t="shared" si="100"/>
        <v>3.5966307625438394</v>
      </c>
      <c r="CZ89" s="14">
        <f t="shared" si="101"/>
        <v>-6.134908665857736</v>
      </c>
      <c r="DB89" s="12">
        <v>5879592</v>
      </c>
      <c r="DC89" s="12">
        <v>11300545</v>
      </c>
      <c r="DD89" s="12">
        <v>16910225</v>
      </c>
      <c r="DE89" s="12">
        <v>21407760</v>
      </c>
      <c r="DF89" s="13">
        <f t="shared" si="102"/>
        <v>2.8797566991551964</v>
      </c>
      <c r="DG89" s="14">
        <f t="shared" si="103"/>
        <v>-10.97399237049207</v>
      </c>
      <c r="DI89" s="12">
        <v>5808010</v>
      </c>
      <c r="DJ89" s="12">
        <v>11058356</v>
      </c>
      <c r="DK89" s="12">
        <v>17205771</v>
      </c>
      <c r="DL89" s="12">
        <v>22265628</v>
      </c>
      <c r="DM89" s="13">
        <f t="shared" si="104"/>
        <v>2.71264937504636</v>
      </c>
      <c r="DN89" s="14">
        <f t="shared" si="105"/>
        <v>4.007275866321365</v>
      </c>
      <c r="DP89" s="12">
        <v>6579775</v>
      </c>
      <c r="DQ89" s="12">
        <v>13145030</v>
      </c>
      <c r="DR89" s="12">
        <v>20029381</v>
      </c>
      <c r="DS89" s="12"/>
      <c r="DT89" s="13" t="e">
        <f t="shared" si="106"/>
        <v>#DIV/0!</v>
      </c>
      <c r="DU89" s="14">
        <f t="shared" si="107"/>
        <v>-100</v>
      </c>
    </row>
    <row r="90" spans="1:125" ht="24">
      <c r="A90" s="11" t="s">
        <v>13</v>
      </c>
      <c r="B90" s="12">
        <v>2521317</v>
      </c>
      <c r="C90" s="12">
        <v>5064229</v>
      </c>
      <c r="D90" s="12">
        <v>7214025</v>
      </c>
      <c r="E90" s="12">
        <v>9826502</v>
      </c>
      <c r="F90" s="13">
        <f t="shared" si="73"/>
        <v>3.575935628091649</v>
      </c>
      <c r="G90" s="11"/>
      <c r="H90" s="12">
        <v>3858734</v>
      </c>
      <c r="I90" s="12">
        <v>8873863</v>
      </c>
      <c r="J90" s="12">
        <v>12450330</v>
      </c>
      <c r="K90" s="12">
        <v>16715187</v>
      </c>
      <c r="L90" s="13">
        <f t="shared" si="74"/>
        <v>4.9967688172255</v>
      </c>
      <c r="M90" s="14">
        <f t="shared" si="75"/>
        <v>70.10312520162313</v>
      </c>
      <c r="N90" s="11"/>
      <c r="O90" s="12">
        <v>3521576</v>
      </c>
      <c r="P90" s="12">
        <v>8121428</v>
      </c>
      <c r="Q90" s="12">
        <v>11062345</v>
      </c>
      <c r="R90" s="12">
        <v>14003995</v>
      </c>
      <c r="S90" s="13">
        <f t="shared" si="76"/>
        <v>4.007672079080682</v>
      </c>
      <c r="T90" s="14">
        <f t="shared" si="77"/>
        <v>-16.219932208954646</v>
      </c>
      <c r="V90" s="12">
        <v>2862395</v>
      </c>
      <c r="W90" s="12">
        <v>6430795</v>
      </c>
      <c r="X90" s="12">
        <v>9821465</v>
      </c>
      <c r="Y90" s="12">
        <v>13217653</v>
      </c>
      <c r="Z90" s="13">
        <f t="shared" si="78"/>
        <v>3.792272224514423</v>
      </c>
      <c r="AA90" s="14">
        <f t="shared" si="79"/>
        <v>-5.6151262550436485</v>
      </c>
      <c r="AC90" s="12">
        <v>3443787</v>
      </c>
      <c r="AD90" s="12">
        <v>7034764</v>
      </c>
      <c r="AE90" s="12">
        <v>9935378</v>
      </c>
      <c r="AF90" s="12">
        <v>12971657</v>
      </c>
      <c r="AG90" s="13">
        <f t="shared" si="80"/>
        <v>3.573495002977523</v>
      </c>
      <c r="AH90" s="14">
        <f t="shared" si="81"/>
        <v>-1.8611170984742955</v>
      </c>
      <c r="AJ90" s="12">
        <v>3520482</v>
      </c>
      <c r="AK90" s="12">
        <v>7483434</v>
      </c>
      <c r="AL90" s="12">
        <v>10976283</v>
      </c>
      <c r="AM90" s="12">
        <v>14380191</v>
      </c>
      <c r="AN90" s="13">
        <f t="shared" si="82"/>
        <v>3.3893405782550694</v>
      </c>
      <c r="AO90" s="14">
        <f t="shared" si="83"/>
        <v>10.858551070229495</v>
      </c>
      <c r="AQ90" s="12">
        <v>3446089</v>
      </c>
      <c r="AR90" s="12">
        <v>7435490</v>
      </c>
      <c r="AS90" s="12">
        <v>11362140</v>
      </c>
      <c r="AT90" s="12">
        <v>16775481</v>
      </c>
      <c r="AU90" s="13">
        <f t="shared" si="84"/>
        <v>3.6498703982869585</v>
      </c>
      <c r="AV90" s="14">
        <f t="shared" si="85"/>
        <v>16.656871942799654</v>
      </c>
      <c r="AX90" s="12">
        <v>5116440</v>
      </c>
      <c r="AY90" s="12">
        <v>10565746</v>
      </c>
      <c r="AZ90" s="12">
        <v>15187898</v>
      </c>
      <c r="BA90" s="12">
        <v>21121218</v>
      </c>
      <c r="BB90" s="13">
        <f t="shared" si="86"/>
        <v>3.9956129337887254</v>
      </c>
      <c r="BC90" s="14">
        <f t="shared" si="87"/>
        <v>25.905289988406295</v>
      </c>
      <c r="BE90" s="12">
        <v>4588311</v>
      </c>
      <c r="BF90" s="12">
        <v>10414571</v>
      </c>
      <c r="BG90" s="12">
        <v>15401036</v>
      </c>
      <c r="BH90" s="12">
        <v>22204328</v>
      </c>
      <c r="BI90" s="13">
        <f t="shared" si="88"/>
        <v>4.043936852349171</v>
      </c>
      <c r="BJ90" s="14">
        <f t="shared" si="89"/>
        <v>5.128066004526829</v>
      </c>
      <c r="BL90" s="12">
        <v>3975693</v>
      </c>
      <c r="BM90" s="12">
        <v>12485029</v>
      </c>
      <c r="BN90" s="12">
        <v>14102734</v>
      </c>
      <c r="BO90" s="12">
        <v>16316568</v>
      </c>
      <c r="BP90" s="13">
        <f t="shared" si="90"/>
        <v>2.776245180972131</v>
      </c>
      <c r="BQ90" s="14">
        <f t="shared" si="91"/>
        <v>-26.516271962835347</v>
      </c>
      <c r="BS90" s="12">
        <v>3719912</v>
      </c>
      <c r="BT90" s="12">
        <v>6609196</v>
      </c>
      <c r="BU90" s="12">
        <v>8892007</v>
      </c>
      <c r="BV90" s="12">
        <v>11129821</v>
      </c>
      <c r="BW90" s="13">
        <f t="shared" si="92"/>
        <v>2.4850750811420763</v>
      </c>
      <c r="BX90" s="14">
        <f t="shared" si="93"/>
        <v>-31.78822286647535</v>
      </c>
      <c r="BZ90" s="12">
        <v>3292379</v>
      </c>
      <c r="CA90" s="12">
        <v>8419391</v>
      </c>
      <c r="CB90" s="12">
        <v>12235801</v>
      </c>
      <c r="CC90" s="12">
        <v>16527887</v>
      </c>
      <c r="CD90" s="13">
        <f t="shared" si="94"/>
        <v>2.6835421729174986</v>
      </c>
      <c r="CE90" s="14">
        <f t="shared" si="95"/>
        <v>48.500923779457</v>
      </c>
      <c r="CG90" s="12">
        <v>4037559</v>
      </c>
      <c r="CH90" s="12">
        <v>8422637</v>
      </c>
      <c r="CI90" s="12">
        <v>12697940</v>
      </c>
      <c r="CJ90" s="12">
        <v>17168519</v>
      </c>
      <c r="CK90" s="13">
        <f t="shared" si="96"/>
        <v>2.5130871446302967</v>
      </c>
      <c r="CL90" s="14">
        <f t="shared" si="97"/>
        <v>3.87606715849401</v>
      </c>
      <c r="CN90" s="12">
        <v>3878537</v>
      </c>
      <c r="CO90" s="12">
        <v>7532194</v>
      </c>
      <c r="CP90" s="12">
        <v>10950893</v>
      </c>
      <c r="CQ90" s="12">
        <v>14510264</v>
      </c>
      <c r="CR90" s="13">
        <f t="shared" si="98"/>
        <v>2.170471192615394</v>
      </c>
      <c r="CS90" s="14">
        <f t="shared" si="99"/>
        <v>-15.483309888290307</v>
      </c>
      <c r="CU90" s="12">
        <v>3525786</v>
      </c>
      <c r="CV90" s="12">
        <v>7517793</v>
      </c>
      <c r="CW90" s="12">
        <v>11726251</v>
      </c>
      <c r="CX90" s="12">
        <v>15417660</v>
      </c>
      <c r="CY90" s="13">
        <f t="shared" si="100"/>
        <v>2.306003644020796</v>
      </c>
      <c r="CZ90" s="14">
        <f t="shared" si="101"/>
        <v>6.253476849215147</v>
      </c>
      <c r="DB90" s="12">
        <v>3608258</v>
      </c>
      <c r="DC90" s="12">
        <v>7171824</v>
      </c>
      <c r="DD90" s="12">
        <v>10837338</v>
      </c>
      <c r="DE90" s="12">
        <v>14204251</v>
      </c>
      <c r="DF90" s="13">
        <f t="shared" si="102"/>
        <v>1.910745775070904</v>
      </c>
      <c r="DG90" s="14">
        <f t="shared" si="103"/>
        <v>-7.870253981473198</v>
      </c>
      <c r="DI90" s="12">
        <v>3427202</v>
      </c>
      <c r="DJ90" s="12">
        <v>7272456</v>
      </c>
      <c r="DK90" s="12">
        <v>10977037</v>
      </c>
      <c r="DL90" s="12">
        <v>14881438</v>
      </c>
      <c r="DM90" s="13">
        <f t="shared" si="104"/>
        <v>1.8130242493268616</v>
      </c>
      <c r="DN90" s="14">
        <f t="shared" si="105"/>
        <v>4.767495308270739</v>
      </c>
      <c r="DP90" s="12">
        <v>3574286</v>
      </c>
      <c r="DQ90" s="12">
        <v>7979831</v>
      </c>
      <c r="DR90" s="12">
        <v>11709294</v>
      </c>
      <c r="DS90" s="12"/>
      <c r="DT90" s="13" t="e">
        <f t="shared" si="106"/>
        <v>#DIV/0!</v>
      </c>
      <c r="DU90" s="14">
        <f t="shared" si="107"/>
        <v>-100</v>
      </c>
    </row>
    <row r="91" spans="1:125" ht="12">
      <c r="A91" s="11" t="s">
        <v>14</v>
      </c>
      <c r="B91" s="12">
        <v>857895</v>
      </c>
      <c r="C91" s="12">
        <v>1742074</v>
      </c>
      <c r="D91" s="12">
        <v>2401676</v>
      </c>
      <c r="E91" s="12">
        <v>3132268</v>
      </c>
      <c r="F91" s="13">
        <f t="shared" si="73"/>
        <v>1.139855132368708</v>
      </c>
      <c r="G91" s="11"/>
      <c r="H91" s="12">
        <v>603461</v>
      </c>
      <c r="I91" s="12">
        <v>1303964</v>
      </c>
      <c r="J91" s="12">
        <v>2055035</v>
      </c>
      <c r="K91" s="12">
        <v>2621738</v>
      </c>
      <c r="L91" s="13">
        <f t="shared" si="74"/>
        <v>0.7837315062843836</v>
      </c>
      <c r="M91" s="14">
        <f t="shared" si="75"/>
        <v>-16.299052316085337</v>
      </c>
      <c r="N91" s="11"/>
      <c r="O91" s="12">
        <v>508465</v>
      </c>
      <c r="P91" s="12">
        <v>1067550</v>
      </c>
      <c r="Q91" s="12">
        <v>1399054</v>
      </c>
      <c r="R91" s="12">
        <v>1793089</v>
      </c>
      <c r="S91" s="13">
        <f t="shared" si="76"/>
        <v>0.5131473355000984</v>
      </c>
      <c r="T91" s="14">
        <f t="shared" si="77"/>
        <v>-31.60685774093369</v>
      </c>
      <c r="V91" s="12">
        <v>621051</v>
      </c>
      <c r="W91" s="12">
        <v>1218279</v>
      </c>
      <c r="X91" s="12">
        <v>1753382</v>
      </c>
      <c r="Y91" s="12">
        <v>2911327</v>
      </c>
      <c r="Z91" s="13">
        <f t="shared" si="78"/>
        <v>0.835287816874819</v>
      </c>
      <c r="AA91" s="14">
        <f t="shared" si="79"/>
        <v>62.3637755850379</v>
      </c>
      <c r="AC91" s="12">
        <v>1379644</v>
      </c>
      <c r="AD91" s="12">
        <v>2641431</v>
      </c>
      <c r="AE91" s="12">
        <v>3870670</v>
      </c>
      <c r="AF91" s="12">
        <v>4927866</v>
      </c>
      <c r="AG91" s="13">
        <f t="shared" si="80"/>
        <v>1.3575524334587967</v>
      </c>
      <c r="AH91" s="14">
        <f t="shared" si="81"/>
        <v>69.26528692929375</v>
      </c>
      <c r="AJ91" s="12">
        <v>667087</v>
      </c>
      <c r="AK91" s="12">
        <v>1314126</v>
      </c>
      <c r="AL91" s="12">
        <v>1814884</v>
      </c>
      <c r="AM91" s="12">
        <v>2434284</v>
      </c>
      <c r="AN91" s="13">
        <f t="shared" si="82"/>
        <v>0.5737488146156795</v>
      </c>
      <c r="AO91" s="14">
        <f t="shared" si="83"/>
        <v>-50.60166002890501</v>
      </c>
      <c r="AQ91" s="12">
        <v>1117880</v>
      </c>
      <c r="AR91" s="12">
        <v>2234483</v>
      </c>
      <c r="AS91" s="12">
        <v>2736003</v>
      </c>
      <c r="AT91" s="12">
        <v>3315391</v>
      </c>
      <c r="AU91" s="13">
        <f t="shared" si="84"/>
        <v>0.7213353506613013</v>
      </c>
      <c r="AV91" s="14">
        <f t="shared" si="85"/>
        <v>36.19573558385136</v>
      </c>
      <c r="AX91" s="12">
        <v>928004</v>
      </c>
      <c r="AY91" s="12">
        <v>2064489</v>
      </c>
      <c r="AZ91" s="12">
        <v>2914362</v>
      </c>
      <c r="BA91" s="12">
        <v>3907358</v>
      </c>
      <c r="BB91" s="13">
        <f t="shared" si="86"/>
        <v>0.7391756555773841</v>
      </c>
      <c r="BC91" s="14">
        <f t="shared" si="87"/>
        <v>17.85511874768315</v>
      </c>
      <c r="BE91" s="12">
        <v>1310766</v>
      </c>
      <c r="BF91" s="12">
        <v>2667002</v>
      </c>
      <c r="BG91" s="12">
        <v>3856788</v>
      </c>
      <c r="BH91" s="12">
        <v>5073184</v>
      </c>
      <c r="BI91" s="13">
        <f t="shared" si="88"/>
        <v>0.9239476077072983</v>
      </c>
      <c r="BJ91" s="14">
        <f t="shared" si="89"/>
        <v>29.836682484686577</v>
      </c>
      <c r="BL91" s="12">
        <v>1358154</v>
      </c>
      <c r="BM91" s="12">
        <v>9679075</v>
      </c>
      <c r="BN91" s="12">
        <v>4396347</v>
      </c>
      <c r="BO91" s="12">
        <v>6088279</v>
      </c>
      <c r="BP91" s="13">
        <f t="shared" si="90"/>
        <v>1.035913632950497</v>
      </c>
      <c r="BQ91" s="14">
        <f t="shared" si="91"/>
        <v>20.00903180330144</v>
      </c>
      <c r="BS91" s="12">
        <v>1703080</v>
      </c>
      <c r="BT91" s="12">
        <v>2976638</v>
      </c>
      <c r="BU91" s="12">
        <v>3989085</v>
      </c>
      <c r="BV91" s="12">
        <v>5035416</v>
      </c>
      <c r="BW91" s="13">
        <f t="shared" si="92"/>
        <v>1.1243115971752025</v>
      </c>
      <c r="BX91" s="14">
        <f t="shared" si="93"/>
        <v>-17.29327778835365</v>
      </c>
      <c r="BZ91" s="12">
        <v>1084031</v>
      </c>
      <c r="CA91" s="12">
        <v>2441522</v>
      </c>
      <c r="CB91" s="12">
        <v>3697202</v>
      </c>
      <c r="CC91" s="12">
        <v>4925664</v>
      </c>
      <c r="CD91" s="13">
        <f t="shared" si="94"/>
        <v>0.7997529916329593</v>
      </c>
      <c r="CE91" s="14">
        <f t="shared" si="95"/>
        <v>-2.179601447030393</v>
      </c>
      <c r="CG91" s="12">
        <v>1576887</v>
      </c>
      <c r="CH91" s="12">
        <v>2983801</v>
      </c>
      <c r="CI91" s="12">
        <v>4536780</v>
      </c>
      <c r="CJ91" s="12">
        <v>6223221</v>
      </c>
      <c r="CK91" s="13">
        <f t="shared" si="96"/>
        <v>0.9109403492108609</v>
      </c>
      <c r="CL91" s="14">
        <f t="shared" si="97"/>
        <v>26.34278342980764</v>
      </c>
      <c r="CN91" s="12">
        <v>2130182</v>
      </c>
      <c r="CO91" s="12">
        <v>4454118</v>
      </c>
      <c r="CP91" s="12">
        <v>6773463</v>
      </c>
      <c r="CQ91" s="12">
        <v>10909726</v>
      </c>
      <c r="CR91" s="13">
        <f t="shared" si="98"/>
        <v>1.6318962909515065</v>
      </c>
      <c r="CS91" s="14">
        <f t="shared" si="99"/>
        <v>75.30674228024361</v>
      </c>
      <c r="CU91" s="12">
        <v>4665201</v>
      </c>
      <c r="CV91" s="12">
        <v>9147730</v>
      </c>
      <c r="CW91" s="12">
        <v>13263585</v>
      </c>
      <c r="CX91" s="12">
        <v>17274784</v>
      </c>
      <c r="CY91" s="13">
        <f t="shared" si="100"/>
        <v>2.5837717820779638</v>
      </c>
      <c r="CZ91" s="14">
        <f t="shared" si="101"/>
        <v>58.342968466852426</v>
      </c>
      <c r="DB91" s="12">
        <v>4257018</v>
      </c>
      <c r="DC91" s="12">
        <v>8641384</v>
      </c>
      <c r="DD91" s="12">
        <v>12465461</v>
      </c>
      <c r="DE91" s="12">
        <v>16470589</v>
      </c>
      <c r="DF91" s="13">
        <f t="shared" si="102"/>
        <v>2.2156119562150307</v>
      </c>
      <c r="DG91" s="14">
        <f t="shared" si="103"/>
        <v>-4.655311464386472</v>
      </c>
      <c r="DI91" s="12">
        <v>4045687</v>
      </c>
      <c r="DJ91" s="12">
        <v>8616839</v>
      </c>
      <c r="DK91" s="12">
        <v>12203916</v>
      </c>
      <c r="DL91" s="12">
        <v>16324395</v>
      </c>
      <c r="DM91" s="13">
        <f t="shared" si="104"/>
        <v>1.9888215097620388</v>
      </c>
      <c r="DN91" s="14">
        <f t="shared" si="105"/>
        <v>-0.8876063873611315</v>
      </c>
      <c r="DP91" s="12">
        <v>4244207</v>
      </c>
      <c r="DQ91" s="12">
        <v>8669609</v>
      </c>
      <c r="DR91" s="12">
        <v>12821222</v>
      </c>
      <c r="DS91" s="12"/>
      <c r="DT91" s="13" t="e">
        <f t="shared" si="106"/>
        <v>#DIV/0!</v>
      </c>
      <c r="DU91" s="14">
        <f t="shared" si="107"/>
        <v>-100</v>
      </c>
    </row>
    <row r="92" spans="1:125" ht="24">
      <c r="A92" s="11" t="s">
        <v>15</v>
      </c>
      <c r="B92" s="12">
        <v>627</v>
      </c>
      <c r="C92" s="12">
        <v>998</v>
      </c>
      <c r="D92" s="12">
        <v>2508</v>
      </c>
      <c r="E92" s="12">
        <v>2988</v>
      </c>
      <c r="F92" s="13">
        <f t="shared" si="73"/>
        <v>0.0010873549567015656</v>
      </c>
      <c r="G92" s="11"/>
      <c r="H92" s="12">
        <v>105</v>
      </c>
      <c r="I92" s="12">
        <v>105</v>
      </c>
      <c r="J92" s="12">
        <v>2851</v>
      </c>
      <c r="K92" s="12">
        <v>2851</v>
      </c>
      <c r="L92" s="13">
        <f t="shared" si="74"/>
        <v>0.0008522661396435409</v>
      </c>
      <c r="M92" s="14">
        <f t="shared" si="75"/>
        <v>-4.585006693440434</v>
      </c>
      <c r="N92" s="11"/>
      <c r="O92" s="12">
        <v>1969</v>
      </c>
      <c r="P92" s="12">
        <v>4328</v>
      </c>
      <c r="Q92" s="12">
        <v>7320</v>
      </c>
      <c r="R92" s="12">
        <v>10578</v>
      </c>
      <c r="S92" s="13">
        <f t="shared" si="76"/>
        <v>0.003027218679563614</v>
      </c>
      <c r="T92" s="14">
        <f t="shared" si="77"/>
        <v>271.0277095755875</v>
      </c>
      <c r="V92" s="12">
        <v>2670</v>
      </c>
      <c r="W92" s="12">
        <v>5695</v>
      </c>
      <c r="X92" s="12">
        <v>8175</v>
      </c>
      <c r="Y92" s="12">
        <v>10991</v>
      </c>
      <c r="Z92" s="13">
        <f t="shared" si="78"/>
        <v>0.0031534239868180854</v>
      </c>
      <c r="AA92" s="14">
        <f t="shared" si="79"/>
        <v>3.904329740971832</v>
      </c>
      <c r="AC92" s="12">
        <v>2547</v>
      </c>
      <c r="AD92" s="12">
        <v>2938</v>
      </c>
      <c r="AE92" s="12">
        <v>2938</v>
      </c>
      <c r="AF92" s="12">
        <v>2938</v>
      </c>
      <c r="AG92" s="13">
        <f t="shared" si="80"/>
        <v>0.0008093744938482386</v>
      </c>
      <c r="AH92" s="14">
        <f t="shared" si="81"/>
        <v>-73.26903830406697</v>
      </c>
      <c r="AJ92" s="12">
        <v>0</v>
      </c>
      <c r="AK92" s="12">
        <v>0</v>
      </c>
      <c r="AL92" s="12">
        <v>0</v>
      </c>
      <c r="AM92" s="12">
        <v>859</v>
      </c>
      <c r="AN92" s="13">
        <f t="shared" si="82"/>
        <v>0.00020246209224349693</v>
      </c>
      <c r="AO92" s="14">
        <f t="shared" si="83"/>
        <v>-70.76242341729068</v>
      </c>
      <c r="AQ92" s="12">
        <v>804</v>
      </c>
      <c r="AR92" s="12">
        <v>2733</v>
      </c>
      <c r="AS92" s="12">
        <v>3500</v>
      </c>
      <c r="AT92" s="12">
        <v>6117</v>
      </c>
      <c r="AU92" s="13">
        <f t="shared" si="84"/>
        <v>0.0013308862634890365</v>
      </c>
      <c r="AV92" s="14">
        <f t="shared" si="85"/>
        <v>612.1071012805588</v>
      </c>
      <c r="AX92" s="12">
        <v>4477</v>
      </c>
      <c r="AY92" s="12">
        <v>5075</v>
      </c>
      <c r="AZ92" s="12">
        <v>5339</v>
      </c>
      <c r="BA92" s="12">
        <v>5715</v>
      </c>
      <c r="BB92" s="13">
        <f t="shared" si="86"/>
        <v>0.0010811368888196961</v>
      </c>
      <c r="BC92" s="14">
        <f t="shared" si="87"/>
        <v>-6.571848945561555</v>
      </c>
      <c r="BE92" s="12">
        <v>1585</v>
      </c>
      <c r="BF92" s="12">
        <v>4257</v>
      </c>
      <c r="BG92" s="12">
        <v>4697</v>
      </c>
      <c r="BH92" s="12">
        <v>4697</v>
      </c>
      <c r="BI92" s="13">
        <f t="shared" si="88"/>
        <v>0.000855435543714003</v>
      </c>
      <c r="BJ92" s="14">
        <f t="shared" si="89"/>
        <v>-17.812773403324584</v>
      </c>
      <c r="BL92" s="12">
        <v>585</v>
      </c>
      <c r="BM92" s="12">
        <v>2888903</v>
      </c>
      <c r="BN92" s="12">
        <v>585</v>
      </c>
      <c r="BO92" s="12">
        <v>585</v>
      </c>
      <c r="BP92" s="13">
        <f t="shared" si="90"/>
        <v>9.953707365842477E-05</v>
      </c>
      <c r="BQ92" s="14">
        <f t="shared" si="91"/>
        <v>-87.5452416436023</v>
      </c>
      <c r="BS92" s="12">
        <v>0</v>
      </c>
      <c r="BT92" s="12">
        <v>0</v>
      </c>
      <c r="BU92" s="12">
        <v>0</v>
      </c>
      <c r="BV92" s="12">
        <v>0</v>
      </c>
      <c r="BW92" s="13">
        <f t="shared" si="92"/>
        <v>0</v>
      </c>
      <c r="BX92" s="14">
        <f t="shared" si="93"/>
        <v>-100</v>
      </c>
      <c r="BZ92" s="12">
        <v>142</v>
      </c>
      <c r="CA92" s="12">
        <v>787</v>
      </c>
      <c r="CB92" s="12">
        <v>1782</v>
      </c>
      <c r="CC92" s="12">
        <v>3261</v>
      </c>
      <c r="CD92" s="13">
        <f t="shared" si="94"/>
        <v>0.0005294706471482992</v>
      </c>
      <c r="CE92" s="14" t="e">
        <f t="shared" si="95"/>
        <v>#DIV/0!</v>
      </c>
      <c r="CG92" s="12">
        <v>5728</v>
      </c>
      <c r="CH92" s="12">
        <v>6825</v>
      </c>
      <c r="CI92" s="12">
        <v>17798</v>
      </c>
      <c r="CJ92" s="12">
        <v>18739</v>
      </c>
      <c r="CK92" s="13">
        <f t="shared" si="96"/>
        <v>0.002742970433455974</v>
      </c>
      <c r="CL92" s="14">
        <f t="shared" si="97"/>
        <v>474.63968107942344</v>
      </c>
      <c r="CN92" s="12">
        <v>2567</v>
      </c>
      <c r="CO92" s="12">
        <v>17953</v>
      </c>
      <c r="CP92" s="12">
        <v>23184</v>
      </c>
      <c r="CQ92" s="12">
        <v>31768</v>
      </c>
      <c r="CR92" s="13">
        <f t="shared" si="98"/>
        <v>0.00475191415173465</v>
      </c>
      <c r="CS92" s="14">
        <f t="shared" si="99"/>
        <v>69.52879022359784</v>
      </c>
      <c r="CU92" s="12">
        <v>2775</v>
      </c>
      <c r="CV92" s="12">
        <v>10374</v>
      </c>
      <c r="CW92" s="12">
        <v>13034</v>
      </c>
      <c r="CX92" s="12">
        <v>16184</v>
      </c>
      <c r="CY92" s="13">
        <f t="shared" si="100"/>
        <v>0.002420624334356352</v>
      </c>
      <c r="CZ92" s="14">
        <f t="shared" si="101"/>
        <v>-49.05565348778645</v>
      </c>
      <c r="DB92" s="12">
        <v>284</v>
      </c>
      <c r="DC92" s="12">
        <v>1644</v>
      </c>
      <c r="DD92" s="12">
        <v>1915</v>
      </c>
      <c r="DE92" s="12">
        <v>12402</v>
      </c>
      <c r="DF92" s="13">
        <f t="shared" si="102"/>
        <v>0.0016683082481736878</v>
      </c>
      <c r="DG92" s="14">
        <f t="shared" si="103"/>
        <v>-23.368759268413243</v>
      </c>
      <c r="DI92" s="12">
        <v>6611</v>
      </c>
      <c r="DJ92" s="12">
        <v>8281</v>
      </c>
      <c r="DK92" s="12">
        <v>11254</v>
      </c>
      <c r="DL92" s="12">
        <v>13699</v>
      </c>
      <c r="DM92" s="13">
        <f t="shared" si="104"/>
        <v>0.0016689663452906015</v>
      </c>
      <c r="DN92" s="14">
        <f t="shared" si="105"/>
        <v>10.457990646669899</v>
      </c>
      <c r="DP92" s="12">
        <v>943</v>
      </c>
      <c r="DQ92" s="12">
        <v>3018</v>
      </c>
      <c r="DR92" s="12">
        <v>5753</v>
      </c>
      <c r="DS92" s="12"/>
      <c r="DT92" s="13" t="e">
        <f t="shared" si="106"/>
        <v>#DIV/0!</v>
      </c>
      <c r="DU92" s="14">
        <f t="shared" si="107"/>
        <v>-100</v>
      </c>
    </row>
    <row r="93" spans="1:125" ht="24">
      <c r="A93" s="11" t="s">
        <v>16</v>
      </c>
      <c r="B93" s="12">
        <v>7479</v>
      </c>
      <c r="C93" s="12">
        <v>17831</v>
      </c>
      <c r="D93" s="12">
        <v>20882</v>
      </c>
      <c r="E93" s="12">
        <v>29634</v>
      </c>
      <c r="F93" s="13">
        <f t="shared" si="73"/>
        <v>0.010784028375801271</v>
      </c>
      <c r="G93" s="11"/>
      <c r="H93" s="12">
        <v>4339</v>
      </c>
      <c r="I93" s="12">
        <v>19843</v>
      </c>
      <c r="J93" s="12">
        <v>25726</v>
      </c>
      <c r="K93" s="12">
        <v>43777</v>
      </c>
      <c r="L93" s="13">
        <f t="shared" si="74"/>
        <v>0.013086515185961168</v>
      </c>
      <c r="M93" s="14">
        <f t="shared" si="75"/>
        <v>47.72558547614227</v>
      </c>
      <c r="N93" s="11"/>
      <c r="O93" s="12">
        <v>4604</v>
      </c>
      <c r="P93" s="12">
        <v>13481</v>
      </c>
      <c r="Q93" s="12">
        <v>18733</v>
      </c>
      <c r="R93" s="12">
        <v>27467</v>
      </c>
      <c r="S93" s="13">
        <f t="shared" si="76"/>
        <v>0.007860523300394573</v>
      </c>
      <c r="T93" s="14">
        <f t="shared" si="77"/>
        <v>-37.25700710418713</v>
      </c>
      <c r="V93" s="12">
        <v>6598</v>
      </c>
      <c r="W93" s="12">
        <v>18782</v>
      </c>
      <c r="X93" s="12">
        <v>27057</v>
      </c>
      <c r="Y93" s="12">
        <v>32781</v>
      </c>
      <c r="Z93" s="13">
        <f t="shared" si="78"/>
        <v>0.009405185307240802</v>
      </c>
      <c r="AA93" s="14">
        <f t="shared" si="79"/>
        <v>19.346852586740454</v>
      </c>
      <c r="AC93" s="12">
        <v>15074</v>
      </c>
      <c r="AD93" s="12">
        <v>28377</v>
      </c>
      <c r="AE93" s="12">
        <v>31832</v>
      </c>
      <c r="AF93" s="12">
        <v>37252</v>
      </c>
      <c r="AG93" s="13">
        <f t="shared" si="80"/>
        <v>0.010262361689868818</v>
      </c>
      <c r="AH93" s="14">
        <f t="shared" si="81"/>
        <v>13.638998200176928</v>
      </c>
      <c r="AJ93" s="12">
        <v>34057</v>
      </c>
      <c r="AK93" s="12">
        <v>144210</v>
      </c>
      <c r="AL93" s="12">
        <v>227289</v>
      </c>
      <c r="AM93" s="12">
        <v>327863</v>
      </c>
      <c r="AN93" s="13">
        <f t="shared" si="82"/>
        <v>0.07727570308408573</v>
      </c>
      <c r="AO93" s="14">
        <f t="shared" si="83"/>
        <v>780.1218726511328</v>
      </c>
      <c r="AQ93" s="12">
        <v>46849</v>
      </c>
      <c r="AR93" s="12">
        <v>135060</v>
      </c>
      <c r="AS93" s="12">
        <v>187158</v>
      </c>
      <c r="AT93" s="12">
        <v>466812</v>
      </c>
      <c r="AU93" s="13">
        <f t="shared" si="84"/>
        <v>0.10156509374396666</v>
      </c>
      <c r="AV93" s="14">
        <f t="shared" si="85"/>
        <v>42.38020148659655</v>
      </c>
      <c r="AX93" s="12">
        <v>278909</v>
      </c>
      <c r="AY93" s="12">
        <v>549756</v>
      </c>
      <c r="AZ93" s="12">
        <v>772972</v>
      </c>
      <c r="BA93" s="12">
        <v>1029137</v>
      </c>
      <c r="BB93" s="13">
        <f t="shared" si="86"/>
        <v>0.19468730959741656</v>
      </c>
      <c r="BC93" s="14">
        <f t="shared" si="87"/>
        <v>120.46069938219242</v>
      </c>
      <c r="BE93" s="12">
        <v>153300</v>
      </c>
      <c r="BF93" s="12">
        <v>384928</v>
      </c>
      <c r="BG93" s="12">
        <v>498721</v>
      </c>
      <c r="BH93" s="12">
        <v>719150</v>
      </c>
      <c r="BI93" s="13">
        <f t="shared" si="88"/>
        <v>0.13097433920841497</v>
      </c>
      <c r="BJ93" s="14">
        <f t="shared" si="89"/>
        <v>-30.12106259905144</v>
      </c>
      <c r="BL93" s="12">
        <v>323591</v>
      </c>
      <c r="BM93" s="12">
        <v>585</v>
      </c>
      <c r="BN93" s="12">
        <v>979795</v>
      </c>
      <c r="BO93" s="12">
        <v>1166358</v>
      </c>
      <c r="BP93" s="13">
        <f t="shared" si="90"/>
        <v>0.1984544652275094</v>
      </c>
      <c r="BQ93" s="14">
        <f t="shared" si="91"/>
        <v>62.18563582006536</v>
      </c>
      <c r="BS93" s="12">
        <v>216890</v>
      </c>
      <c r="BT93" s="12">
        <v>416965</v>
      </c>
      <c r="BU93" s="12">
        <v>507486</v>
      </c>
      <c r="BV93" s="12">
        <v>736837</v>
      </c>
      <c r="BW93" s="13">
        <f t="shared" si="92"/>
        <v>0.16452153790824525</v>
      </c>
      <c r="BX93" s="14">
        <f t="shared" si="93"/>
        <v>-36.82582877641342</v>
      </c>
      <c r="BZ93" s="12">
        <v>220885</v>
      </c>
      <c r="CA93" s="12">
        <v>542209</v>
      </c>
      <c r="CB93" s="12">
        <v>781306</v>
      </c>
      <c r="CC93" s="12">
        <v>990120</v>
      </c>
      <c r="CD93" s="13">
        <f t="shared" si="94"/>
        <v>0.1607603425803355</v>
      </c>
      <c r="CE93" s="14">
        <f t="shared" si="95"/>
        <v>34.37435959377717</v>
      </c>
      <c r="CG93" s="12">
        <v>443130</v>
      </c>
      <c r="CH93" s="12">
        <v>898165</v>
      </c>
      <c r="CI93" s="12">
        <v>1130125</v>
      </c>
      <c r="CJ93" s="12">
        <v>1253393</v>
      </c>
      <c r="CK93" s="13">
        <f t="shared" si="96"/>
        <v>0.18346869846313485</v>
      </c>
      <c r="CL93" s="14">
        <f t="shared" si="97"/>
        <v>26.590009291803014</v>
      </c>
      <c r="CN93" s="12">
        <v>75961</v>
      </c>
      <c r="CO93" s="12">
        <v>190626</v>
      </c>
      <c r="CP93" s="12">
        <v>263045</v>
      </c>
      <c r="CQ93" s="12">
        <v>360437</v>
      </c>
      <c r="CR93" s="13">
        <f t="shared" si="98"/>
        <v>0.05391480990647136</v>
      </c>
      <c r="CS93" s="14">
        <f t="shared" si="99"/>
        <v>-71.24309773550674</v>
      </c>
      <c r="CU93" s="12">
        <v>131180</v>
      </c>
      <c r="CV93" s="12">
        <v>293417</v>
      </c>
      <c r="CW93" s="12">
        <v>387046</v>
      </c>
      <c r="CX93" s="12">
        <v>534705</v>
      </c>
      <c r="CY93" s="13">
        <f t="shared" si="100"/>
        <v>0.07997528019661476</v>
      </c>
      <c r="CZ93" s="14">
        <f t="shared" si="101"/>
        <v>48.34908735784617</v>
      </c>
      <c r="DB93" s="12">
        <v>180929</v>
      </c>
      <c r="DC93" s="12">
        <v>349307</v>
      </c>
      <c r="DD93" s="12">
        <v>491791</v>
      </c>
      <c r="DE93" s="12">
        <v>601286</v>
      </c>
      <c r="DF93" s="13">
        <f t="shared" si="102"/>
        <v>0.08088456646600257</v>
      </c>
      <c r="DG93" s="14">
        <f t="shared" si="103"/>
        <v>12.451912736929714</v>
      </c>
      <c r="DI93" s="12">
        <v>103744</v>
      </c>
      <c r="DJ93" s="12">
        <v>157189</v>
      </c>
      <c r="DK93" s="12">
        <v>207296</v>
      </c>
      <c r="DL93" s="12">
        <v>283672</v>
      </c>
      <c r="DM93" s="13">
        <f t="shared" si="104"/>
        <v>0.03456011541727685</v>
      </c>
      <c r="DN93" s="14">
        <f t="shared" si="105"/>
        <v>-52.822450547659514</v>
      </c>
      <c r="DP93" s="12">
        <v>52380</v>
      </c>
      <c r="DQ93" s="12">
        <v>96208</v>
      </c>
      <c r="DR93" s="12">
        <v>280966</v>
      </c>
      <c r="DS93" s="12"/>
      <c r="DT93" s="13" t="e">
        <f t="shared" si="106"/>
        <v>#DIV/0!</v>
      </c>
      <c r="DU93" s="14">
        <f t="shared" si="107"/>
        <v>-100</v>
      </c>
    </row>
    <row r="94" spans="1:125" ht="12">
      <c r="A94" s="11" t="s">
        <v>17</v>
      </c>
      <c r="B94" s="12">
        <v>1452933</v>
      </c>
      <c r="C94" s="12">
        <v>3028908</v>
      </c>
      <c r="D94" s="12">
        <v>4653633</v>
      </c>
      <c r="E94" s="12">
        <v>6416418</v>
      </c>
      <c r="F94" s="13">
        <f t="shared" si="73"/>
        <v>2.334981230444828</v>
      </c>
      <c r="G94" s="11"/>
      <c r="H94" s="12">
        <v>1657629</v>
      </c>
      <c r="I94" s="12">
        <v>3118379</v>
      </c>
      <c r="J94" s="12">
        <v>4724867</v>
      </c>
      <c r="K94" s="12">
        <v>6203995</v>
      </c>
      <c r="L94" s="13">
        <f t="shared" si="74"/>
        <v>1.8545965868178989</v>
      </c>
      <c r="M94" s="14">
        <f t="shared" si="75"/>
        <v>-3.3106166088306566</v>
      </c>
      <c r="N94" s="11"/>
      <c r="O94" s="12">
        <v>1466038</v>
      </c>
      <c r="P94" s="12">
        <v>3509563</v>
      </c>
      <c r="Q94" s="12">
        <v>4927645</v>
      </c>
      <c r="R94" s="12">
        <v>6251374</v>
      </c>
      <c r="S94" s="13">
        <f t="shared" si="76"/>
        <v>1.7890221351614963</v>
      </c>
      <c r="T94" s="14">
        <f t="shared" si="77"/>
        <v>0.7636853350139745</v>
      </c>
      <c r="V94" s="12">
        <v>1119909</v>
      </c>
      <c r="W94" s="12">
        <v>2284200</v>
      </c>
      <c r="X94" s="12">
        <v>3177775</v>
      </c>
      <c r="Y94" s="12">
        <v>4265838</v>
      </c>
      <c r="Z94" s="13">
        <f t="shared" si="78"/>
        <v>1.2239100967227812</v>
      </c>
      <c r="AA94" s="14">
        <f t="shared" si="79"/>
        <v>-31.76159353127808</v>
      </c>
      <c r="AC94" s="12">
        <v>1355174</v>
      </c>
      <c r="AD94" s="12">
        <v>3039365</v>
      </c>
      <c r="AE94" s="12">
        <v>5061051</v>
      </c>
      <c r="AF94" s="12">
        <v>7208652</v>
      </c>
      <c r="AG94" s="13">
        <f t="shared" si="80"/>
        <v>1.98587442608172</v>
      </c>
      <c r="AH94" s="14">
        <f t="shared" si="81"/>
        <v>68.98560142227623</v>
      </c>
      <c r="AJ94" s="12">
        <v>2402549</v>
      </c>
      <c r="AK94" s="12">
        <v>4252633</v>
      </c>
      <c r="AL94" s="12">
        <v>6284366</v>
      </c>
      <c r="AM94" s="12">
        <v>8784932</v>
      </c>
      <c r="AN94" s="13">
        <f t="shared" si="82"/>
        <v>2.070565439973048</v>
      </c>
      <c r="AO94" s="14">
        <f t="shared" si="83"/>
        <v>21.86650153177044</v>
      </c>
      <c r="AQ94" s="12">
        <v>2521857</v>
      </c>
      <c r="AR94" s="12">
        <v>5047357</v>
      </c>
      <c r="AS94" s="12">
        <v>7314425</v>
      </c>
      <c r="AT94" s="12">
        <v>9762659</v>
      </c>
      <c r="AU94" s="13">
        <f t="shared" si="84"/>
        <v>2.124078593792319</v>
      </c>
      <c r="AV94" s="14">
        <f t="shared" si="85"/>
        <v>11.129590986020148</v>
      </c>
      <c r="AX94" s="12">
        <v>2920007</v>
      </c>
      <c r="AY94" s="12">
        <v>5986912</v>
      </c>
      <c r="AZ94" s="12">
        <v>8901720</v>
      </c>
      <c r="BA94" s="12">
        <v>11643656</v>
      </c>
      <c r="BB94" s="13">
        <f t="shared" si="86"/>
        <v>2.202692217380015</v>
      </c>
      <c r="BC94" s="14">
        <f t="shared" si="87"/>
        <v>19.267261101714197</v>
      </c>
      <c r="BE94" s="12">
        <v>2757875</v>
      </c>
      <c r="BF94" s="12">
        <v>6477308</v>
      </c>
      <c r="BG94" s="12">
        <v>9291306</v>
      </c>
      <c r="BH94" s="12">
        <v>12071424</v>
      </c>
      <c r="BI94" s="13">
        <f t="shared" si="88"/>
        <v>2.19849375193576</v>
      </c>
      <c r="BJ94" s="14">
        <f t="shared" si="89"/>
        <v>3.673828907346632</v>
      </c>
      <c r="BL94" s="12">
        <v>3376837</v>
      </c>
      <c r="BM94" s="12">
        <v>812014</v>
      </c>
      <c r="BN94" s="12">
        <v>10956958</v>
      </c>
      <c r="BO94" s="12">
        <v>14385281</v>
      </c>
      <c r="BP94" s="13">
        <f t="shared" si="90"/>
        <v>2.447638930759211</v>
      </c>
      <c r="BQ94" s="14">
        <f t="shared" si="91"/>
        <v>19.16805341275395</v>
      </c>
      <c r="BS94" s="12">
        <v>2533947</v>
      </c>
      <c r="BT94" s="12">
        <v>5065892</v>
      </c>
      <c r="BU94" s="12">
        <v>7137201</v>
      </c>
      <c r="BV94" s="12">
        <v>9279178</v>
      </c>
      <c r="BW94" s="13">
        <f t="shared" si="92"/>
        <v>2.071862074087424</v>
      </c>
      <c r="BX94" s="14">
        <f t="shared" si="93"/>
        <v>-35.49533026153608</v>
      </c>
      <c r="BZ94" s="12">
        <v>3126223</v>
      </c>
      <c r="CA94" s="12">
        <v>7726992</v>
      </c>
      <c r="CB94" s="12">
        <v>11946021</v>
      </c>
      <c r="CC94" s="12">
        <v>16250398</v>
      </c>
      <c r="CD94" s="13">
        <f t="shared" si="94"/>
        <v>2.638487809100714</v>
      </c>
      <c r="CE94" s="14">
        <f t="shared" si="95"/>
        <v>75.12755979031763</v>
      </c>
      <c r="CG94" s="12">
        <v>5836244</v>
      </c>
      <c r="CH94" s="12">
        <v>11005079</v>
      </c>
      <c r="CI94" s="12">
        <v>15592294</v>
      </c>
      <c r="CJ94" s="12">
        <v>20316241</v>
      </c>
      <c r="CK94" s="13">
        <f t="shared" si="96"/>
        <v>2.9738432350694293</v>
      </c>
      <c r="CL94" s="14">
        <f t="shared" si="97"/>
        <v>25.019959511145515</v>
      </c>
      <c r="CN94" s="12">
        <v>4630636</v>
      </c>
      <c r="CO94" s="12">
        <v>9717701</v>
      </c>
      <c r="CP94" s="12">
        <v>14261018</v>
      </c>
      <c r="CQ94" s="12">
        <v>18027811</v>
      </c>
      <c r="CR94" s="13">
        <f t="shared" si="98"/>
        <v>2.6966321523450514</v>
      </c>
      <c r="CS94" s="14">
        <f t="shared" si="99"/>
        <v>-11.264042398394466</v>
      </c>
      <c r="CU94" s="12">
        <v>5129696</v>
      </c>
      <c r="CV94" s="12">
        <v>10325000</v>
      </c>
      <c r="CW94" s="12">
        <v>14522899</v>
      </c>
      <c r="CX94" s="12">
        <v>18828646</v>
      </c>
      <c r="CY94" s="13">
        <f t="shared" si="100"/>
        <v>2.816181332833749</v>
      </c>
      <c r="CZ94" s="14">
        <f t="shared" si="101"/>
        <v>4.442219856864483</v>
      </c>
      <c r="DB94" s="12">
        <v>5215396</v>
      </c>
      <c r="DC94" s="12">
        <v>10974359</v>
      </c>
      <c r="DD94" s="12">
        <v>15427643</v>
      </c>
      <c r="DE94" s="12">
        <v>21450616</v>
      </c>
      <c r="DF94" s="13">
        <f t="shared" si="102"/>
        <v>2.8855216578944103</v>
      </c>
      <c r="DG94" s="14">
        <f t="shared" si="103"/>
        <v>13.92543043190679</v>
      </c>
      <c r="DI94" s="12">
        <v>6556726</v>
      </c>
      <c r="DJ94" s="12">
        <v>12456352</v>
      </c>
      <c r="DK94" s="12">
        <v>17350445</v>
      </c>
      <c r="DL94" s="12">
        <v>22425678</v>
      </c>
      <c r="DM94" s="13">
        <f t="shared" si="104"/>
        <v>2.732148467211026</v>
      </c>
      <c r="DN94" s="14">
        <f t="shared" si="105"/>
        <v>4.54561304906116</v>
      </c>
      <c r="DP94" s="12">
        <v>5700444</v>
      </c>
      <c r="DQ94" s="12">
        <v>11381073</v>
      </c>
      <c r="DR94" s="12">
        <v>15983643</v>
      </c>
      <c r="DS94" s="12"/>
      <c r="DT94" s="13" t="e">
        <f t="shared" si="106"/>
        <v>#DIV/0!</v>
      </c>
      <c r="DU94" s="14">
        <f t="shared" si="107"/>
        <v>-100</v>
      </c>
    </row>
    <row r="95" spans="1:125" ht="24">
      <c r="A95" s="11" t="s">
        <v>18</v>
      </c>
      <c r="B95" s="12">
        <v>133629</v>
      </c>
      <c r="C95" s="12">
        <v>304329</v>
      </c>
      <c r="D95" s="12">
        <v>390932</v>
      </c>
      <c r="E95" s="12">
        <v>427372</v>
      </c>
      <c r="F95" s="13">
        <f t="shared" si="73"/>
        <v>0.1555237826490835</v>
      </c>
      <c r="G95" s="11"/>
      <c r="H95" s="12">
        <v>68748</v>
      </c>
      <c r="I95" s="12">
        <v>354360</v>
      </c>
      <c r="J95" s="12">
        <v>534389</v>
      </c>
      <c r="K95" s="12">
        <v>682837</v>
      </c>
      <c r="L95" s="13">
        <f t="shared" si="74"/>
        <v>0.2041244665015</v>
      </c>
      <c r="M95" s="14">
        <f t="shared" si="75"/>
        <v>59.77579251799369</v>
      </c>
      <c r="N95" s="11"/>
      <c r="O95" s="12">
        <v>287208</v>
      </c>
      <c r="P95" s="12">
        <v>619150</v>
      </c>
      <c r="Q95" s="12">
        <v>945310</v>
      </c>
      <c r="R95" s="12">
        <v>1241307</v>
      </c>
      <c r="S95" s="13">
        <f t="shared" si="76"/>
        <v>0.3552380163994206</v>
      </c>
      <c r="T95" s="14">
        <f t="shared" si="77"/>
        <v>81.78672216063276</v>
      </c>
      <c r="V95" s="12">
        <v>450487</v>
      </c>
      <c r="W95" s="12">
        <v>3163395</v>
      </c>
      <c r="X95" s="12">
        <v>3363932</v>
      </c>
      <c r="Y95" s="12">
        <v>3509390</v>
      </c>
      <c r="Z95" s="13">
        <f t="shared" si="78"/>
        <v>1.0068778641706415</v>
      </c>
      <c r="AA95" s="14">
        <f t="shared" si="79"/>
        <v>182.7173293955484</v>
      </c>
      <c r="AC95" s="12">
        <v>213694</v>
      </c>
      <c r="AD95" s="12">
        <v>384319</v>
      </c>
      <c r="AE95" s="12">
        <v>584906</v>
      </c>
      <c r="AF95" s="12">
        <v>688254</v>
      </c>
      <c r="AG95" s="13">
        <f t="shared" si="80"/>
        <v>0.18960355101736748</v>
      </c>
      <c r="AH95" s="14">
        <f t="shared" si="81"/>
        <v>-80.38821561581928</v>
      </c>
      <c r="AJ95" s="12">
        <v>110348</v>
      </c>
      <c r="AK95" s="12">
        <v>204688</v>
      </c>
      <c r="AL95" s="12">
        <v>348375</v>
      </c>
      <c r="AM95" s="12">
        <v>456574</v>
      </c>
      <c r="AN95" s="13">
        <f t="shared" si="82"/>
        <v>0.10761225530149286</v>
      </c>
      <c r="AO95" s="14">
        <f t="shared" si="83"/>
        <v>-33.661991067251336</v>
      </c>
      <c r="AQ95" s="12">
        <v>97125</v>
      </c>
      <c r="AR95" s="12">
        <v>215621</v>
      </c>
      <c r="AS95" s="12">
        <v>256886</v>
      </c>
      <c r="AT95" s="12">
        <v>394573</v>
      </c>
      <c r="AU95" s="13">
        <f t="shared" si="84"/>
        <v>0.08584792964584921</v>
      </c>
      <c r="AV95" s="14">
        <f t="shared" si="85"/>
        <v>-13.57961688576222</v>
      </c>
      <c r="AX95" s="12">
        <v>212164</v>
      </c>
      <c r="AY95" s="12">
        <v>401411</v>
      </c>
      <c r="AZ95" s="12">
        <v>518769</v>
      </c>
      <c r="BA95" s="12">
        <v>875704</v>
      </c>
      <c r="BB95" s="13">
        <f t="shared" si="86"/>
        <v>0.16566157446841</v>
      </c>
      <c r="BC95" s="14">
        <f t="shared" si="87"/>
        <v>121.9371320389383</v>
      </c>
      <c r="BE95" s="12">
        <v>728132</v>
      </c>
      <c r="BF95" s="12">
        <v>1103670</v>
      </c>
      <c r="BG95" s="12">
        <v>1644349</v>
      </c>
      <c r="BH95" s="12">
        <v>2292734</v>
      </c>
      <c r="BI95" s="13">
        <f t="shared" si="88"/>
        <v>0.4175614553718503</v>
      </c>
      <c r="BJ95" s="14">
        <f t="shared" si="89"/>
        <v>161.8160931090871</v>
      </c>
      <c r="BL95" s="12">
        <v>565323</v>
      </c>
      <c r="BM95" s="12">
        <v>7897573</v>
      </c>
      <c r="BN95" s="12">
        <v>6198391</v>
      </c>
      <c r="BO95" s="12">
        <v>9351239</v>
      </c>
      <c r="BP95" s="13">
        <f t="shared" si="90"/>
        <v>1.5911025045137341</v>
      </c>
      <c r="BQ95" s="14">
        <f t="shared" si="91"/>
        <v>307.86410460175495</v>
      </c>
      <c r="BS95" s="12">
        <v>3126918</v>
      </c>
      <c r="BT95" s="12">
        <v>5130651</v>
      </c>
      <c r="BU95" s="12">
        <v>7832633</v>
      </c>
      <c r="BV95" s="12">
        <v>11756213</v>
      </c>
      <c r="BW95" s="13">
        <f t="shared" si="92"/>
        <v>2.6249363736306752</v>
      </c>
      <c r="BX95" s="14">
        <f t="shared" si="93"/>
        <v>25.7182390483229</v>
      </c>
      <c r="BZ95" s="12">
        <v>1737718</v>
      </c>
      <c r="CA95" s="12">
        <v>5436639</v>
      </c>
      <c r="CB95" s="12">
        <v>8458840</v>
      </c>
      <c r="CC95" s="12">
        <v>10112323</v>
      </c>
      <c r="CD95" s="13">
        <f t="shared" si="94"/>
        <v>1.6418823069557287</v>
      </c>
      <c r="CE95" s="14">
        <f t="shared" si="95"/>
        <v>-13.983159372835459</v>
      </c>
      <c r="CG95" s="12">
        <v>3610772</v>
      </c>
      <c r="CH95" s="12">
        <v>9487647</v>
      </c>
      <c r="CI95" s="12">
        <v>13430871</v>
      </c>
      <c r="CJ95" s="12">
        <v>16276084</v>
      </c>
      <c r="CK95" s="13">
        <f t="shared" si="96"/>
        <v>2.382454623216065</v>
      </c>
      <c r="CL95" s="14">
        <f t="shared" si="97"/>
        <v>60.952967977783146</v>
      </c>
      <c r="CN95" s="12">
        <v>4692392</v>
      </c>
      <c r="CO95" s="12">
        <v>8986786</v>
      </c>
      <c r="CP95" s="12">
        <v>13023388</v>
      </c>
      <c r="CQ95" s="12">
        <v>14906968</v>
      </c>
      <c r="CR95" s="13">
        <f t="shared" si="98"/>
        <v>2.229810885125144</v>
      </c>
      <c r="CS95" s="14">
        <f t="shared" si="99"/>
        <v>-8.411826825174899</v>
      </c>
      <c r="CU95" s="12">
        <v>2848743</v>
      </c>
      <c r="CV95" s="12">
        <v>5389306</v>
      </c>
      <c r="CW95" s="12">
        <v>8226057</v>
      </c>
      <c r="CX95" s="12">
        <v>10748641</v>
      </c>
      <c r="CY95" s="13">
        <f t="shared" si="100"/>
        <v>1.6076632455425357</v>
      </c>
      <c r="CZ95" s="14">
        <f t="shared" si="101"/>
        <v>-27.895189685789887</v>
      </c>
      <c r="DB95" s="12">
        <v>2317251</v>
      </c>
      <c r="DC95" s="12">
        <v>4585611</v>
      </c>
      <c r="DD95" s="12">
        <v>6498842</v>
      </c>
      <c r="DE95" s="12">
        <v>8094703</v>
      </c>
      <c r="DF95" s="13">
        <f t="shared" si="102"/>
        <v>1.0888937091933797</v>
      </c>
      <c r="DG95" s="14">
        <f t="shared" si="103"/>
        <v>-24.690916740079047</v>
      </c>
      <c r="DI95" s="12">
        <v>608014</v>
      </c>
      <c r="DJ95" s="12">
        <v>1181465</v>
      </c>
      <c r="DK95" s="12">
        <v>1560285</v>
      </c>
      <c r="DL95" s="12">
        <v>1866222</v>
      </c>
      <c r="DM95" s="13">
        <f t="shared" si="104"/>
        <v>0.22736416605890333</v>
      </c>
      <c r="DN95" s="14">
        <f t="shared" si="105"/>
        <v>-76.94514548588133</v>
      </c>
      <c r="DP95" s="12">
        <v>489996</v>
      </c>
      <c r="DQ95" s="12">
        <v>852695</v>
      </c>
      <c r="DR95" s="12">
        <v>968592</v>
      </c>
      <c r="DS95" s="12"/>
      <c r="DT95" s="13" t="e">
        <f t="shared" si="106"/>
        <v>#DIV/0!</v>
      </c>
      <c r="DU95" s="14">
        <f t="shared" si="107"/>
        <v>-100</v>
      </c>
    </row>
    <row r="96" spans="1:125" ht="12">
      <c r="A96" s="11" t="s">
        <v>19</v>
      </c>
      <c r="B96" s="12">
        <v>583970</v>
      </c>
      <c r="C96" s="12">
        <v>1339116</v>
      </c>
      <c r="D96" s="12">
        <v>2005510</v>
      </c>
      <c r="E96" s="12">
        <v>2690902</v>
      </c>
      <c r="F96" s="13">
        <f t="shared" si="73"/>
        <v>0.9792388312242826</v>
      </c>
      <c r="G96" s="11"/>
      <c r="H96" s="12">
        <v>1105675</v>
      </c>
      <c r="I96" s="12">
        <v>2130806</v>
      </c>
      <c r="J96" s="12">
        <v>3020101</v>
      </c>
      <c r="K96" s="12">
        <v>4115781</v>
      </c>
      <c r="L96" s="13">
        <f t="shared" si="74"/>
        <v>1.2303545368250552</v>
      </c>
      <c r="M96" s="14">
        <f t="shared" si="75"/>
        <v>52.951723994407814</v>
      </c>
      <c r="N96" s="11"/>
      <c r="O96" s="12">
        <v>1271166</v>
      </c>
      <c r="P96" s="12">
        <v>2655061</v>
      </c>
      <c r="Q96" s="12">
        <v>3800832</v>
      </c>
      <c r="R96" s="12">
        <v>4889025</v>
      </c>
      <c r="S96" s="13">
        <f t="shared" si="76"/>
        <v>1.3991442432268386</v>
      </c>
      <c r="T96" s="14">
        <f t="shared" si="77"/>
        <v>18.787296991749557</v>
      </c>
      <c r="V96" s="12">
        <v>1155960</v>
      </c>
      <c r="W96" s="12">
        <v>2940762</v>
      </c>
      <c r="X96" s="12">
        <v>4610276</v>
      </c>
      <c r="Y96" s="12">
        <v>6568792</v>
      </c>
      <c r="Z96" s="13">
        <f t="shared" si="78"/>
        <v>1.884649827788076</v>
      </c>
      <c r="AA96" s="14">
        <f t="shared" si="79"/>
        <v>34.357913898988045</v>
      </c>
      <c r="AC96" s="12">
        <v>2082548</v>
      </c>
      <c r="AD96" s="12">
        <v>4277954</v>
      </c>
      <c r="AE96" s="12">
        <v>6478907</v>
      </c>
      <c r="AF96" s="12">
        <v>8417241</v>
      </c>
      <c r="AG96" s="13">
        <f t="shared" si="80"/>
        <v>2.3188223873293543</v>
      </c>
      <c r="AH96" s="14">
        <f t="shared" si="81"/>
        <v>28.139861941130107</v>
      </c>
      <c r="AJ96" s="12">
        <v>2247418</v>
      </c>
      <c r="AK96" s="12">
        <v>4511622</v>
      </c>
      <c r="AL96" s="12">
        <v>5912700</v>
      </c>
      <c r="AM96" s="12">
        <v>7125704</v>
      </c>
      <c r="AN96" s="13">
        <f t="shared" si="82"/>
        <v>1.6794935279951748</v>
      </c>
      <c r="AO96" s="14">
        <f t="shared" si="83"/>
        <v>-15.343947024921818</v>
      </c>
      <c r="AQ96" s="12">
        <v>1371219</v>
      </c>
      <c r="AR96" s="12">
        <v>3175946</v>
      </c>
      <c r="AS96" s="12">
        <v>4774699</v>
      </c>
      <c r="AT96" s="12">
        <v>6172436</v>
      </c>
      <c r="AU96" s="13">
        <f t="shared" si="84"/>
        <v>1.3429475698324693</v>
      </c>
      <c r="AV96" s="14">
        <f t="shared" si="85"/>
        <v>-13.377878171756777</v>
      </c>
      <c r="AX96" s="12">
        <v>1659814</v>
      </c>
      <c r="AY96" s="12">
        <v>3840746</v>
      </c>
      <c r="AZ96" s="12">
        <v>5279910</v>
      </c>
      <c r="BA96" s="12">
        <v>6757091</v>
      </c>
      <c r="BB96" s="13">
        <f t="shared" si="86"/>
        <v>1.278274775365104</v>
      </c>
      <c r="BC96" s="14">
        <f t="shared" si="87"/>
        <v>9.472030167667995</v>
      </c>
      <c r="BE96" s="12">
        <v>1885614</v>
      </c>
      <c r="BF96" s="12">
        <v>3798159</v>
      </c>
      <c r="BG96" s="12">
        <v>5516307</v>
      </c>
      <c r="BH96" s="12">
        <v>7351455</v>
      </c>
      <c r="BI96" s="13">
        <f t="shared" si="88"/>
        <v>1.3388750063900416</v>
      </c>
      <c r="BJ96" s="14">
        <f t="shared" si="89"/>
        <v>8.796152071949308</v>
      </c>
      <c r="BL96" s="12">
        <v>2224347</v>
      </c>
      <c r="BM96" s="12">
        <v>3562586</v>
      </c>
      <c r="BN96" s="12">
        <v>7058830</v>
      </c>
      <c r="BO96" s="12">
        <v>8438194</v>
      </c>
      <c r="BP96" s="13">
        <f t="shared" si="90"/>
        <v>1.4357489533710734</v>
      </c>
      <c r="BQ96" s="14">
        <f t="shared" si="91"/>
        <v>14.78263826684649</v>
      </c>
      <c r="BS96" s="12">
        <v>1890646</v>
      </c>
      <c r="BT96" s="12">
        <v>3765417</v>
      </c>
      <c r="BU96" s="12">
        <v>5558000</v>
      </c>
      <c r="BV96" s="12">
        <v>7233219</v>
      </c>
      <c r="BW96" s="13">
        <f t="shared" si="92"/>
        <v>1.6150387587853756</v>
      </c>
      <c r="BX96" s="14">
        <f t="shared" si="93"/>
        <v>-14.280010627866574</v>
      </c>
      <c r="BZ96" s="12">
        <v>1509337</v>
      </c>
      <c r="CA96" s="12">
        <v>3849255</v>
      </c>
      <c r="CB96" s="12">
        <v>5847746</v>
      </c>
      <c r="CC96" s="12">
        <v>8240671</v>
      </c>
      <c r="CD96" s="13">
        <f t="shared" si="94"/>
        <v>1.3379924585422331</v>
      </c>
      <c r="CE96" s="14">
        <f t="shared" si="95"/>
        <v>13.928127988382485</v>
      </c>
      <c r="CG96" s="12">
        <v>2534210</v>
      </c>
      <c r="CH96" s="12">
        <v>5595498</v>
      </c>
      <c r="CI96" s="12">
        <v>7996052</v>
      </c>
      <c r="CJ96" s="12">
        <v>10395455</v>
      </c>
      <c r="CK96" s="13">
        <f t="shared" si="96"/>
        <v>1.5216620794771372</v>
      </c>
      <c r="CL96" s="14">
        <f t="shared" si="97"/>
        <v>26.148161963995406</v>
      </c>
      <c r="CN96" s="12">
        <v>2581306</v>
      </c>
      <c r="CO96" s="12">
        <v>6012393</v>
      </c>
      <c r="CP96" s="12">
        <v>8713665</v>
      </c>
      <c r="CQ96" s="12">
        <v>11054748</v>
      </c>
      <c r="CR96" s="13">
        <f t="shared" si="98"/>
        <v>1.653588940602503</v>
      </c>
      <c r="CS96" s="14">
        <f t="shared" si="99"/>
        <v>6.342127400868932</v>
      </c>
      <c r="CU96" s="12">
        <v>2536006</v>
      </c>
      <c r="CV96" s="12">
        <v>5284623</v>
      </c>
      <c r="CW96" s="12">
        <v>7890163</v>
      </c>
      <c r="CX96" s="12">
        <v>10440831</v>
      </c>
      <c r="CY96" s="13">
        <f t="shared" si="100"/>
        <v>1.5616244185307815</v>
      </c>
      <c r="CZ96" s="14">
        <f t="shared" si="101"/>
        <v>-5.553423741545259</v>
      </c>
      <c r="DB96" s="12">
        <v>2622204</v>
      </c>
      <c r="DC96" s="12">
        <v>5509827</v>
      </c>
      <c r="DD96" s="12">
        <v>7874028</v>
      </c>
      <c r="DE96" s="12">
        <v>10598741</v>
      </c>
      <c r="DF96" s="13">
        <f t="shared" si="102"/>
        <v>1.4257351258310467</v>
      </c>
      <c r="DG96" s="14">
        <f t="shared" si="103"/>
        <v>1.5124275069675974</v>
      </c>
      <c r="DI96" s="12">
        <v>3045232</v>
      </c>
      <c r="DJ96" s="12">
        <v>5735606</v>
      </c>
      <c r="DK96" s="12">
        <v>8562318</v>
      </c>
      <c r="DL96" s="12">
        <v>11597714</v>
      </c>
      <c r="DM96" s="13">
        <f t="shared" si="104"/>
        <v>1.4129640373973023</v>
      </c>
      <c r="DN96" s="14">
        <f t="shared" si="105"/>
        <v>9.425393072630044</v>
      </c>
      <c r="DP96" s="12">
        <v>3199946</v>
      </c>
      <c r="DQ96" s="12">
        <v>7293218</v>
      </c>
      <c r="DR96" s="12">
        <v>10100951</v>
      </c>
      <c r="DS96" s="12"/>
      <c r="DT96" s="13" t="e">
        <f t="shared" si="106"/>
        <v>#DIV/0!</v>
      </c>
      <c r="DU96" s="14">
        <f t="shared" si="107"/>
        <v>-100</v>
      </c>
    </row>
    <row r="97" spans="1:125" ht="24">
      <c r="A97" s="11" t="s">
        <v>20</v>
      </c>
      <c r="B97" s="12">
        <v>689954</v>
      </c>
      <c r="C97" s="12">
        <v>1364801</v>
      </c>
      <c r="D97" s="12">
        <v>1905358</v>
      </c>
      <c r="E97" s="12">
        <v>2434216</v>
      </c>
      <c r="F97" s="13">
        <f t="shared" si="73"/>
        <v>0.8858289268012913</v>
      </c>
      <c r="G97" s="11"/>
      <c r="H97" s="12">
        <v>674530</v>
      </c>
      <c r="I97" s="12">
        <v>1519261</v>
      </c>
      <c r="J97" s="12">
        <v>2057784</v>
      </c>
      <c r="K97" s="12">
        <v>2950532</v>
      </c>
      <c r="L97" s="13">
        <f t="shared" si="74"/>
        <v>0.8820198237582378</v>
      </c>
      <c r="M97" s="14">
        <f t="shared" si="75"/>
        <v>21.2107717638862</v>
      </c>
      <c r="N97" s="11"/>
      <c r="O97" s="12">
        <v>1227152</v>
      </c>
      <c r="P97" s="12">
        <v>2566918</v>
      </c>
      <c r="Q97" s="12">
        <v>3358204</v>
      </c>
      <c r="R97" s="12">
        <v>4175299</v>
      </c>
      <c r="S97" s="13">
        <f t="shared" si="76"/>
        <v>1.1948896885576932</v>
      </c>
      <c r="T97" s="14">
        <f t="shared" si="77"/>
        <v>41.51003954541079</v>
      </c>
      <c r="V97" s="12">
        <v>684546</v>
      </c>
      <c r="W97" s="12">
        <v>1518475</v>
      </c>
      <c r="X97" s="12">
        <v>2200938</v>
      </c>
      <c r="Y97" s="12">
        <v>3303836</v>
      </c>
      <c r="Z97" s="13">
        <f t="shared" si="78"/>
        <v>0.9479024375319002</v>
      </c>
      <c r="AA97" s="14">
        <f t="shared" si="79"/>
        <v>-20.871870493586215</v>
      </c>
      <c r="AC97" s="12">
        <v>971783</v>
      </c>
      <c r="AD97" s="12">
        <v>2154294</v>
      </c>
      <c r="AE97" s="12">
        <v>3335002</v>
      </c>
      <c r="AF97" s="12">
        <v>4492836</v>
      </c>
      <c r="AG97" s="13">
        <f t="shared" si="80"/>
        <v>1.2377082584898385</v>
      </c>
      <c r="AH97" s="14">
        <f t="shared" si="81"/>
        <v>35.98846916130219</v>
      </c>
      <c r="AJ97" s="12">
        <v>1035455</v>
      </c>
      <c r="AK97" s="12">
        <v>1996276</v>
      </c>
      <c r="AL97" s="12">
        <v>3007226</v>
      </c>
      <c r="AM97" s="12">
        <v>3628548</v>
      </c>
      <c r="AN97" s="13">
        <f t="shared" si="82"/>
        <v>0.8552309893899375</v>
      </c>
      <c r="AO97" s="14">
        <f t="shared" si="83"/>
        <v>-19.237025344348197</v>
      </c>
      <c r="AQ97" s="12">
        <v>903242</v>
      </c>
      <c r="AR97" s="12">
        <v>2208037</v>
      </c>
      <c r="AS97" s="12">
        <v>3354560</v>
      </c>
      <c r="AT97" s="12">
        <v>4679090</v>
      </c>
      <c r="AU97" s="13">
        <f t="shared" si="84"/>
        <v>1.0180376993017681</v>
      </c>
      <c r="AV97" s="14">
        <f t="shared" si="85"/>
        <v>28.95213181691409</v>
      </c>
      <c r="AX97" s="12">
        <v>1608360</v>
      </c>
      <c r="AY97" s="12">
        <v>3142008</v>
      </c>
      <c r="AZ97" s="12">
        <v>4147924</v>
      </c>
      <c r="BA97" s="12">
        <v>5580797</v>
      </c>
      <c r="BB97" s="13">
        <f t="shared" si="86"/>
        <v>1.055748994875642</v>
      </c>
      <c r="BC97" s="14">
        <f t="shared" si="87"/>
        <v>19.270990726829368</v>
      </c>
      <c r="BE97" s="12">
        <v>1187088</v>
      </c>
      <c r="BF97" s="12">
        <v>2255087</v>
      </c>
      <c r="BG97" s="12">
        <v>3456688</v>
      </c>
      <c r="BH97" s="12">
        <v>4565422</v>
      </c>
      <c r="BI97" s="13">
        <f t="shared" si="88"/>
        <v>0.8314720568136833</v>
      </c>
      <c r="BJ97" s="14">
        <f t="shared" si="89"/>
        <v>-18.194085898483678</v>
      </c>
      <c r="BL97" s="12">
        <v>920474</v>
      </c>
      <c r="BM97" s="12">
        <v>5180528</v>
      </c>
      <c r="BN97" s="12">
        <v>3638370</v>
      </c>
      <c r="BO97" s="12">
        <v>5807489</v>
      </c>
      <c r="BP97" s="13">
        <f t="shared" si="90"/>
        <v>0.9881375390828917</v>
      </c>
      <c r="BQ97" s="14">
        <f t="shared" si="91"/>
        <v>27.205962559430432</v>
      </c>
      <c r="BS97" s="12">
        <v>766634</v>
      </c>
      <c r="BT97" s="12">
        <v>2076926</v>
      </c>
      <c r="BU97" s="12">
        <v>2981832</v>
      </c>
      <c r="BV97" s="12">
        <v>4222252</v>
      </c>
      <c r="BW97" s="13">
        <f t="shared" si="92"/>
        <v>0.9427477073981958</v>
      </c>
      <c r="BX97" s="14">
        <f t="shared" si="93"/>
        <v>-27.296427078897608</v>
      </c>
      <c r="BZ97" s="12">
        <v>1958134</v>
      </c>
      <c r="CA97" s="12">
        <v>4358489</v>
      </c>
      <c r="CB97" s="12">
        <v>6597913</v>
      </c>
      <c r="CC97" s="12">
        <v>8957256</v>
      </c>
      <c r="CD97" s="13">
        <f t="shared" si="94"/>
        <v>1.4543404265541204</v>
      </c>
      <c r="CE97" s="14">
        <f t="shared" si="95"/>
        <v>112.14404066834476</v>
      </c>
      <c r="CG97" s="12">
        <v>2765624</v>
      </c>
      <c r="CH97" s="12">
        <v>5301331</v>
      </c>
      <c r="CI97" s="12">
        <v>7764763</v>
      </c>
      <c r="CJ97" s="12">
        <v>10370698</v>
      </c>
      <c r="CK97" s="13">
        <f t="shared" si="96"/>
        <v>1.5180382084583492</v>
      </c>
      <c r="CL97" s="14">
        <f t="shared" si="97"/>
        <v>15.779854901992309</v>
      </c>
      <c r="CN97" s="12">
        <v>1692249</v>
      </c>
      <c r="CO97" s="12">
        <v>3688833</v>
      </c>
      <c r="CP97" s="12">
        <v>5688188</v>
      </c>
      <c r="CQ97" s="12">
        <v>7175694</v>
      </c>
      <c r="CR97" s="13">
        <f t="shared" si="98"/>
        <v>1.073353118456227</v>
      </c>
      <c r="CS97" s="14">
        <f t="shared" si="99"/>
        <v>-30.8079938303092</v>
      </c>
      <c r="CU97" s="12">
        <v>1904825</v>
      </c>
      <c r="CV97" s="12">
        <v>3930859</v>
      </c>
      <c r="CW97" s="12">
        <v>6408510</v>
      </c>
      <c r="CX97" s="12">
        <v>9612238</v>
      </c>
      <c r="CY97" s="13">
        <f t="shared" si="100"/>
        <v>1.437692610629315</v>
      </c>
      <c r="CZ97" s="14">
        <f t="shared" si="101"/>
        <v>33.95551705521444</v>
      </c>
      <c r="DB97" s="12">
        <v>2814166</v>
      </c>
      <c r="DC97" s="12">
        <v>6489392</v>
      </c>
      <c r="DD97" s="12">
        <v>9302425</v>
      </c>
      <c r="DE97" s="12">
        <v>12178872</v>
      </c>
      <c r="DF97" s="13">
        <f t="shared" si="102"/>
        <v>1.6382932277899998</v>
      </c>
      <c r="DG97" s="14">
        <f t="shared" si="103"/>
        <v>26.70173168829153</v>
      </c>
      <c r="DI97" s="12">
        <v>2713212</v>
      </c>
      <c r="DJ97" s="12">
        <v>6455193</v>
      </c>
      <c r="DK97" s="12">
        <v>10762067</v>
      </c>
      <c r="DL97" s="12">
        <v>13674134</v>
      </c>
      <c r="DM97" s="13">
        <f t="shared" si="104"/>
        <v>1.6659368893345465</v>
      </c>
      <c r="DN97" s="14">
        <f t="shared" si="105"/>
        <v>12.27750813047382</v>
      </c>
      <c r="DP97" s="12">
        <v>3397453</v>
      </c>
      <c r="DQ97" s="12">
        <v>6446933</v>
      </c>
      <c r="DR97" s="12">
        <v>8848177</v>
      </c>
      <c r="DS97" s="12"/>
      <c r="DT97" s="13" t="e">
        <f t="shared" si="106"/>
        <v>#DIV/0!</v>
      </c>
      <c r="DU97" s="14">
        <f t="shared" si="107"/>
        <v>-100</v>
      </c>
    </row>
    <row r="98" spans="1:125" ht="12">
      <c r="A98" s="11" t="s">
        <v>21</v>
      </c>
      <c r="B98" s="12">
        <v>2097859</v>
      </c>
      <c r="C98" s="12">
        <v>3231862</v>
      </c>
      <c r="D98" s="12">
        <v>4360423</v>
      </c>
      <c r="E98" s="12">
        <v>6138422</v>
      </c>
      <c r="F98" s="13">
        <f t="shared" si="73"/>
        <v>2.2338164618560703</v>
      </c>
      <c r="G98" s="11"/>
      <c r="H98" s="12">
        <v>1633989</v>
      </c>
      <c r="I98" s="12">
        <v>3953203</v>
      </c>
      <c r="J98" s="12">
        <v>6707632</v>
      </c>
      <c r="K98" s="12">
        <v>9210894</v>
      </c>
      <c r="L98" s="13">
        <f t="shared" si="74"/>
        <v>2.75346652825179</v>
      </c>
      <c r="M98" s="14">
        <f t="shared" si="75"/>
        <v>50.0531244023301</v>
      </c>
      <c r="N98" s="11"/>
      <c r="O98" s="12">
        <v>2176530</v>
      </c>
      <c r="P98" s="12">
        <v>4315150</v>
      </c>
      <c r="Q98" s="12">
        <v>5492625</v>
      </c>
      <c r="R98" s="12">
        <v>10361040</v>
      </c>
      <c r="S98" s="13">
        <f t="shared" si="76"/>
        <v>2.965128930582888</v>
      </c>
      <c r="T98" s="14">
        <f t="shared" si="77"/>
        <v>12.486800955477293</v>
      </c>
      <c r="V98" s="12">
        <v>11062500</v>
      </c>
      <c r="W98" s="12">
        <v>20661544</v>
      </c>
      <c r="X98" s="12">
        <v>25253179</v>
      </c>
      <c r="Y98" s="12">
        <v>31802238</v>
      </c>
      <c r="Z98" s="13">
        <f t="shared" si="78"/>
        <v>9.12436904227983</v>
      </c>
      <c r="AA98" s="14">
        <f t="shared" si="79"/>
        <v>206.9405966968567</v>
      </c>
      <c r="AC98" s="12">
        <v>10841130</v>
      </c>
      <c r="AD98" s="12">
        <v>17093876</v>
      </c>
      <c r="AE98" s="12">
        <v>20252049</v>
      </c>
      <c r="AF98" s="12">
        <v>23024160</v>
      </c>
      <c r="AG98" s="13">
        <f t="shared" si="80"/>
        <v>6.342807299619082</v>
      </c>
      <c r="AH98" s="14">
        <f t="shared" si="81"/>
        <v>-27.602076306705214</v>
      </c>
      <c r="AJ98" s="12">
        <v>5064711</v>
      </c>
      <c r="AK98" s="12">
        <v>16314436</v>
      </c>
      <c r="AL98" s="12">
        <v>23968813</v>
      </c>
      <c r="AM98" s="12">
        <v>28191892</v>
      </c>
      <c r="AN98" s="13">
        <f t="shared" si="82"/>
        <v>6.644690848222006</v>
      </c>
      <c r="AO98" s="14">
        <f t="shared" si="83"/>
        <v>22.444823177045336</v>
      </c>
      <c r="AQ98" s="12">
        <v>5033066</v>
      </c>
      <c r="AR98" s="12">
        <v>13188626</v>
      </c>
      <c r="AS98" s="12">
        <v>15012011</v>
      </c>
      <c r="AT98" s="12">
        <v>18081933</v>
      </c>
      <c r="AU98" s="13">
        <f t="shared" si="84"/>
        <v>3.934117418183604</v>
      </c>
      <c r="AV98" s="14">
        <f t="shared" si="85"/>
        <v>-35.86122917894265</v>
      </c>
      <c r="AX98" s="12">
        <v>3410087</v>
      </c>
      <c r="AY98" s="12">
        <v>7762154</v>
      </c>
      <c r="AZ98" s="12">
        <v>10133897</v>
      </c>
      <c r="BA98" s="12">
        <v>13008560</v>
      </c>
      <c r="BB98" s="13">
        <f t="shared" si="86"/>
        <v>2.460898352830157</v>
      </c>
      <c r="BC98" s="14">
        <f t="shared" si="87"/>
        <v>-28.057691619585142</v>
      </c>
      <c r="BE98" s="12">
        <v>4056973</v>
      </c>
      <c r="BF98" s="12">
        <v>7935492</v>
      </c>
      <c r="BG98" s="12">
        <v>10725510</v>
      </c>
      <c r="BH98" s="12">
        <v>14784972</v>
      </c>
      <c r="BI98" s="13">
        <f t="shared" si="88"/>
        <v>2.6926954570185884</v>
      </c>
      <c r="BJ98" s="14">
        <f t="shared" si="89"/>
        <v>13.655715928588563</v>
      </c>
      <c r="BL98" s="12">
        <v>4074020</v>
      </c>
      <c r="BM98" s="12">
        <v>2332319</v>
      </c>
      <c r="BN98" s="12">
        <v>10142293</v>
      </c>
      <c r="BO98" s="12">
        <v>12579106</v>
      </c>
      <c r="BP98" s="13">
        <f t="shared" si="90"/>
        <v>2.140320342699373</v>
      </c>
      <c r="BQ98" s="14">
        <f t="shared" si="91"/>
        <v>-14.919649492741684</v>
      </c>
      <c r="BS98" s="12">
        <v>1657738</v>
      </c>
      <c r="BT98" s="12">
        <v>2535465</v>
      </c>
      <c r="BU98" s="12">
        <v>2921309</v>
      </c>
      <c r="BV98" s="12">
        <v>3762442</v>
      </c>
      <c r="BW98" s="13">
        <f t="shared" si="92"/>
        <v>0.8400809733096657</v>
      </c>
      <c r="BX98" s="14">
        <f t="shared" si="93"/>
        <v>-70.08975041628554</v>
      </c>
      <c r="BZ98" s="12">
        <v>1140146</v>
      </c>
      <c r="CA98" s="12">
        <v>2888607</v>
      </c>
      <c r="CB98" s="12">
        <v>4546200</v>
      </c>
      <c r="CC98" s="12">
        <v>7386720</v>
      </c>
      <c r="CD98" s="13">
        <f t="shared" si="94"/>
        <v>1.1993411280905504</v>
      </c>
      <c r="CE98" s="14">
        <f t="shared" si="95"/>
        <v>96.32781050179645</v>
      </c>
      <c r="CG98" s="12">
        <v>2902963</v>
      </c>
      <c r="CH98" s="12">
        <v>6884969</v>
      </c>
      <c r="CI98" s="12">
        <v>9320217</v>
      </c>
      <c r="CJ98" s="12">
        <v>12166121</v>
      </c>
      <c r="CK98" s="13">
        <f t="shared" si="96"/>
        <v>1.7808479744302166</v>
      </c>
      <c r="CL98" s="14">
        <f t="shared" si="97"/>
        <v>64.70261496306887</v>
      </c>
      <c r="CN98" s="12">
        <v>2188211</v>
      </c>
      <c r="CO98" s="12">
        <v>4702076</v>
      </c>
      <c r="CP98" s="12">
        <v>6573842</v>
      </c>
      <c r="CQ98" s="12">
        <v>9332479</v>
      </c>
      <c r="CR98" s="13">
        <f t="shared" si="98"/>
        <v>1.3959688690149343</v>
      </c>
      <c r="CS98" s="14">
        <f t="shared" si="99"/>
        <v>-23.291252815913964</v>
      </c>
      <c r="CU98" s="12">
        <v>3680532</v>
      </c>
      <c r="CV98" s="12">
        <v>8091411</v>
      </c>
      <c r="CW98" s="12">
        <v>12944573</v>
      </c>
      <c r="CX98" s="12">
        <v>17367306</v>
      </c>
      <c r="CY98" s="13">
        <f t="shared" si="100"/>
        <v>2.59761020302849</v>
      </c>
      <c r="CZ98" s="14">
        <f t="shared" si="101"/>
        <v>86.09531293882364</v>
      </c>
      <c r="DB98" s="12">
        <v>3945557</v>
      </c>
      <c r="DC98" s="12">
        <v>7345682</v>
      </c>
      <c r="DD98" s="12">
        <v>10667306</v>
      </c>
      <c r="DE98" s="12">
        <v>13156358</v>
      </c>
      <c r="DF98" s="13">
        <f t="shared" si="102"/>
        <v>1.7697839515663507</v>
      </c>
      <c r="DG98" s="14">
        <f t="shared" si="103"/>
        <v>-24.246408740653266</v>
      </c>
      <c r="DI98" s="12">
        <v>3922267</v>
      </c>
      <c r="DJ98" s="12">
        <v>7833482</v>
      </c>
      <c r="DK98" s="12">
        <v>12061851</v>
      </c>
      <c r="DL98" s="12">
        <v>15910189</v>
      </c>
      <c r="DM98" s="13">
        <f t="shared" si="104"/>
        <v>1.9383582734661455</v>
      </c>
      <c r="DN98" s="14">
        <f t="shared" si="105"/>
        <v>20.931560238783405</v>
      </c>
      <c r="DP98" s="12">
        <v>4031253</v>
      </c>
      <c r="DQ98" s="12">
        <v>10875049</v>
      </c>
      <c r="DR98" s="12">
        <v>14706387</v>
      </c>
      <c r="DS98" s="12"/>
      <c r="DT98" s="13" t="e">
        <f t="shared" si="106"/>
        <v>#DIV/0!</v>
      </c>
      <c r="DU98" s="14">
        <f t="shared" si="107"/>
        <v>-100</v>
      </c>
    </row>
    <row r="99" spans="1:125" ht="24">
      <c r="A99" s="11" t="s">
        <v>22</v>
      </c>
      <c r="B99" s="12">
        <v>1002743</v>
      </c>
      <c r="C99" s="12">
        <v>2153582</v>
      </c>
      <c r="D99" s="12">
        <v>3238895</v>
      </c>
      <c r="E99" s="12">
        <v>4617338</v>
      </c>
      <c r="F99" s="13">
        <f t="shared" si="73"/>
        <v>1.6802829186969523</v>
      </c>
      <c r="G99" s="11"/>
      <c r="H99" s="12">
        <v>1473424</v>
      </c>
      <c r="I99" s="12">
        <v>2535293</v>
      </c>
      <c r="J99" s="12">
        <v>3850328</v>
      </c>
      <c r="K99" s="12">
        <v>5364175</v>
      </c>
      <c r="L99" s="13">
        <f t="shared" si="74"/>
        <v>1.6035442720527504</v>
      </c>
      <c r="M99" s="14">
        <f t="shared" si="75"/>
        <v>16.1746226938552</v>
      </c>
      <c r="N99" s="11"/>
      <c r="O99" s="12">
        <v>1701078</v>
      </c>
      <c r="P99" s="12">
        <v>4004453</v>
      </c>
      <c r="Q99" s="12">
        <v>6264582</v>
      </c>
      <c r="R99" s="12">
        <v>10040035</v>
      </c>
      <c r="S99" s="13">
        <f t="shared" si="76"/>
        <v>2.873263518195545</v>
      </c>
      <c r="T99" s="14">
        <f t="shared" si="77"/>
        <v>87.16829708203034</v>
      </c>
      <c r="V99" s="12">
        <v>2791292</v>
      </c>
      <c r="W99" s="12">
        <v>5843308</v>
      </c>
      <c r="X99" s="12">
        <v>7406631</v>
      </c>
      <c r="Y99" s="12">
        <v>9173037</v>
      </c>
      <c r="Z99" s="13">
        <f t="shared" si="78"/>
        <v>2.6318328548603227</v>
      </c>
      <c r="AA99" s="14">
        <f t="shared" si="79"/>
        <v>-8.635408143497514</v>
      </c>
      <c r="AC99" s="12">
        <v>3053690</v>
      </c>
      <c r="AD99" s="12">
        <v>6030013</v>
      </c>
      <c r="AE99" s="12">
        <v>8794430</v>
      </c>
      <c r="AF99" s="12">
        <v>11852730</v>
      </c>
      <c r="AG99" s="13">
        <f t="shared" si="80"/>
        <v>3.265247564489392</v>
      </c>
      <c r="AH99" s="14">
        <f t="shared" si="81"/>
        <v>29.21271330312959</v>
      </c>
      <c r="AJ99" s="12">
        <v>7180675</v>
      </c>
      <c r="AK99" s="12">
        <v>15639931</v>
      </c>
      <c r="AL99" s="12">
        <v>20364661</v>
      </c>
      <c r="AM99" s="12">
        <v>26545847</v>
      </c>
      <c r="AN99" s="13">
        <f t="shared" si="82"/>
        <v>6.256726104768052</v>
      </c>
      <c r="AO99" s="14">
        <f t="shared" si="83"/>
        <v>123.96398973063589</v>
      </c>
      <c r="AQ99" s="12">
        <v>4999199</v>
      </c>
      <c r="AR99" s="12">
        <v>10373659</v>
      </c>
      <c r="AS99" s="12">
        <v>13758137</v>
      </c>
      <c r="AT99" s="12">
        <v>17829280</v>
      </c>
      <c r="AU99" s="13">
        <f t="shared" si="84"/>
        <v>3.87914726825238</v>
      </c>
      <c r="AV99" s="14">
        <f t="shared" si="85"/>
        <v>-32.83589708024762</v>
      </c>
      <c r="AX99" s="12">
        <v>3699881</v>
      </c>
      <c r="AY99" s="12">
        <v>8392336</v>
      </c>
      <c r="AZ99" s="12">
        <v>14102381</v>
      </c>
      <c r="BA99" s="12">
        <v>18960240</v>
      </c>
      <c r="BB99" s="13">
        <f t="shared" si="86"/>
        <v>3.5868092536963703</v>
      </c>
      <c r="BC99" s="14">
        <f t="shared" si="87"/>
        <v>6.343273536564567</v>
      </c>
      <c r="BE99" s="12">
        <v>8538404</v>
      </c>
      <c r="BF99" s="12">
        <v>16669121</v>
      </c>
      <c r="BG99" s="12">
        <v>27184943</v>
      </c>
      <c r="BH99" s="12">
        <v>33491378</v>
      </c>
      <c r="BI99" s="13">
        <f t="shared" si="88"/>
        <v>6.099577421579986</v>
      </c>
      <c r="BJ99" s="14">
        <f t="shared" si="89"/>
        <v>76.64005307949688</v>
      </c>
      <c r="BL99" s="12">
        <v>6857482</v>
      </c>
      <c r="BM99" s="12">
        <v>7602570</v>
      </c>
      <c r="BN99" s="12">
        <v>24745879</v>
      </c>
      <c r="BO99" s="12">
        <v>31384988</v>
      </c>
      <c r="BP99" s="13">
        <f t="shared" si="90"/>
        <v>5.340119422777398</v>
      </c>
      <c r="BQ99" s="14">
        <f t="shared" si="91"/>
        <v>-6.289350053019618</v>
      </c>
      <c r="BS99" s="12">
        <v>4443413</v>
      </c>
      <c r="BT99" s="12">
        <v>8850450</v>
      </c>
      <c r="BU99" s="12">
        <v>13995184</v>
      </c>
      <c r="BV99" s="12">
        <v>19547165</v>
      </c>
      <c r="BW99" s="13">
        <f t="shared" si="92"/>
        <v>4.364506190034193</v>
      </c>
      <c r="BX99" s="14">
        <f t="shared" si="93"/>
        <v>-37.718105866409765</v>
      </c>
      <c r="BZ99" s="12">
        <v>4873538</v>
      </c>
      <c r="CA99" s="12">
        <v>13472732</v>
      </c>
      <c r="CB99" s="12">
        <v>23590829</v>
      </c>
      <c r="CC99" s="12">
        <v>30748695</v>
      </c>
      <c r="CD99" s="13">
        <f t="shared" si="94"/>
        <v>4.9924966085911295</v>
      </c>
      <c r="CE99" s="14">
        <f t="shared" si="95"/>
        <v>57.3051386224038</v>
      </c>
      <c r="CG99" s="12">
        <v>10863528</v>
      </c>
      <c r="CH99" s="12">
        <v>21663767</v>
      </c>
      <c r="CI99" s="12">
        <v>30260220</v>
      </c>
      <c r="CJ99" s="12">
        <v>39005323</v>
      </c>
      <c r="CK99" s="13">
        <f t="shared" si="96"/>
        <v>5.709506789924771</v>
      </c>
      <c r="CL99" s="14">
        <f t="shared" si="97"/>
        <v>26.851962335312123</v>
      </c>
      <c r="CN99" s="12">
        <v>14035598</v>
      </c>
      <c r="CO99" s="12">
        <v>27817327</v>
      </c>
      <c r="CP99" s="12">
        <v>38906365</v>
      </c>
      <c r="CQ99" s="12">
        <v>49207406</v>
      </c>
      <c r="CR99" s="13">
        <f t="shared" si="98"/>
        <v>7.360531633768337</v>
      </c>
      <c r="CS99" s="14">
        <f t="shared" si="99"/>
        <v>26.15561727305783</v>
      </c>
      <c r="CU99" s="12">
        <v>14584376</v>
      </c>
      <c r="CV99" s="12">
        <v>26068253</v>
      </c>
      <c r="CW99" s="12">
        <v>36976305</v>
      </c>
      <c r="CX99" s="12">
        <v>43972891</v>
      </c>
      <c r="CY99" s="13">
        <f t="shared" si="100"/>
        <v>6.57698035137169</v>
      </c>
      <c r="CZ99" s="14">
        <f t="shared" si="101"/>
        <v>-10.637656860026311</v>
      </c>
      <c r="DB99" s="12">
        <v>12478136</v>
      </c>
      <c r="DC99" s="12">
        <v>25367752</v>
      </c>
      <c r="DD99" s="12">
        <v>41576360</v>
      </c>
      <c r="DE99" s="12">
        <v>54415647</v>
      </c>
      <c r="DF99" s="13">
        <f t="shared" si="102"/>
        <v>7.319954258974987</v>
      </c>
      <c r="DG99" s="14">
        <f t="shared" si="103"/>
        <v>23.748167933738998</v>
      </c>
      <c r="DI99" s="12">
        <v>14666234</v>
      </c>
      <c r="DJ99" s="12">
        <v>27856445</v>
      </c>
      <c r="DK99" s="12">
        <v>43314214</v>
      </c>
      <c r="DL99" s="12">
        <v>53735251</v>
      </c>
      <c r="DM99" s="13">
        <f t="shared" si="104"/>
        <v>6.546633000565234</v>
      </c>
      <c r="DN99" s="14">
        <f t="shared" si="105"/>
        <v>-1.2503682993974081</v>
      </c>
      <c r="DP99" s="12">
        <v>13250623</v>
      </c>
      <c r="DQ99" s="12">
        <v>28028329</v>
      </c>
      <c r="DR99" s="12">
        <v>41602855</v>
      </c>
      <c r="DS99" s="12"/>
      <c r="DT99" s="13" t="e">
        <f t="shared" si="106"/>
        <v>#DIV/0!</v>
      </c>
      <c r="DU99" s="14">
        <f t="shared" si="107"/>
        <v>-100</v>
      </c>
    </row>
    <row r="100" spans="1:125" ht="36">
      <c r="A100" s="11" t="s">
        <v>23</v>
      </c>
      <c r="B100" s="12">
        <v>2366501</v>
      </c>
      <c r="C100" s="12">
        <v>4834286</v>
      </c>
      <c r="D100" s="12">
        <v>7288656</v>
      </c>
      <c r="E100" s="12">
        <v>10883664</v>
      </c>
      <c r="F100" s="13">
        <f t="shared" si="73"/>
        <v>3.9606445774680017</v>
      </c>
      <c r="G100" s="11"/>
      <c r="H100" s="12">
        <v>4107999</v>
      </c>
      <c r="I100" s="12">
        <v>7118279</v>
      </c>
      <c r="J100" s="12">
        <v>11073623</v>
      </c>
      <c r="K100" s="12">
        <v>15402362</v>
      </c>
      <c r="L100" s="13">
        <f t="shared" si="74"/>
        <v>4.604318345539238</v>
      </c>
      <c r="M100" s="14">
        <f t="shared" si="75"/>
        <v>41.518168881362016</v>
      </c>
      <c r="N100" s="11"/>
      <c r="O100" s="12">
        <v>2994187</v>
      </c>
      <c r="P100" s="12">
        <v>7245029</v>
      </c>
      <c r="Q100" s="12">
        <v>10449498</v>
      </c>
      <c r="R100" s="12">
        <v>14401235</v>
      </c>
      <c r="S100" s="13">
        <f t="shared" si="76"/>
        <v>4.121354471618955</v>
      </c>
      <c r="T100" s="14">
        <f t="shared" si="77"/>
        <v>-6.499827753691278</v>
      </c>
      <c r="V100" s="12">
        <v>4514825</v>
      </c>
      <c r="W100" s="12">
        <v>8091632</v>
      </c>
      <c r="X100" s="12">
        <v>10490472</v>
      </c>
      <c r="Y100" s="12">
        <v>13617826</v>
      </c>
      <c r="Z100" s="13">
        <f t="shared" si="78"/>
        <v>3.907085720745608</v>
      </c>
      <c r="AA100" s="14">
        <f t="shared" si="79"/>
        <v>-5.439873733051371</v>
      </c>
      <c r="AC100" s="12">
        <v>3408300</v>
      </c>
      <c r="AD100" s="12">
        <v>7229385</v>
      </c>
      <c r="AE100" s="12">
        <v>11587829</v>
      </c>
      <c r="AF100" s="12">
        <v>16162319</v>
      </c>
      <c r="AG100" s="13">
        <f t="shared" si="80"/>
        <v>4.452474050387601</v>
      </c>
      <c r="AH100" s="14">
        <f t="shared" si="81"/>
        <v>18.68501624268073</v>
      </c>
      <c r="AJ100" s="12">
        <v>6749032</v>
      </c>
      <c r="AK100" s="12">
        <v>13707985</v>
      </c>
      <c r="AL100" s="12">
        <v>18559030</v>
      </c>
      <c r="AM100" s="12">
        <v>24072911</v>
      </c>
      <c r="AN100" s="13">
        <f t="shared" si="82"/>
        <v>5.673867203086719</v>
      </c>
      <c r="AO100" s="14">
        <f t="shared" si="83"/>
        <v>48.94465948853008</v>
      </c>
      <c r="AQ100" s="12">
        <v>6845203</v>
      </c>
      <c r="AR100" s="12">
        <v>13538940</v>
      </c>
      <c r="AS100" s="12">
        <v>19418275</v>
      </c>
      <c r="AT100" s="12">
        <v>25975558</v>
      </c>
      <c r="AU100" s="13">
        <f t="shared" si="84"/>
        <v>5.65154705389288</v>
      </c>
      <c r="AV100" s="14">
        <f t="shared" si="85"/>
        <v>7.903684768327352</v>
      </c>
      <c r="AX100" s="12">
        <v>7812476</v>
      </c>
      <c r="AY100" s="12">
        <v>14258716</v>
      </c>
      <c r="AZ100" s="12">
        <v>17851013</v>
      </c>
      <c r="BA100" s="12">
        <v>23635627</v>
      </c>
      <c r="BB100" s="13">
        <f t="shared" si="86"/>
        <v>4.471277032385443</v>
      </c>
      <c r="BC100" s="14">
        <f t="shared" si="87"/>
        <v>-9.008203019161314</v>
      </c>
      <c r="BE100" s="12">
        <v>5076482</v>
      </c>
      <c r="BF100" s="12">
        <v>10890486</v>
      </c>
      <c r="BG100" s="12">
        <v>15710496</v>
      </c>
      <c r="BH100" s="12">
        <v>21488545</v>
      </c>
      <c r="BI100" s="13">
        <f t="shared" si="88"/>
        <v>3.9135757240148648</v>
      </c>
      <c r="BJ100" s="14">
        <f t="shared" si="89"/>
        <v>-9.08409157074614</v>
      </c>
      <c r="BL100" s="12">
        <v>5898737</v>
      </c>
      <c r="BM100" s="12">
        <v>15549210</v>
      </c>
      <c r="BN100" s="12">
        <v>14907350</v>
      </c>
      <c r="BO100" s="12">
        <v>20383325</v>
      </c>
      <c r="BP100" s="13">
        <f t="shared" si="90"/>
        <v>3.468199182783951</v>
      </c>
      <c r="BQ100" s="14">
        <f t="shared" si="91"/>
        <v>-5.14329844109966</v>
      </c>
      <c r="BS100" s="12">
        <v>3352222</v>
      </c>
      <c r="BT100" s="12">
        <v>7557448</v>
      </c>
      <c r="BU100" s="12">
        <v>12463825</v>
      </c>
      <c r="BV100" s="12">
        <v>17612388</v>
      </c>
      <c r="BW100" s="13">
        <f t="shared" si="92"/>
        <v>3.9325076780844666</v>
      </c>
      <c r="BX100" s="14">
        <f t="shared" si="93"/>
        <v>-13.594136383538995</v>
      </c>
      <c r="BZ100" s="12">
        <v>6358377</v>
      </c>
      <c r="CA100" s="12">
        <v>13704120</v>
      </c>
      <c r="CB100" s="12">
        <v>21546891</v>
      </c>
      <c r="CC100" s="12">
        <v>33713625</v>
      </c>
      <c r="CD100" s="13">
        <f t="shared" si="94"/>
        <v>5.473895997076075</v>
      </c>
      <c r="CE100" s="14">
        <f t="shared" si="95"/>
        <v>91.41995395513658</v>
      </c>
      <c r="CG100" s="12">
        <v>14741636</v>
      </c>
      <c r="CH100" s="12">
        <v>26204284</v>
      </c>
      <c r="CI100" s="12">
        <v>35866865</v>
      </c>
      <c r="CJ100" s="12">
        <v>44552502</v>
      </c>
      <c r="CK100" s="13">
        <f t="shared" si="96"/>
        <v>6.521489712497367</v>
      </c>
      <c r="CL100" s="14">
        <f t="shared" si="97"/>
        <v>32.14984149583441</v>
      </c>
      <c r="CN100" s="12">
        <v>9067130</v>
      </c>
      <c r="CO100" s="12">
        <v>17095056</v>
      </c>
      <c r="CP100" s="12">
        <v>27470254</v>
      </c>
      <c r="CQ100" s="12">
        <v>39549867</v>
      </c>
      <c r="CR100" s="13">
        <f t="shared" si="98"/>
        <v>5.915939709661396</v>
      </c>
      <c r="CS100" s="14">
        <f t="shared" si="99"/>
        <v>-11.22862864132749</v>
      </c>
      <c r="CU100" s="12">
        <v>8089403</v>
      </c>
      <c r="CV100" s="12">
        <v>14913741</v>
      </c>
      <c r="CW100" s="12">
        <v>23105617</v>
      </c>
      <c r="CX100" s="12">
        <v>32708381</v>
      </c>
      <c r="CY100" s="13">
        <f t="shared" si="100"/>
        <v>4.892159106895635</v>
      </c>
      <c r="CZ100" s="14">
        <f t="shared" si="101"/>
        <v>-17.298379284056765</v>
      </c>
      <c r="DB100" s="12">
        <v>7458763</v>
      </c>
      <c r="DC100" s="12">
        <v>17102891</v>
      </c>
      <c r="DD100" s="12">
        <v>26999105</v>
      </c>
      <c r="DE100" s="12">
        <v>38798662</v>
      </c>
      <c r="DF100" s="13">
        <f t="shared" si="102"/>
        <v>5.219168507716741</v>
      </c>
      <c r="DG100" s="14">
        <f t="shared" si="103"/>
        <v>18.619940253233565</v>
      </c>
      <c r="DI100" s="12">
        <v>11020270</v>
      </c>
      <c r="DJ100" s="12">
        <v>22459319</v>
      </c>
      <c r="DK100" s="12">
        <v>36624911</v>
      </c>
      <c r="DL100" s="12">
        <v>49822358</v>
      </c>
      <c r="DM100" s="13">
        <f t="shared" si="104"/>
        <v>6.069920340537262</v>
      </c>
      <c r="DN100" s="14">
        <f t="shared" si="105"/>
        <v>28.41256742307249</v>
      </c>
      <c r="DP100" s="12">
        <v>14028153</v>
      </c>
      <c r="DQ100" s="12">
        <v>29411958</v>
      </c>
      <c r="DR100" s="12">
        <v>41951583</v>
      </c>
      <c r="DS100" s="12"/>
      <c r="DT100" s="13" t="e">
        <f t="shared" si="106"/>
        <v>#DIV/0!</v>
      </c>
      <c r="DU100" s="14">
        <f t="shared" si="107"/>
        <v>-100</v>
      </c>
    </row>
    <row r="101" spans="1:125" ht="24">
      <c r="A101" s="11" t="s">
        <v>24</v>
      </c>
      <c r="B101" s="12">
        <v>1071482</v>
      </c>
      <c r="C101" s="12">
        <v>2091108</v>
      </c>
      <c r="D101" s="12">
        <v>2828571</v>
      </c>
      <c r="E101" s="12">
        <v>3914240</v>
      </c>
      <c r="F101" s="13">
        <f t="shared" si="73"/>
        <v>1.4244204369877966</v>
      </c>
      <c r="G101" s="11"/>
      <c r="H101" s="12">
        <v>1410133</v>
      </c>
      <c r="I101" s="12">
        <v>3056449</v>
      </c>
      <c r="J101" s="12">
        <v>4312553</v>
      </c>
      <c r="K101" s="12">
        <v>5561661</v>
      </c>
      <c r="L101" s="13">
        <f t="shared" si="74"/>
        <v>1.6625799194935236</v>
      </c>
      <c r="M101" s="14">
        <f t="shared" si="75"/>
        <v>42.087889347612816</v>
      </c>
      <c r="N101" s="11"/>
      <c r="O101" s="12">
        <v>1722746</v>
      </c>
      <c r="P101" s="12">
        <v>3411660</v>
      </c>
      <c r="Q101" s="12">
        <v>4956345</v>
      </c>
      <c r="R101" s="12">
        <v>6529541</v>
      </c>
      <c r="S101" s="13">
        <f t="shared" si="76"/>
        <v>1.8686281418204274</v>
      </c>
      <c r="T101" s="14">
        <f t="shared" si="77"/>
        <v>17.402714764528085</v>
      </c>
      <c r="V101" s="12">
        <v>1911439</v>
      </c>
      <c r="W101" s="12">
        <v>3616459</v>
      </c>
      <c r="X101" s="12">
        <v>4941374</v>
      </c>
      <c r="Y101" s="12">
        <v>6509861</v>
      </c>
      <c r="Z101" s="13">
        <f t="shared" si="78"/>
        <v>1.8677419550770236</v>
      </c>
      <c r="AA101" s="14">
        <f t="shared" si="79"/>
        <v>-0.30139943986874584</v>
      </c>
      <c r="AC101" s="12">
        <v>1999598</v>
      </c>
      <c r="AD101" s="12">
        <v>3629327</v>
      </c>
      <c r="AE101" s="12">
        <v>5272050</v>
      </c>
      <c r="AF101" s="12">
        <v>7689881</v>
      </c>
      <c r="AG101" s="13">
        <f t="shared" si="80"/>
        <v>2.118445725707348</v>
      </c>
      <c r="AH101" s="14">
        <f t="shared" si="81"/>
        <v>18.12665431719664</v>
      </c>
      <c r="AJ101" s="12">
        <v>3699657</v>
      </c>
      <c r="AK101" s="12">
        <v>6361664</v>
      </c>
      <c r="AL101" s="12">
        <v>8154467</v>
      </c>
      <c r="AM101" s="12">
        <v>9745502</v>
      </c>
      <c r="AN101" s="13">
        <f t="shared" si="82"/>
        <v>2.2969670836824028</v>
      </c>
      <c r="AO101" s="14">
        <f t="shared" si="83"/>
        <v>26.7315059881941</v>
      </c>
      <c r="AQ101" s="12">
        <v>1814491</v>
      </c>
      <c r="AR101" s="12">
        <v>3857913</v>
      </c>
      <c r="AS101" s="12">
        <v>6054464</v>
      </c>
      <c r="AT101" s="12">
        <v>8475596</v>
      </c>
      <c r="AU101" s="13">
        <f t="shared" si="84"/>
        <v>1.8440500721403668</v>
      </c>
      <c r="AV101" s="14">
        <f t="shared" si="85"/>
        <v>-13.030688413998575</v>
      </c>
      <c r="AX101" s="12">
        <v>2595849</v>
      </c>
      <c r="AY101" s="12">
        <v>5302325</v>
      </c>
      <c r="AZ101" s="12">
        <v>8051661</v>
      </c>
      <c r="BA101" s="12">
        <v>10448574</v>
      </c>
      <c r="BB101" s="13">
        <f t="shared" si="86"/>
        <v>1.9766122111920152</v>
      </c>
      <c r="BC101" s="14">
        <f t="shared" si="87"/>
        <v>23.278339363981004</v>
      </c>
      <c r="BE101" s="12">
        <v>2714457</v>
      </c>
      <c r="BF101" s="12">
        <v>4849215</v>
      </c>
      <c r="BG101" s="12">
        <v>8496572</v>
      </c>
      <c r="BH101" s="12">
        <v>11406774</v>
      </c>
      <c r="BI101" s="13">
        <f t="shared" si="88"/>
        <v>2.077445160466841</v>
      </c>
      <c r="BJ101" s="14">
        <f t="shared" si="89"/>
        <v>9.170629408376684</v>
      </c>
      <c r="BL101" s="12">
        <v>3348279</v>
      </c>
      <c r="BM101" s="12">
        <v>11538693</v>
      </c>
      <c r="BN101" s="12">
        <v>9768612</v>
      </c>
      <c r="BO101" s="12">
        <v>12531722</v>
      </c>
      <c r="BP101" s="13">
        <f t="shared" si="90"/>
        <v>2.132258009881884</v>
      </c>
      <c r="BQ101" s="14">
        <f t="shared" si="91"/>
        <v>9.8621047458291</v>
      </c>
      <c r="BS101" s="12">
        <v>2442225</v>
      </c>
      <c r="BT101" s="12">
        <v>7055643</v>
      </c>
      <c r="BU101" s="12">
        <v>10184059</v>
      </c>
      <c r="BV101" s="12">
        <v>13243595</v>
      </c>
      <c r="BW101" s="13">
        <f t="shared" si="92"/>
        <v>2.9570401823387633</v>
      </c>
      <c r="BX101" s="14">
        <f t="shared" si="93"/>
        <v>5.680568081545374</v>
      </c>
      <c r="BZ101" s="12">
        <v>5384977</v>
      </c>
      <c r="CA101" s="12">
        <v>10781291</v>
      </c>
      <c r="CB101" s="12">
        <v>16945158</v>
      </c>
      <c r="CC101" s="12">
        <v>23462802</v>
      </c>
      <c r="CD101" s="13">
        <f t="shared" si="94"/>
        <v>3.8095262063331523</v>
      </c>
      <c r="CE101" s="14">
        <f t="shared" si="95"/>
        <v>77.1633910580926</v>
      </c>
      <c r="CG101" s="12">
        <v>8439177</v>
      </c>
      <c r="CH101" s="12">
        <v>15974279</v>
      </c>
      <c r="CI101" s="12">
        <v>22584547</v>
      </c>
      <c r="CJ101" s="12">
        <v>30558956</v>
      </c>
      <c r="CK101" s="13">
        <f t="shared" si="96"/>
        <v>4.473147595137523</v>
      </c>
      <c r="CL101" s="14">
        <f t="shared" si="97"/>
        <v>30.244273467423028</v>
      </c>
      <c r="CN101" s="12">
        <v>7860912</v>
      </c>
      <c r="CO101" s="12">
        <v>15482680</v>
      </c>
      <c r="CP101" s="12">
        <v>24675183</v>
      </c>
      <c r="CQ101" s="12">
        <v>30647133</v>
      </c>
      <c r="CR101" s="13">
        <f t="shared" si="98"/>
        <v>4.584252864920486</v>
      </c>
      <c r="CS101" s="14">
        <f t="shared" si="99"/>
        <v>0.28854716110066647</v>
      </c>
      <c r="CU101" s="12">
        <v>7421285</v>
      </c>
      <c r="CV101" s="12">
        <v>16063174</v>
      </c>
      <c r="CW101" s="12">
        <v>25887823</v>
      </c>
      <c r="CX101" s="12">
        <v>35091105</v>
      </c>
      <c r="CY101" s="13">
        <f t="shared" si="100"/>
        <v>5.248540699607876</v>
      </c>
      <c r="CZ101" s="14">
        <f t="shared" si="101"/>
        <v>14.500449356877851</v>
      </c>
      <c r="DB101" s="12">
        <v>10739750</v>
      </c>
      <c r="DC101" s="12">
        <v>22599463</v>
      </c>
      <c r="DD101" s="12">
        <v>33773365</v>
      </c>
      <c r="DE101" s="12">
        <v>43806631</v>
      </c>
      <c r="DF101" s="13">
        <f t="shared" si="102"/>
        <v>5.892836947427928</v>
      </c>
      <c r="DG101" s="14">
        <f t="shared" si="103"/>
        <v>24.83685253000725</v>
      </c>
      <c r="DI101" s="12">
        <v>11180589</v>
      </c>
      <c r="DJ101" s="12">
        <v>20831379</v>
      </c>
      <c r="DK101" s="12">
        <v>31112295</v>
      </c>
      <c r="DL101" s="12">
        <v>42308799</v>
      </c>
      <c r="DM101" s="13">
        <f t="shared" si="104"/>
        <v>5.154534027349781</v>
      </c>
      <c r="DN101" s="14">
        <f t="shared" si="105"/>
        <v>-3.419190122152969</v>
      </c>
      <c r="DP101" s="12">
        <v>12033087</v>
      </c>
      <c r="DQ101" s="12">
        <v>25133798</v>
      </c>
      <c r="DR101" s="12">
        <v>35660070</v>
      </c>
      <c r="DS101" s="12"/>
      <c r="DT101" s="13" t="e">
        <f t="shared" si="106"/>
        <v>#DIV/0!</v>
      </c>
      <c r="DU101" s="14">
        <f t="shared" si="107"/>
        <v>-100</v>
      </c>
    </row>
    <row r="102" spans="1:125" ht="12">
      <c r="A102" s="11" t="s">
        <v>25</v>
      </c>
      <c r="B102" s="12">
        <v>6234913</v>
      </c>
      <c r="C102" s="12">
        <v>11449455</v>
      </c>
      <c r="D102" s="12">
        <v>14518942</v>
      </c>
      <c r="E102" s="12">
        <v>21909593</v>
      </c>
      <c r="F102" s="13">
        <f t="shared" si="73"/>
        <v>7.973060424318583</v>
      </c>
      <c r="G102" s="11"/>
      <c r="H102" s="12">
        <v>6587959</v>
      </c>
      <c r="I102" s="12">
        <v>15780589</v>
      </c>
      <c r="J102" s="12">
        <v>27469702</v>
      </c>
      <c r="K102" s="12">
        <v>34453526</v>
      </c>
      <c r="L102" s="13">
        <f t="shared" si="74"/>
        <v>10.299394458480663</v>
      </c>
      <c r="M102" s="14">
        <f t="shared" si="75"/>
        <v>57.25315390386302</v>
      </c>
      <c r="N102" s="11"/>
      <c r="O102" s="12">
        <v>6604046</v>
      </c>
      <c r="P102" s="12">
        <v>16333538</v>
      </c>
      <c r="Q102" s="12">
        <v>25823238</v>
      </c>
      <c r="R102" s="12">
        <v>36295061</v>
      </c>
      <c r="S102" s="13">
        <f t="shared" si="76"/>
        <v>10.386943338542336</v>
      </c>
      <c r="T102" s="14">
        <f t="shared" si="77"/>
        <v>5.344982687693559</v>
      </c>
      <c r="V102" s="12">
        <v>11747378</v>
      </c>
      <c r="W102" s="12">
        <v>21871884</v>
      </c>
      <c r="X102" s="12">
        <v>29018499</v>
      </c>
      <c r="Y102" s="12">
        <v>40359653</v>
      </c>
      <c r="Z102" s="13">
        <f t="shared" si="78"/>
        <v>11.579574003262168</v>
      </c>
      <c r="AA102" s="14">
        <f t="shared" si="79"/>
        <v>11.198746848779237</v>
      </c>
      <c r="AC102" s="12">
        <v>6030564</v>
      </c>
      <c r="AD102" s="12">
        <v>12746561</v>
      </c>
      <c r="AE102" s="12">
        <v>18660712</v>
      </c>
      <c r="AF102" s="12">
        <v>26347660</v>
      </c>
      <c r="AG102" s="13">
        <f t="shared" si="80"/>
        <v>7.258381203739103</v>
      </c>
      <c r="AH102" s="14">
        <f t="shared" si="81"/>
        <v>-34.71782326770747</v>
      </c>
      <c r="AJ102" s="12">
        <v>6648583</v>
      </c>
      <c r="AK102" s="12">
        <v>15253405</v>
      </c>
      <c r="AL102" s="12">
        <v>22884883</v>
      </c>
      <c r="AM102" s="12">
        <v>33086335</v>
      </c>
      <c r="AN102" s="13">
        <f t="shared" si="82"/>
        <v>7.798287088206335</v>
      </c>
      <c r="AO102" s="14">
        <f t="shared" si="83"/>
        <v>25.575990429510625</v>
      </c>
      <c r="AQ102" s="12">
        <v>8490384</v>
      </c>
      <c r="AR102" s="12">
        <v>19288545</v>
      </c>
      <c r="AS102" s="12">
        <v>32514531</v>
      </c>
      <c r="AT102" s="12">
        <v>45818156</v>
      </c>
      <c r="AU102" s="13">
        <f t="shared" si="84"/>
        <v>9.9687353995092</v>
      </c>
      <c r="AV102" s="14">
        <f t="shared" si="85"/>
        <v>38.48060233930411</v>
      </c>
      <c r="AX102" s="12">
        <v>13428019</v>
      </c>
      <c r="AY102" s="12">
        <v>25979793</v>
      </c>
      <c r="AZ102" s="12">
        <v>39641734</v>
      </c>
      <c r="BA102" s="12">
        <v>56112762</v>
      </c>
      <c r="BB102" s="13">
        <f t="shared" si="86"/>
        <v>10.615149069424334</v>
      </c>
      <c r="BC102" s="14">
        <f t="shared" si="87"/>
        <v>22.4683987718755</v>
      </c>
      <c r="BE102" s="12">
        <v>15923922</v>
      </c>
      <c r="BF102" s="12">
        <v>33495980</v>
      </c>
      <c r="BG102" s="12">
        <v>44339449</v>
      </c>
      <c r="BH102" s="12">
        <v>56916662</v>
      </c>
      <c r="BI102" s="13">
        <f t="shared" si="88"/>
        <v>10.365879434608502</v>
      </c>
      <c r="BJ102" s="14">
        <f t="shared" si="89"/>
        <v>1.4326509181636737</v>
      </c>
      <c r="BL102" s="12">
        <v>14422068</v>
      </c>
      <c r="BM102" s="12">
        <v>7129681</v>
      </c>
      <c r="BN102" s="12">
        <v>40919236</v>
      </c>
      <c r="BO102" s="12">
        <v>52380426</v>
      </c>
      <c r="BP102" s="13">
        <f t="shared" si="90"/>
        <v>8.912468924823365</v>
      </c>
      <c r="BQ102" s="14">
        <f t="shared" si="91"/>
        <v>-7.969961414813824</v>
      </c>
      <c r="BS102" s="12">
        <v>5920250</v>
      </c>
      <c r="BT102" s="12">
        <v>12382999</v>
      </c>
      <c r="BU102" s="12">
        <v>17040814</v>
      </c>
      <c r="BV102" s="12">
        <v>24597012</v>
      </c>
      <c r="BW102" s="13">
        <f t="shared" si="92"/>
        <v>5.4920399521027905</v>
      </c>
      <c r="BX102" s="14">
        <f t="shared" si="93"/>
        <v>-53.041596110730374</v>
      </c>
      <c r="BZ102" s="12">
        <v>10915979</v>
      </c>
      <c r="CA102" s="12">
        <v>21386976</v>
      </c>
      <c r="CB102" s="12">
        <v>32305931</v>
      </c>
      <c r="CC102" s="12">
        <v>46008377</v>
      </c>
      <c r="CD102" s="13">
        <f t="shared" si="94"/>
        <v>7.470127305867196</v>
      </c>
      <c r="CE102" s="14">
        <f t="shared" si="95"/>
        <v>87.04864233102785</v>
      </c>
      <c r="CG102" s="12">
        <v>18021497</v>
      </c>
      <c r="CH102" s="12">
        <v>29805377</v>
      </c>
      <c r="CI102" s="12">
        <v>40873917</v>
      </c>
      <c r="CJ102" s="12">
        <v>52433823</v>
      </c>
      <c r="CK102" s="13">
        <f t="shared" si="96"/>
        <v>7.675138812213236</v>
      </c>
      <c r="CL102" s="14">
        <f t="shared" si="97"/>
        <v>13.965817572743333</v>
      </c>
      <c r="CN102" s="12">
        <v>10447628</v>
      </c>
      <c r="CO102" s="12">
        <v>23562771</v>
      </c>
      <c r="CP102" s="12">
        <v>34216114</v>
      </c>
      <c r="CQ102" s="12">
        <v>43533299</v>
      </c>
      <c r="CR102" s="13">
        <f t="shared" si="98"/>
        <v>6.511788579381639</v>
      </c>
      <c r="CS102" s="14">
        <f t="shared" si="99"/>
        <v>-16.974775995257872</v>
      </c>
      <c r="CU102" s="12">
        <v>11000716</v>
      </c>
      <c r="CV102" s="12">
        <v>23417387</v>
      </c>
      <c r="CW102" s="12">
        <v>35324666</v>
      </c>
      <c r="CX102" s="12">
        <v>49025325</v>
      </c>
      <c r="CY102" s="13">
        <f t="shared" si="100"/>
        <v>7.3326677394172535</v>
      </c>
      <c r="CZ102" s="14">
        <f t="shared" si="101"/>
        <v>12.615689888331232</v>
      </c>
      <c r="DB102" s="12">
        <v>13764269</v>
      </c>
      <c r="DC102" s="12">
        <v>31624552</v>
      </c>
      <c r="DD102" s="12">
        <v>44467863</v>
      </c>
      <c r="DE102" s="12">
        <v>61520440</v>
      </c>
      <c r="DF102" s="13">
        <f t="shared" si="102"/>
        <v>8.275685976719437</v>
      </c>
      <c r="DG102" s="14">
        <f t="shared" si="103"/>
        <v>25.487062043953813</v>
      </c>
      <c r="DI102" s="12">
        <v>17947475</v>
      </c>
      <c r="DJ102" s="12">
        <v>38311684</v>
      </c>
      <c r="DK102" s="12">
        <v>54549331</v>
      </c>
      <c r="DL102" s="12">
        <v>71958883</v>
      </c>
      <c r="DM102" s="13">
        <f t="shared" si="104"/>
        <v>8.76684093522914</v>
      </c>
      <c r="DN102" s="14">
        <f t="shared" si="105"/>
        <v>16.96743878944949</v>
      </c>
      <c r="DP102" s="12">
        <v>17905096</v>
      </c>
      <c r="DQ102" s="12">
        <v>36766375</v>
      </c>
      <c r="DR102" s="12">
        <v>53341720</v>
      </c>
      <c r="DS102" s="12"/>
      <c r="DT102" s="13" t="e">
        <f t="shared" si="106"/>
        <v>#DIV/0!</v>
      </c>
      <c r="DU102" s="14">
        <f t="shared" si="107"/>
        <v>-100</v>
      </c>
    </row>
    <row r="103" spans="1:125" ht="12">
      <c r="A103" s="11" t="s">
        <v>26</v>
      </c>
      <c r="B103" s="12">
        <v>5497293</v>
      </c>
      <c r="C103" s="12">
        <v>12671971</v>
      </c>
      <c r="D103" s="12">
        <v>17517517</v>
      </c>
      <c r="E103" s="12">
        <v>24947274</v>
      </c>
      <c r="F103" s="13">
        <f t="shared" si="73"/>
        <v>9.07849465866536</v>
      </c>
      <c r="G103" s="11"/>
      <c r="H103" s="12">
        <v>7780553</v>
      </c>
      <c r="I103" s="12">
        <v>15317639</v>
      </c>
      <c r="J103" s="12">
        <v>18067498</v>
      </c>
      <c r="K103" s="12">
        <v>29032649</v>
      </c>
      <c r="L103" s="13">
        <f t="shared" si="74"/>
        <v>8.67889992523883</v>
      </c>
      <c r="M103" s="14">
        <f t="shared" si="75"/>
        <v>16.376037718590013</v>
      </c>
      <c r="N103" s="11"/>
      <c r="O103" s="12">
        <v>11225821</v>
      </c>
      <c r="P103" s="12">
        <v>18299119</v>
      </c>
      <c r="Q103" s="12">
        <v>23086069</v>
      </c>
      <c r="R103" s="12">
        <v>25873313</v>
      </c>
      <c r="S103" s="13">
        <f t="shared" si="76"/>
        <v>7.404440954414453</v>
      </c>
      <c r="T103" s="14">
        <f t="shared" si="77"/>
        <v>-10.882010801012342</v>
      </c>
      <c r="V103" s="12">
        <v>7110176</v>
      </c>
      <c r="W103" s="12">
        <v>14707545</v>
      </c>
      <c r="X103" s="12">
        <v>20383028</v>
      </c>
      <c r="Y103" s="12">
        <v>25101246</v>
      </c>
      <c r="Z103" s="13">
        <f t="shared" si="78"/>
        <v>7.201789758477074</v>
      </c>
      <c r="AA103" s="14">
        <f t="shared" si="79"/>
        <v>-2.984028369308561</v>
      </c>
      <c r="AC103" s="12">
        <v>5468928</v>
      </c>
      <c r="AD103" s="12">
        <v>10982755</v>
      </c>
      <c r="AE103" s="12">
        <v>14507436</v>
      </c>
      <c r="AF103" s="12">
        <v>19404827</v>
      </c>
      <c r="AG103" s="13">
        <f t="shared" si="80"/>
        <v>5.34573588541104</v>
      </c>
      <c r="AH103" s="14">
        <f t="shared" si="81"/>
        <v>-22.693769863057796</v>
      </c>
      <c r="AJ103" s="12">
        <v>8952852</v>
      </c>
      <c r="AK103" s="12">
        <v>16453021</v>
      </c>
      <c r="AL103" s="12">
        <v>22002843</v>
      </c>
      <c r="AM103" s="12">
        <v>28293795</v>
      </c>
      <c r="AN103" s="13">
        <f t="shared" si="82"/>
        <v>6.6687088861566854</v>
      </c>
      <c r="AO103" s="14">
        <f t="shared" si="83"/>
        <v>45.808024982649926</v>
      </c>
      <c r="AQ103" s="12">
        <v>8015770</v>
      </c>
      <c r="AR103" s="12">
        <v>21915679</v>
      </c>
      <c r="AS103" s="12">
        <v>30651041</v>
      </c>
      <c r="AT103" s="12">
        <v>44277611</v>
      </c>
      <c r="AU103" s="13">
        <f t="shared" si="84"/>
        <v>9.633556360963064</v>
      </c>
      <c r="AV103" s="14">
        <f t="shared" si="85"/>
        <v>56.49230158061158</v>
      </c>
      <c r="AX103" s="12">
        <v>16863866</v>
      </c>
      <c r="AY103" s="12">
        <v>31354506</v>
      </c>
      <c r="AZ103" s="12">
        <v>43875066</v>
      </c>
      <c r="BA103" s="12">
        <v>60807700</v>
      </c>
      <c r="BB103" s="13">
        <f t="shared" si="86"/>
        <v>11.50331541457243</v>
      </c>
      <c r="BC103" s="14">
        <f t="shared" si="87"/>
        <v>37.33283848579816</v>
      </c>
      <c r="BE103" s="12">
        <v>23125781</v>
      </c>
      <c r="BF103" s="12">
        <v>47384168</v>
      </c>
      <c r="BG103" s="12">
        <v>59363921</v>
      </c>
      <c r="BH103" s="12">
        <v>75941357</v>
      </c>
      <c r="BI103" s="13">
        <f t="shared" si="88"/>
        <v>13.830729405082861</v>
      </c>
      <c r="BJ103" s="14">
        <f t="shared" si="89"/>
        <v>24.887731323500148</v>
      </c>
      <c r="BL103" s="12">
        <v>23027240</v>
      </c>
      <c r="BM103" s="12">
        <v>27589405</v>
      </c>
      <c r="BN103" s="12">
        <v>68523867</v>
      </c>
      <c r="BO103" s="12">
        <v>94930653</v>
      </c>
      <c r="BP103" s="13">
        <f t="shared" si="90"/>
        <v>16.152340854877544</v>
      </c>
      <c r="BQ103" s="14">
        <f t="shared" si="91"/>
        <v>25.00521027034057</v>
      </c>
      <c r="BS103" s="12">
        <v>12802710</v>
      </c>
      <c r="BT103" s="12">
        <v>22388548</v>
      </c>
      <c r="BU103" s="12">
        <v>25590137</v>
      </c>
      <c r="BV103" s="12">
        <v>30952527</v>
      </c>
      <c r="BW103" s="13">
        <f t="shared" si="92"/>
        <v>6.911104279761311</v>
      </c>
      <c r="BX103" s="14">
        <f t="shared" si="93"/>
        <v>-67.39459171317404</v>
      </c>
      <c r="BZ103" s="12">
        <v>12398818</v>
      </c>
      <c r="CA103" s="12">
        <v>31573852</v>
      </c>
      <c r="CB103" s="12">
        <v>36781340</v>
      </c>
      <c r="CC103" s="12">
        <v>45563009</v>
      </c>
      <c r="CD103" s="13">
        <f t="shared" si="94"/>
        <v>7.397815351503767</v>
      </c>
      <c r="CE103" s="14">
        <f t="shared" si="95"/>
        <v>47.202872967367085</v>
      </c>
      <c r="CG103" s="12">
        <v>11260557</v>
      </c>
      <c r="CH103" s="12">
        <v>24698335</v>
      </c>
      <c r="CI103" s="12">
        <v>33537873</v>
      </c>
      <c r="CJ103" s="12">
        <v>41938720</v>
      </c>
      <c r="CK103" s="13">
        <f t="shared" si="96"/>
        <v>6.138890494529523</v>
      </c>
      <c r="CL103" s="14">
        <f t="shared" si="97"/>
        <v>-7.9544548956369425</v>
      </c>
      <c r="CN103" s="12">
        <v>9392414</v>
      </c>
      <c r="CO103" s="12">
        <v>15030406</v>
      </c>
      <c r="CP103" s="12">
        <v>19592287</v>
      </c>
      <c r="CQ103" s="12">
        <v>30151175</v>
      </c>
      <c r="CR103" s="13">
        <f t="shared" si="98"/>
        <v>4.510066581904054</v>
      </c>
      <c r="CS103" s="14">
        <f t="shared" si="99"/>
        <v>-28.10659218974733</v>
      </c>
      <c r="CU103" s="12">
        <v>7172692</v>
      </c>
      <c r="CV103" s="12">
        <v>12367090</v>
      </c>
      <c r="CW103" s="12">
        <v>15643416</v>
      </c>
      <c r="CX103" s="12">
        <v>21468573</v>
      </c>
      <c r="CY103" s="13">
        <f t="shared" si="100"/>
        <v>3.2110325153055954</v>
      </c>
      <c r="CZ103" s="14">
        <f t="shared" si="101"/>
        <v>-28.796894316722316</v>
      </c>
      <c r="DB103" s="12">
        <v>5937830</v>
      </c>
      <c r="DC103" s="12">
        <v>13662391</v>
      </c>
      <c r="DD103" s="12">
        <v>20139378</v>
      </c>
      <c r="DE103" s="12">
        <v>25977403</v>
      </c>
      <c r="DF103" s="13">
        <f t="shared" si="102"/>
        <v>3.4944618360773987</v>
      </c>
      <c r="DG103" s="14">
        <f t="shared" si="103"/>
        <v>21.00200139059079</v>
      </c>
      <c r="DI103" s="12">
        <v>6476424</v>
      </c>
      <c r="DJ103" s="12">
        <v>17642927</v>
      </c>
      <c r="DK103" s="12">
        <v>24663964</v>
      </c>
      <c r="DL103" s="12">
        <v>35673759</v>
      </c>
      <c r="DM103" s="13">
        <f t="shared" si="104"/>
        <v>4.346178785386357</v>
      </c>
      <c r="DN103" s="14">
        <f t="shared" si="105"/>
        <v>37.326117626153774</v>
      </c>
      <c r="DP103" s="12">
        <v>14789564</v>
      </c>
      <c r="DQ103" s="12">
        <v>34931428</v>
      </c>
      <c r="DR103" s="12">
        <v>45682757</v>
      </c>
      <c r="DS103" s="12"/>
      <c r="DT103" s="13" t="e">
        <f t="shared" si="106"/>
        <v>#DIV/0!</v>
      </c>
      <c r="DU103" s="14">
        <f t="shared" si="107"/>
        <v>-100</v>
      </c>
    </row>
    <row r="104" spans="1:125" ht="12">
      <c r="A104" s="11" t="s">
        <v>27</v>
      </c>
      <c r="B104" s="12">
        <v>314371</v>
      </c>
      <c r="C104" s="12">
        <v>452414</v>
      </c>
      <c r="D104" s="12">
        <v>573857</v>
      </c>
      <c r="E104" s="12">
        <v>760774</v>
      </c>
      <c r="F104" s="13">
        <f t="shared" si="73"/>
        <v>0.2768511980688343</v>
      </c>
      <c r="G104" s="11"/>
      <c r="H104" s="12">
        <v>1533660</v>
      </c>
      <c r="I104" s="12">
        <v>2350136</v>
      </c>
      <c r="J104" s="12">
        <v>2837168</v>
      </c>
      <c r="K104" s="12">
        <v>3614614</v>
      </c>
      <c r="L104" s="13">
        <f t="shared" si="74"/>
        <v>1.0805377481871266</v>
      </c>
      <c r="M104" s="14">
        <f t="shared" si="75"/>
        <v>375.1232297633726</v>
      </c>
      <c r="N104" s="11"/>
      <c r="O104" s="12">
        <v>154652</v>
      </c>
      <c r="P104" s="12">
        <v>324406</v>
      </c>
      <c r="Q104" s="12">
        <v>1779702</v>
      </c>
      <c r="R104" s="12">
        <v>3164266</v>
      </c>
      <c r="S104" s="13">
        <f t="shared" si="76"/>
        <v>0.9055516300158857</v>
      </c>
      <c r="T104" s="14">
        <f t="shared" si="77"/>
        <v>-12.459089684265038</v>
      </c>
      <c r="V104" s="12">
        <v>200309</v>
      </c>
      <c r="W104" s="12">
        <v>736944</v>
      </c>
      <c r="X104" s="12">
        <v>1014241</v>
      </c>
      <c r="Y104" s="12">
        <v>1306556</v>
      </c>
      <c r="Z104" s="13">
        <f t="shared" si="78"/>
        <v>0.3748635274789455</v>
      </c>
      <c r="AA104" s="14">
        <f t="shared" si="79"/>
        <v>-58.70903394341689</v>
      </c>
      <c r="AC104" s="12">
        <v>519578</v>
      </c>
      <c r="AD104" s="12">
        <v>1532992</v>
      </c>
      <c r="AE104" s="12">
        <v>1874511</v>
      </c>
      <c r="AF104" s="12">
        <v>2209644</v>
      </c>
      <c r="AG104" s="13">
        <f t="shared" si="80"/>
        <v>0.6087234493140904</v>
      </c>
      <c r="AH104" s="14">
        <f t="shared" si="81"/>
        <v>69.11973156910227</v>
      </c>
      <c r="AJ104" s="12">
        <v>1069752</v>
      </c>
      <c r="AK104" s="12">
        <v>1594243</v>
      </c>
      <c r="AL104" s="12">
        <v>2542393</v>
      </c>
      <c r="AM104" s="12">
        <v>2720251</v>
      </c>
      <c r="AN104" s="13">
        <f t="shared" si="82"/>
        <v>0.6411498357246389</v>
      </c>
      <c r="AO104" s="14">
        <f t="shared" si="83"/>
        <v>23.10811153289852</v>
      </c>
      <c r="AQ104" s="12">
        <v>1011510</v>
      </c>
      <c r="AR104" s="12">
        <v>2933554</v>
      </c>
      <c r="AS104" s="12">
        <v>3869766</v>
      </c>
      <c r="AT104" s="12">
        <v>7355118</v>
      </c>
      <c r="AU104" s="13">
        <f t="shared" si="84"/>
        <v>1.6002657368875193</v>
      </c>
      <c r="AV104" s="14">
        <f t="shared" si="85"/>
        <v>170.38379914206445</v>
      </c>
      <c r="AX104" s="12">
        <v>1890945</v>
      </c>
      <c r="AY104" s="12">
        <v>4165662</v>
      </c>
      <c r="AZ104" s="12">
        <v>5287170</v>
      </c>
      <c r="BA104" s="12">
        <v>17343312</v>
      </c>
      <c r="BB104" s="13">
        <f t="shared" si="86"/>
        <v>3.2809264002640948</v>
      </c>
      <c r="BC104" s="14">
        <f t="shared" si="87"/>
        <v>135.79923530798555</v>
      </c>
      <c r="BE104" s="12">
        <v>3276200</v>
      </c>
      <c r="BF104" s="12">
        <v>4828655</v>
      </c>
      <c r="BG104" s="12">
        <v>7303017</v>
      </c>
      <c r="BH104" s="12">
        <v>8101695</v>
      </c>
      <c r="BI104" s="13">
        <f t="shared" si="88"/>
        <v>1.4755115749052627</v>
      </c>
      <c r="BJ104" s="14">
        <f t="shared" si="89"/>
        <v>-53.28634461514617</v>
      </c>
      <c r="BL104" s="12">
        <v>2003795</v>
      </c>
      <c r="BM104" s="12">
        <v>38768482</v>
      </c>
      <c r="BN104" s="12">
        <v>5887109</v>
      </c>
      <c r="BO104" s="12">
        <v>6522387</v>
      </c>
      <c r="BP104" s="13">
        <f t="shared" si="90"/>
        <v>1.1097766072611148</v>
      </c>
      <c r="BQ104" s="14">
        <f t="shared" si="91"/>
        <v>-19.49355042370763</v>
      </c>
      <c r="BS104" s="12">
        <v>917719</v>
      </c>
      <c r="BT104" s="12">
        <v>2062335</v>
      </c>
      <c r="BU104" s="12">
        <v>2711996</v>
      </c>
      <c r="BV104" s="12">
        <v>2978831</v>
      </c>
      <c r="BW104" s="13">
        <f t="shared" si="92"/>
        <v>0.6651157003363786</v>
      </c>
      <c r="BX104" s="14">
        <f t="shared" si="93"/>
        <v>-54.32912827773023</v>
      </c>
      <c r="BZ104" s="12">
        <v>717116</v>
      </c>
      <c r="CA104" s="12">
        <v>2320801</v>
      </c>
      <c r="CB104" s="12">
        <v>3244317</v>
      </c>
      <c r="CC104" s="12">
        <v>4232253</v>
      </c>
      <c r="CD104" s="13">
        <f t="shared" si="94"/>
        <v>0.6871676586339561</v>
      </c>
      <c r="CE104" s="14">
        <f t="shared" si="95"/>
        <v>42.07764723812798</v>
      </c>
      <c r="CG104" s="12">
        <v>504057</v>
      </c>
      <c r="CH104" s="12">
        <v>1351798</v>
      </c>
      <c r="CI104" s="12">
        <v>2275025</v>
      </c>
      <c r="CJ104" s="12">
        <v>2581924</v>
      </c>
      <c r="CK104" s="13">
        <f t="shared" si="96"/>
        <v>0.3779359193889953</v>
      </c>
      <c r="CL104" s="14">
        <f t="shared" si="97"/>
        <v>-38.994100778001695</v>
      </c>
      <c r="CN104" s="12">
        <v>4788045</v>
      </c>
      <c r="CO104" s="12">
        <v>5955802</v>
      </c>
      <c r="CP104" s="12">
        <v>6206571</v>
      </c>
      <c r="CQ104" s="12">
        <v>8080087</v>
      </c>
      <c r="CR104" s="13">
        <f t="shared" si="98"/>
        <v>1.2086338379044061</v>
      </c>
      <c r="CS104" s="14">
        <f t="shared" si="99"/>
        <v>212.94828972502677</v>
      </c>
      <c r="CU104" s="12">
        <v>3587438</v>
      </c>
      <c r="CV104" s="12">
        <v>3923919</v>
      </c>
      <c r="CW104" s="12">
        <v>4655854</v>
      </c>
      <c r="CX104" s="12">
        <v>7125990</v>
      </c>
      <c r="CY104" s="13">
        <f t="shared" si="100"/>
        <v>1.0658270390743958</v>
      </c>
      <c r="CZ104" s="14">
        <f t="shared" si="101"/>
        <v>-11.808004047481177</v>
      </c>
      <c r="DB104" s="12">
        <v>397594</v>
      </c>
      <c r="DC104" s="12">
        <v>760041</v>
      </c>
      <c r="DD104" s="12">
        <v>13045558</v>
      </c>
      <c r="DE104" s="12">
        <v>15722577</v>
      </c>
      <c r="DF104" s="13">
        <f t="shared" si="102"/>
        <v>2.1149899122436637</v>
      </c>
      <c r="DG104" s="14">
        <f t="shared" si="103"/>
        <v>120.63709042533037</v>
      </c>
      <c r="DI104" s="12">
        <v>364537</v>
      </c>
      <c r="DJ104" s="12">
        <v>4445421</v>
      </c>
      <c r="DK104" s="12">
        <v>4934840</v>
      </c>
      <c r="DL104" s="12">
        <v>5305930</v>
      </c>
      <c r="DM104" s="13">
        <f t="shared" si="104"/>
        <v>0.6464281042753312</v>
      </c>
      <c r="DN104" s="14">
        <f t="shared" si="105"/>
        <v>-66.25279685384908</v>
      </c>
      <c r="DP104" s="12">
        <v>729593</v>
      </c>
      <c r="DQ104" s="12">
        <v>1364163</v>
      </c>
      <c r="DR104" s="12">
        <v>1805041</v>
      </c>
      <c r="DS104" s="12"/>
      <c r="DT104" s="13" t="e">
        <f t="shared" si="106"/>
        <v>#DIV/0!</v>
      </c>
      <c r="DU104" s="14">
        <f t="shared" si="107"/>
        <v>-100</v>
      </c>
    </row>
    <row r="105" spans="1:125" ht="12">
      <c r="A105" s="11" t="s">
        <v>28</v>
      </c>
      <c r="B105" s="12">
        <v>125708</v>
      </c>
      <c r="C105" s="12">
        <v>281690</v>
      </c>
      <c r="D105" s="12">
        <v>336391</v>
      </c>
      <c r="E105" s="12">
        <v>411416</v>
      </c>
      <c r="F105" s="13">
        <f t="shared" si="73"/>
        <v>0.14971727806771465</v>
      </c>
      <c r="G105" s="11"/>
      <c r="H105" s="12">
        <v>167848</v>
      </c>
      <c r="I105" s="12">
        <v>425962</v>
      </c>
      <c r="J105" s="12">
        <v>691176</v>
      </c>
      <c r="K105" s="12">
        <v>885857</v>
      </c>
      <c r="L105" s="13">
        <f t="shared" si="74"/>
        <v>0.26481442499691626</v>
      </c>
      <c r="M105" s="14">
        <f t="shared" si="75"/>
        <v>115.31904447080328</v>
      </c>
      <c r="N105" s="11"/>
      <c r="O105" s="12">
        <v>253697</v>
      </c>
      <c r="P105" s="12">
        <v>828567</v>
      </c>
      <c r="Q105" s="12">
        <v>1128359</v>
      </c>
      <c r="R105" s="12">
        <v>1505243</v>
      </c>
      <c r="S105" s="13">
        <f t="shared" si="76"/>
        <v>0.43077138654588515</v>
      </c>
      <c r="T105" s="14">
        <f t="shared" si="77"/>
        <v>69.91941137226436</v>
      </c>
      <c r="V105" s="12">
        <v>259588</v>
      </c>
      <c r="W105" s="12">
        <v>442063</v>
      </c>
      <c r="X105" s="12">
        <v>547346</v>
      </c>
      <c r="Y105" s="12">
        <v>750568</v>
      </c>
      <c r="Z105" s="13">
        <f t="shared" si="78"/>
        <v>0.21534520379747762</v>
      </c>
      <c r="AA105" s="14">
        <f t="shared" si="79"/>
        <v>-50.1364231555968</v>
      </c>
      <c r="AC105" s="12">
        <v>115767</v>
      </c>
      <c r="AD105" s="12">
        <v>481081</v>
      </c>
      <c r="AE105" s="12">
        <v>684565</v>
      </c>
      <c r="AF105" s="12">
        <v>849983</v>
      </c>
      <c r="AG105" s="13">
        <f t="shared" si="80"/>
        <v>0.2341574405733858</v>
      </c>
      <c r="AH105" s="14">
        <f t="shared" si="81"/>
        <v>13.245302224448679</v>
      </c>
      <c r="AJ105" s="12">
        <v>181216</v>
      </c>
      <c r="AK105" s="12">
        <v>484965</v>
      </c>
      <c r="AL105" s="12">
        <v>648681</v>
      </c>
      <c r="AM105" s="12">
        <v>805476</v>
      </c>
      <c r="AN105" s="13">
        <f t="shared" si="82"/>
        <v>0.1898467476273841</v>
      </c>
      <c r="AO105" s="14">
        <f t="shared" si="83"/>
        <v>-5.236222371506258</v>
      </c>
      <c r="AQ105" s="12">
        <v>294490</v>
      </c>
      <c r="AR105" s="12">
        <v>542833</v>
      </c>
      <c r="AS105" s="12">
        <v>922108</v>
      </c>
      <c r="AT105" s="12">
        <v>1151178</v>
      </c>
      <c r="AU105" s="13">
        <f t="shared" si="84"/>
        <v>0.25046378731907504</v>
      </c>
      <c r="AV105" s="14">
        <f t="shared" si="85"/>
        <v>42.91896965272707</v>
      </c>
      <c r="AX105" s="12">
        <v>411583</v>
      </c>
      <c r="AY105" s="12">
        <v>902484</v>
      </c>
      <c r="AZ105" s="12">
        <v>1245704</v>
      </c>
      <c r="BA105" s="12">
        <v>1619139</v>
      </c>
      <c r="BB105" s="13">
        <f t="shared" si="86"/>
        <v>0.306301120039656</v>
      </c>
      <c r="BC105" s="14">
        <f t="shared" si="87"/>
        <v>40.65062049483225</v>
      </c>
      <c r="BE105" s="12">
        <v>640179</v>
      </c>
      <c r="BF105" s="12">
        <v>1278039</v>
      </c>
      <c r="BG105" s="12">
        <v>1781465</v>
      </c>
      <c r="BH105" s="12">
        <v>2583678</v>
      </c>
      <c r="BI105" s="13">
        <f t="shared" si="88"/>
        <v>0.47054928565295034</v>
      </c>
      <c r="BJ105" s="14">
        <f t="shared" si="89"/>
        <v>59.57110538378731</v>
      </c>
      <c r="BL105" s="12">
        <v>1138604</v>
      </c>
      <c r="BM105" s="12">
        <v>4565886</v>
      </c>
      <c r="BN105" s="12">
        <v>4338655</v>
      </c>
      <c r="BO105" s="12">
        <v>5292739</v>
      </c>
      <c r="BP105" s="13">
        <f t="shared" si="90"/>
        <v>0.9005534217056709</v>
      </c>
      <c r="BQ105" s="14">
        <f t="shared" si="91"/>
        <v>104.85288801468295</v>
      </c>
      <c r="BS105" s="12">
        <v>1080484</v>
      </c>
      <c r="BT105" s="12">
        <v>2394554</v>
      </c>
      <c r="BU105" s="12">
        <v>3526721</v>
      </c>
      <c r="BV105" s="12">
        <v>4866352</v>
      </c>
      <c r="BW105" s="13">
        <f t="shared" si="92"/>
        <v>1.0865628558865328</v>
      </c>
      <c r="BX105" s="14">
        <f t="shared" si="93"/>
        <v>-8.056074557993512</v>
      </c>
      <c r="BZ105" s="12">
        <v>1236946</v>
      </c>
      <c r="CA105" s="12">
        <v>3762045</v>
      </c>
      <c r="CB105" s="12">
        <v>5290578</v>
      </c>
      <c r="CC105" s="12">
        <v>8037118</v>
      </c>
      <c r="CD105" s="13">
        <f t="shared" si="94"/>
        <v>1.304942676684221</v>
      </c>
      <c r="CE105" s="14">
        <f t="shared" si="95"/>
        <v>65.15693891440651</v>
      </c>
      <c r="CG105" s="12">
        <v>1827802</v>
      </c>
      <c r="CH105" s="12">
        <v>3351570</v>
      </c>
      <c r="CI105" s="12">
        <v>4265340</v>
      </c>
      <c r="CJ105" s="12">
        <v>5496828</v>
      </c>
      <c r="CK105" s="13">
        <f t="shared" si="96"/>
        <v>0.8046126624575983</v>
      </c>
      <c r="CL105" s="14">
        <f t="shared" si="97"/>
        <v>-31.60697653064196</v>
      </c>
      <c r="CN105" s="12">
        <v>956804</v>
      </c>
      <c r="CO105" s="12">
        <v>1936352</v>
      </c>
      <c r="CP105" s="12">
        <v>3004894</v>
      </c>
      <c r="CQ105" s="12">
        <v>4313403</v>
      </c>
      <c r="CR105" s="13">
        <f t="shared" si="98"/>
        <v>0.6452065209592891</v>
      </c>
      <c r="CS105" s="14">
        <f t="shared" si="99"/>
        <v>-21.52923467861828</v>
      </c>
      <c r="CU105" s="12">
        <v>905834</v>
      </c>
      <c r="CV105" s="12">
        <v>1904868</v>
      </c>
      <c r="CW105" s="12">
        <v>3050062</v>
      </c>
      <c r="CX105" s="12">
        <v>4306830</v>
      </c>
      <c r="CY105" s="13">
        <f t="shared" si="100"/>
        <v>0.6441681600306456</v>
      </c>
      <c r="CZ105" s="14">
        <f t="shared" si="101"/>
        <v>-0.15238548310927058</v>
      </c>
      <c r="DB105" s="12">
        <v>1464293</v>
      </c>
      <c r="DC105" s="12">
        <v>2769782</v>
      </c>
      <c r="DD105" s="12">
        <v>4401234</v>
      </c>
      <c r="DE105" s="12">
        <v>5902394</v>
      </c>
      <c r="DF105" s="13">
        <f t="shared" si="102"/>
        <v>0.7939858566498054</v>
      </c>
      <c r="DG105" s="14">
        <f t="shared" si="103"/>
        <v>37.047294645946096</v>
      </c>
      <c r="DI105" s="12">
        <v>1605337</v>
      </c>
      <c r="DJ105" s="12">
        <v>2724606</v>
      </c>
      <c r="DK105" s="12">
        <v>4256234</v>
      </c>
      <c r="DL105" s="12">
        <v>5895014</v>
      </c>
      <c r="DM105" s="13">
        <f t="shared" si="104"/>
        <v>0.7181969465666785</v>
      </c>
      <c r="DN105" s="14">
        <f t="shared" si="105"/>
        <v>-0.12503401162308592</v>
      </c>
      <c r="DP105" s="12">
        <v>1661908</v>
      </c>
      <c r="DQ105" s="12">
        <v>3186387</v>
      </c>
      <c r="DR105" s="12">
        <v>4669044</v>
      </c>
      <c r="DS105" s="12"/>
      <c r="DT105" s="13" t="e">
        <f t="shared" si="106"/>
        <v>#DIV/0!</v>
      </c>
      <c r="DU105" s="14">
        <f t="shared" si="107"/>
        <v>-100</v>
      </c>
    </row>
    <row r="106" spans="1:125" ht="12">
      <c r="A106" s="11" t="s">
        <v>29</v>
      </c>
      <c r="B106" s="12">
        <v>3549893</v>
      </c>
      <c r="C106" s="12">
        <v>6860977</v>
      </c>
      <c r="D106" s="12">
        <v>10191854</v>
      </c>
      <c r="E106" s="12">
        <v>13947344</v>
      </c>
      <c r="F106" s="13">
        <f t="shared" si="73"/>
        <v>5.075540037222838</v>
      </c>
      <c r="G106" s="11"/>
      <c r="H106" s="12">
        <v>3773167</v>
      </c>
      <c r="I106" s="12">
        <v>8355452</v>
      </c>
      <c r="J106" s="12">
        <v>11709453</v>
      </c>
      <c r="K106" s="12">
        <v>15774099</v>
      </c>
      <c r="L106" s="13">
        <f t="shared" si="74"/>
        <v>4.715443865690999</v>
      </c>
      <c r="M106" s="14">
        <f t="shared" si="75"/>
        <v>13.097511612246748</v>
      </c>
      <c r="N106" s="11"/>
      <c r="O106" s="12">
        <v>3489098</v>
      </c>
      <c r="P106" s="12">
        <v>7984765</v>
      </c>
      <c r="Q106" s="12">
        <v>10857191</v>
      </c>
      <c r="R106" s="12">
        <v>14587363</v>
      </c>
      <c r="S106" s="13">
        <f t="shared" si="76"/>
        <v>4.174620699487154</v>
      </c>
      <c r="T106" s="14">
        <f t="shared" si="77"/>
        <v>-7.523320349390474</v>
      </c>
      <c r="V106" s="12">
        <v>4387045</v>
      </c>
      <c r="W106" s="12">
        <v>8261416</v>
      </c>
      <c r="X106" s="12">
        <v>12563741</v>
      </c>
      <c r="Y106" s="12">
        <v>16477266</v>
      </c>
      <c r="Z106" s="13">
        <f t="shared" si="78"/>
        <v>4.727486656499143</v>
      </c>
      <c r="AA106" s="14">
        <f t="shared" si="79"/>
        <v>12.955754922942546</v>
      </c>
      <c r="AC106" s="12">
        <v>5106486</v>
      </c>
      <c r="AD106" s="12">
        <v>8524807</v>
      </c>
      <c r="AE106" s="12">
        <v>12413891</v>
      </c>
      <c r="AF106" s="12">
        <v>16074172</v>
      </c>
      <c r="AG106" s="13">
        <f t="shared" si="80"/>
        <v>4.428190887178193</v>
      </c>
      <c r="AH106" s="14">
        <f t="shared" si="81"/>
        <v>-2.4463645849985056</v>
      </c>
      <c r="AJ106" s="12">
        <v>4003351</v>
      </c>
      <c r="AK106" s="12">
        <v>7757605</v>
      </c>
      <c r="AL106" s="12">
        <v>11487128</v>
      </c>
      <c r="AM106" s="12">
        <v>16200446</v>
      </c>
      <c r="AN106" s="13">
        <f t="shared" si="82"/>
        <v>3.8183657653524925</v>
      </c>
      <c r="AO106" s="14">
        <f t="shared" si="83"/>
        <v>0.7855707902092917</v>
      </c>
      <c r="AQ106" s="12">
        <v>4142855</v>
      </c>
      <c r="AR106" s="12">
        <v>8252108</v>
      </c>
      <c r="AS106" s="12">
        <v>12304234</v>
      </c>
      <c r="AT106" s="12">
        <v>16295607</v>
      </c>
      <c r="AU106" s="13">
        <f t="shared" si="84"/>
        <v>3.5454633826247814</v>
      </c>
      <c r="AV106" s="14">
        <f t="shared" si="85"/>
        <v>0.5873974086886307</v>
      </c>
      <c r="AX106" s="12">
        <v>5173592</v>
      </c>
      <c r="AY106" s="12">
        <v>9925929</v>
      </c>
      <c r="AZ106" s="12">
        <v>14142054</v>
      </c>
      <c r="BA106" s="12">
        <v>17978019</v>
      </c>
      <c r="BB106" s="13">
        <f t="shared" si="86"/>
        <v>3.4009972928786323</v>
      </c>
      <c r="BC106" s="14">
        <f t="shared" si="87"/>
        <v>10.324328513813569</v>
      </c>
      <c r="BE106" s="12">
        <v>5482047</v>
      </c>
      <c r="BF106" s="12">
        <v>10614868</v>
      </c>
      <c r="BG106" s="12">
        <v>14686994</v>
      </c>
      <c r="BH106" s="12">
        <v>17755422</v>
      </c>
      <c r="BI106" s="13">
        <f t="shared" si="88"/>
        <v>3.233685133583472</v>
      </c>
      <c r="BJ106" s="14">
        <f t="shared" si="89"/>
        <v>-1.2381620021649837</v>
      </c>
      <c r="BL106" s="12">
        <v>3970841</v>
      </c>
      <c r="BM106" s="12">
        <v>2779377</v>
      </c>
      <c r="BN106" s="12">
        <v>10036769</v>
      </c>
      <c r="BO106" s="12">
        <v>13632444</v>
      </c>
      <c r="BP106" s="13">
        <f t="shared" si="90"/>
        <v>2.319544585593762</v>
      </c>
      <c r="BQ106" s="14">
        <f t="shared" si="91"/>
        <v>-23.220951887260128</v>
      </c>
      <c r="BS106" s="12">
        <v>3707593</v>
      </c>
      <c r="BT106" s="12">
        <v>6718287</v>
      </c>
      <c r="BU106" s="12">
        <v>9459895</v>
      </c>
      <c r="BV106" s="12">
        <v>12269281</v>
      </c>
      <c r="BW106" s="13">
        <f t="shared" si="92"/>
        <v>2.739494595342543</v>
      </c>
      <c r="BX106" s="14">
        <f t="shared" si="93"/>
        <v>-9.99940289503482</v>
      </c>
      <c r="BZ106" s="12">
        <v>5367807</v>
      </c>
      <c r="CA106" s="12">
        <v>11107447</v>
      </c>
      <c r="CB106" s="12">
        <v>16873572</v>
      </c>
      <c r="CC106" s="12">
        <v>23046814</v>
      </c>
      <c r="CD106" s="13">
        <f t="shared" si="94"/>
        <v>3.741984521093678</v>
      </c>
      <c r="CE106" s="14">
        <f t="shared" si="95"/>
        <v>87.84160212811167</v>
      </c>
      <c r="CG106" s="12">
        <v>5513949</v>
      </c>
      <c r="CH106" s="12">
        <v>9304310</v>
      </c>
      <c r="CI106" s="12">
        <v>13632790</v>
      </c>
      <c r="CJ106" s="12">
        <v>18980340</v>
      </c>
      <c r="CK106" s="13">
        <f t="shared" si="96"/>
        <v>2.778297211000681</v>
      </c>
      <c r="CL106" s="14">
        <f t="shared" si="97"/>
        <v>-17.644408463573313</v>
      </c>
      <c r="CN106" s="12">
        <v>4559419</v>
      </c>
      <c r="CO106" s="12">
        <v>9076110</v>
      </c>
      <c r="CP106" s="12">
        <v>13427852</v>
      </c>
      <c r="CQ106" s="12">
        <v>17613093</v>
      </c>
      <c r="CR106" s="13">
        <f t="shared" si="98"/>
        <v>2.6345978935569914</v>
      </c>
      <c r="CS106" s="14">
        <f t="shared" si="99"/>
        <v>-7.203490559178604</v>
      </c>
      <c r="CU106" s="12">
        <v>5870503</v>
      </c>
      <c r="CV106" s="12">
        <v>13751869</v>
      </c>
      <c r="CW106" s="12">
        <v>20031833</v>
      </c>
      <c r="CX106" s="12">
        <v>25913907</v>
      </c>
      <c r="CY106" s="13">
        <f t="shared" si="100"/>
        <v>3.8759165770172648</v>
      </c>
      <c r="CZ106" s="14">
        <f t="shared" si="101"/>
        <v>47.12865593794345</v>
      </c>
      <c r="DB106" s="12">
        <v>4997730</v>
      </c>
      <c r="DC106" s="12">
        <v>10494038</v>
      </c>
      <c r="DD106" s="12">
        <v>15728382</v>
      </c>
      <c r="DE106" s="12">
        <v>19537810</v>
      </c>
      <c r="DF106" s="13">
        <f t="shared" si="102"/>
        <v>2.628212350770066</v>
      </c>
      <c r="DG106" s="14">
        <f t="shared" si="103"/>
        <v>-24.604923526197723</v>
      </c>
      <c r="DI106" s="12">
        <v>5380177</v>
      </c>
      <c r="DJ106" s="12">
        <v>15078730</v>
      </c>
      <c r="DK106" s="12">
        <v>20437293</v>
      </c>
      <c r="DL106" s="12">
        <v>26755207</v>
      </c>
      <c r="DM106" s="13">
        <f t="shared" si="104"/>
        <v>3.2596204134815325</v>
      </c>
      <c r="DN106" s="14">
        <f t="shared" si="105"/>
        <v>36.94066530486273</v>
      </c>
      <c r="DP106" s="12">
        <v>9954566</v>
      </c>
      <c r="DQ106" s="12">
        <v>23045683</v>
      </c>
      <c r="DR106" s="12">
        <v>29548704</v>
      </c>
      <c r="DS106" s="12"/>
      <c r="DT106" s="13" t="e">
        <f t="shared" si="106"/>
        <v>#DIV/0!</v>
      </c>
      <c r="DU106" s="14">
        <f t="shared" si="107"/>
        <v>-100</v>
      </c>
    </row>
    <row r="107" spans="1:125" ht="12">
      <c r="A107" s="11" t="s">
        <v>30</v>
      </c>
      <c r="B107" s="12">
        <v>0</v>
      </c>
      <c r="C107" s="12">
        <v>0</v>
      </c>
      <c r="D107" s="12">
        <v>0</v>
      </c>
      <c r="E107" s="12">
        <v>0</v>
      </c>
      <c r="F107" s="13">
        <f t="shared" si="73"/>
        <v>0</v>
      </c>
      <c r="G107" s="11"/>
      <c r="H107" s="12">
        <v>0</v>
      </c>
      <c r="I107" s="12">
        <v>0</v>
      </c>
      <c r="J107" s="12">
        <v>0</v>
      </c>
      <c r="K107" s="12">
        <v>0</v>
      </c>
      <c r="L107" s="13">
        <f t="shared" si="74"/>
        <v>0</v>
      </c>
      <c r="M107" s="14" t="e">
        <f t="shared" si="75"/>
        <v>#DIV/0!</v>
      </c>
      <c r="N107" s="11"/>
      <c r="O107" s="12">
        <v>0</v>
      </c>
      <c r="P107" s="12">
        <v>0</v>
      </c>
      <c r="Q107" s="12">
        <v>0</v>
      </c>
      <c r="R107" s="12">
        <v>0</v>
      </c>
      <c r="S107" s="13">
        <f t="shared" si="76"/>
        <v>0</v>
      </c>
      <c r="T107" s="14" t="e">
        <f t="shared" si="77"/>
        <v>#DIV/0!</v>
      </c>
      <c r="V107" s="12">
        <v>0</v>
      </c>
      <c r="W107" s="12">
        <v>0</v>
      </c>
      <c r="X107" s="12">
        <v>0</v>
      </c>
      <c r="Y107" s="12">
        <v>0</v>
      </c>
      <c r="Z107" s="13">
        <f t="shared" si="78"/>
        <v>0</v>
      </c>
      <c r="AA107" s="14" t="e">
        <f t="shared" si="79"/>
        <v>#DIV/0!</v>
      </c>
      <c r="AC107" s="12">
        <v>0</v>
      </c>
      <c r="AD107" s="12">
        <v>0</v>
      </c>
      <c r="AE107" s="12">
        <v>0</v>
      </c>
      <c r="AF107" s="12">
        <v>0</v>
      </c>
      <c r="AG107" s="13">
        <f t="shared" si="80"/>
        <v>0</v>
      </c>
      <c r="AH107" s="14" t="e">
        <f t="shared" si="81"/>
        <v>#DIV/0!</v>
      </c>
      <c r="AJ107" s="12">
        <v>0</v>
      </c>
      <c r="AK107" s="12">
        <v>0</v>
      </c>
      <c r="AL107" s="12">
        <v>0</v>
      </c>
      <c r="AM107" s="12">
        <v>0</v>
      </c>
      <c r="AN107" s="13">
        <f t="shared" si="82"/>
        <v>0</v>
      </c>
      <c r="AO107" s="14" t="e">
        <f t="shared" si="83"/>
        <v>#DIV/0!</v>
      </c>
      <c r="AQ107" s="12">
        <v>0</v>
      </c>
      <c r="AR107" s="12">
        <v>0</v>
      </c>
      <c r="AS107" s="12">
        <v>0</v>
      </c>
      <c r="AT107" s="12">
        <v>0</v>
      </c>
      <c r="AU107" s="13">
        <f t="shared" si="84"/>
        <v>0</v>
      </c>
      <c r="AV107" s="14" t="e">
        <f t="shared" si="85"/>
        <v>#DIV/0!</v>
      </c>
      <c r="AX107" s="12">
        <v>0</v>
      </c>
      <c r="AY107" s="12">
        <v>0</v>
      </c>
      <c r="AZ107" s="12">
        <v>0</v>
      </c>
      <c r="BA107" s="12">
        <v>0</v>
      </c>
      <c r="BB107" s="13">
        <f t="shared" si="86"/>
        <v>0</v>
      </c>
      <c r="BC107" s="14" t="e">
        <f t="shared" si="87"/>
        <v>#DIV/0!</v>
      </c>
      <c r="BE107" s="12">
        <v>0</v>
      </c>
      <c r="BF107" s="12">
        <v>0</v>
      </c>
      <c r="BG107" s="12">
        <v>0</v>
      </c>
      <c r="BH107" s="12">
        <v>0</v>
      </c>
      <c r="BI107" s="13">
        <f t="shared" si="88"/>
        <v>0</v>
      </c>
      <c r="BJ107" s="14" t="e">
        <f t="shared" si="89"/>
        <v>#DIV/0!</v>
      </c>
      <c r="BL107" s="12">
        <v>0</v>
      </c>
      <c r="BM107" s="12">
        <v>7126674</v>
      </c>
      <c r="BN107" s="12">
        <v>0</v>
      </c>
      <c r="BO107" s="12">
        <v>0</v>
      </c>
      <c r="BP107" s="13">
        <f t="shared" si="90"/>
        <v>0</v>
      </c>
      <c r="BQ107" s="14" t="e">
        <f t="shared" si="91"/>
        <v>#DIV/0!</v>
      </c>
      <c r="BS107" s="12">
        <v>0</v>
      </c>
      <c r="BT107" s="12">
        <v>0</v>
      </c>
      <c r="BU107" s="12">
        <v>0</v>
      </c>
      <c r="BV107" s="12">
        <v>0</v>
      </c>
      <c r="BW107" s="13">
        <f t="shared" si="92"/>
        <v>0</v>
      </c>
      <c r="BX107" s="14" t="e">
        <f t="shared" si="93"/>
        <v>#DIV/0!</v>
      </c>
      <c r="BZ107" s="12">
        <v>0</v>
      </c>
      <c r="CA107" s="12">
        <v>0</v>
      </c>
      <c r="CB107" s="12">
        <v>0</v>
      </c>
      <c r="CC107" s="12">
        <v>0</v>
      </c>
      <c r="CD107" s="13">
        <f t="shared" si="94"/>
        <v>0</v>
      </c>
      <c r="CE107" s="14" t="e">
        <f t="shared" si="95"/>
        <v>#DIV/0!</v>
      </c>
      <c r="CG107" s="12">
        <v>0</v>
      </c>
      <c r="CH107" s="12">
        <v>0</v>
      </c>
      <c r="CI107" s="12">
        <v>0</v>
      </c>
      <c r="CJ107" s="12">
        <v>0</v>
      </c>
      <c r="CK107" s="13">
        <f t="shared" si="96"/>
        <v>0</v>
      </c>
      <c r="CL107" s="14" t="e">
        <f t="shared" si="97"/>
        <v>#DIV/0!</v>
      </c>
      <c r="CN107" s="12">
        <v>0</v>
      </c>
      <c r="CO107" s="12">
        <v>0</v>
      </c>
      <c r="CP107" s="12">
        <v>0</v>
      </c>
      <c r="CQ107" s="12">
        <v>0</v>
      </c>
      <c r="CR107" s="13">
        <f t="shared" si="98"/>
        <v>0</v>
      </c>
      <c r="CS107" s="14" t="e">
        <f t="shared" si="99"/>
        <v>#DIV/0!</v>
      </c>
      <c r="CU107" s="12">
        <v>0</v>
      </c>
      <c r="CV107" s="12">
        <v>0</v>
      </c>
      <c r="CW107" s="12">
        <v>0</v>
      </c>
      <c r="CX107" s="12">
        <v>0</v>
      </c>
      <c r="CY107" s="13">
        <f t="shared" si="100"/>
        <v>0</v>
      </c>
      <c r="CZ107" s="14" t="e">
        <f t="shared" si="101"/>
        <v>#DIV/0!</v>
      </c>
      <c r="DB107" s="12">
        <v>0</v>
      </c>
      <c r="DC107" s="12">
        <v>0</v>
      </c>
      <c r="DD107" s="12">
        <v>0</v>
      </c>
      <c r="DE107" s="12">
        <v>0</v>
      </c>
      <c r="DF107" s="13">
        <f t="shared" si="102"/>
        <v>0</v>
      </c>
      <c r="DG107" s="14" t="e">
        <f t="shared" si="103"/>
        <v>#DIV/0!</v>
      </c>
      <c r="DI107" s="12">
        <v>0</v>
      </c>
      <c r="DJ107" s="12">
        <v>0</v>
      </c>
      <c r="DK107" s="12">
        <v>0</v>
      </c>
      <c r="DL107" s="12">
        <v>0</v>
      </c>
      <c r="DM107" s="13">
        <f t="shared" si="104"/>
        <v>0</v>
      </c>
      <c r="DN107" s="14" t="e">
        <f t="shared" si="105"/>
        <v>#DIV/0!</v>
      </c>
      <c r="DP107" s="12">
        <v>0</v>
      </c>
      <c r="DQ107" s="12">
        <v>0</v>
      </c>
      <c r="DR107" s="12">
        <v>0</v>
      </c>
      <c r="DS107" s="12"/>
      <c r="DT107" s="13" t="e">
        <f t="shared" si="106"/>
        <v>#DIV/0!</v>
      </c>
      <c r="DU107" s="14" t="e">
        <f t="shared" si="107"/>
        <v>#DIV/0!</v>
      </c>
    </row>
    <row r="108" spans="1:125" ht="24">
      <c r="A108" s="11" t="s">
        <v>74</v>
      </c>
      <c r="B108" s="12">
        <v>0</v>
      </c>
      <c r="C108" s="12">
        <v>0</v>
      </c>
      <c r="D108" s="12">
        <v>0</v>
      </c>
      <c r="E108" s="12">
        <v>0</v>
      </c>
      <c r="F108" s="13">
        <f t="shared" si="73"/>
        <v>0</v>
      </c>
      <c r="G108" s="11"/>
      <c r="H108" s="12">
        <v>0</v>
      </c>
      <c r="I108" s="12">
        <v>0</v>
      </c>
      <c r="J108" s="12">
        <v>0</v>
      </c>
      <c r="K108" s="12">
        <v>0</v>
      </c>
      <c r="L108" s="13">
        <f t="shared" si="74"/>
        <v>0</v>
      </c>
      <c r="M108" s="14" t="e">
        <f t="shared" si="75"/>
        <v>#DIV/0!</v>
      </c>
      <c r="N108" s="11"/>
      <c r="O108" s="12">
        <v>0</v>
      </c>
      <c r="P108" s="12">
        <v>0</v>
      </c>
      <c r="Q108" s="12">
        <v>0</v>
      </c>
      <c r="R108" s="12">
        <v>0</v>
      </c>
      <c r="S108" s="13">
        <f t="shared" si="76"/>
        <v>0</v>
      </c>
      <c r="T108" s="14" t="e">
        <f t="shared" si="77"/>
        <v>#DIV/0!</v>
      </c>
      <c r="V108" s="12">
        <v>0</v>
      </c>
      <c r="W108" s="12">
        <v>0</v>
      </c>
      <c r="X108" s="12">
        <v>0</v>
      </c>
      <c r="Y108" s="12">
        <v>0</v>
      </c>
      <c r="Z108" s="13">
        <f t="shared" si="78"/>
        <v>0</v>
      </c>
      <c r="AA108" s="14" t="e">
        <f t="shared" si="79"/>
        <v>#DIV/0!</v>
      </c>
      <c r="AC108" s="12">
        <v>0</v>
      </c>
      <c r="AD108" s="12">
        <v>0</v>
      </c>
      <c r="AE108" s="12">
        <v>0</v>
      </c>
      <c r="AF108" s="12">
        <v>0</v>
      </c>
      <c r="AG108" s="13">
        <f t="shared" si="80"/>
        <v>0</v>
      </c>
      <c r="AH108" s="14" t="e">
        <f t="shared" si="81"/>
        <v>#DIV/0!</v>
      </c>
      <c r="AJ108" s="12">
        <v>0</v>
      </c>
      <c r="AK108" s="12">
        <v>0</v>
      </c>
      <c r="AL108" s="12">
        <v>0</v>
      </c>
      <c r="AM108" s="12">
        <v>0</v>
      </c>
      <c r="AN108" s="13">
        <f t="shared" si="82"/>
        <v>0</v>
      </c>
      <c r="AO108" s="14" t="e">
        <f t="shared" si="83"/>
        <v>#DIV/0!</v>
      </c>
      <c r="AQ108" s="12">
        <v>0</v>
      </c>
      <c r="AR108" s="12">
        <v>0</v>
      </c>
      <c r="AS108" s="12">
        <v>0</v>
      </c>
      <c r="AT108" s="12">
        <v>0</v>
      </c>
      <c r="AU108" s="13">
        <f t="shared" si="84"/>
        <v>0</v>
      </c>
      <c r="AV108" s="14" t="e">
        <f t="shared" si="85"/>
        <v>#DIV/0!</v>
      </c>
      <c r="AX108" s="12">
        <v>0</v>
      </c>
      <c r="AY108" s="12">
        <v>0</v>
      </c>
      <c r="AZ108" s="12">
        <v>0</v>
      </c>
      <c r="BA108" s="12">
        <v>0</v>
      </c>
      <c r="BB108" s="13">
        <f t="shared" si="86"/>
        <v>0</v>
      </c>
      <c r="BC108" s="14" t="e">
        <f t="shared" si="87"/>
        <v>#DIV/0!</v>
      </c>
      <c r="BE108" s="12">
        <v>0</v>
      </c>
      <c r="BF108" s="12">
        <v>0</v>
      </c>
      <c r="BG108" s="12">
        <v>0</v>
      </c>
      <c r="BH108" s="12">
        <v>0</v>
      </c>
      <c r="BI108" s="13">
        <f t="shared" si="88"/>
        <v>0</v>
      </c>
      <c r="BJ108" s="14" t="e">
        <f t="shared" si="89"/>
        <v>#DIV/0!</v>
      </c>
      <c r="BL108" s="12">
        <v>0</v>
      </c>
      <c r="BM108" s="12">
        <v>0</v>
      </c>
      <c r="BN108" s="12">
        <v>0</v>
      </c>
      <c r="BO108" s="12">
        <v>0</v>
      </c>
      <c r="BP108" s="13">
        <f t="shared" si="90"/>
        <v>0</v>
      </c>
      <c r="BQ108" s="14" t="e">
        <f t="shared" si="91"/>
        <v>#DIV/0!</v>
      </c>
      <c r="BS108" s="12">
        <v>0</v>
      </c>
      <c r="BT108" s="12">
        <v>0</v>
      </c>
      <c r="BU108" s="12">
        <v>0</v>
      </c>
      <c r="BV108" s="12">
        <v>0</v>
      </c>
      <c r="BW108" s="13">
        <f t="shared" si="92"/>
        <v>0</v>
      </c>
      <c r="BX108" s="14" t="e">
        <f t="shared" si="93"/>
        <v>#DIV/0!</v>
      </c>
      <c r="BZ108" s="12">
        <v>0</v>
      </c>
      <c r="CA108" s="12">
        <v>0</v>
      </c>
      <c r="CB108" s="12">
        <v>0</v>
      </c>
      <c r="CC108" s="12">
        <v>0</v>
      </c>
      <c r="CD108" s="13">
        <f t="shared" si="94"/>
        <v>0</v>
      </c>
      <c r="CE108" s="14" t="e">
        <f t="shared" si="95"/>
        <v>#DIV/0!</v>
      </c>
      <c r="CG108" s="12">
        <v>0</v>
      </c>
      <c r="CH108" s="12">
        <v>0</v>
      </c>
      <c r="CI108" s="12">
        <v>0</v>
      </c>
      <c r="CJ108" s="12">
        <v>0</v>
      </c>
      <c r="CK108" s="13">
        <f t="shared" si="96"/>
        <v>0</v>
      </c>
      <c r="CL108" s="14" t="e">
        <f t="shared" si="97"/>
        <v>#DIV/0!</v>
      </c>
      <c r="CN108" s="12">
        <v>0</v>
      </c>
      <c r="CO108" s="12">
        <v>0</v>
      </c>
      <c r="CP108" s="12">
        <v>0</v>
      </c>
      <c r="CQ108" s="12">
        <v>0</v>
      </c>
      <c r="CR108" s="13">
        <f t="shared" si="98"/>
        <v>0</v>
      </c>
      <c r="CS108" s="14" t="e">
        <f t="shared" si="99"/>
        <v>#DIV/0!</v>
      </c>
      <c r="CU108" s="12">
        <v>0</v>
      </c>
      <c r="CV108" s="12">
        <v>0</v>
      </c>
      <c r="CW108" s="12">
        <v>0</v>
      </c>
      <c r="CX108" s="12">
        <v>0</v>
      </c>
      <c r="CY108" s="13">
        <f t="shared" si="100"/>
        <v>0</v>
      </c>
      <c r="CZ108" s="14" t="e">
        <f t="shared" si="101"/>
        <v>#DIV/0!</v>
      </c>
      <c r="DB108" s="12">
        <v>0</v>
      </c>
      <c r="DC108" s="12">
        <v>0</v>
      </c>
      <c r="DD108" s="12">
        <v>0</v>
      </c>
      <c r="DE108" s="12">
        <v>0</v>
      </c>
      <c r="DF108" s="13">
        <f t="shared" si="102"/>
        <v>0</v>
      </c>
      <c r="DG108" s="14" t="e">
        <f t="shared" si="103"/>
        <v>#DIV/0!</v>
      </c>
      <c r="DI108" s="12">
        <v>0</v>
      </c>
      <c r="DJ108" s="12">
        <v>0</v>
      </c>
      <c r="DK108" s="12">
        <v>0</v>
      </c>
      <c r="DL108" s="12">
        <v>0</v>
      </c>
      <c r="DM108" s="13">
        <f t="shared" si="104"/>
        <v>0</v>
      </c>
      <c r="DN108" s="14" t="e">
        <f t="shared" si="105"/>
        <v>#DIV/0!</v>
      </c>
      <c r="DP108" s="12">
        <v>0</v>
      </c>
      <c r="DQ108" s="12">
        <v>0</v>
      </c>
      <c r="DR108" s="12">
        <v>0</v>
      </c>
      <c r="DS108" s="12"/>
      <c r="DT108" s="13" t="e">
        <f t="shared" si="106"/>
        <v>#DIV/0!</v>
      </c>
      <c r="DU108" s="14" t="e">
        <f t="shared" si="107"/>
        <v>#DIV/0!</v>
      </c>
    </row>
    <row r="109" spans="1:125" ht="36">
      <c r="A109" s="11" t="s">
        <v>31</v>
      </c>
      <c r="B109" s="12">
        <v>83940</v>
      </c>
      <c r="C109" s="12">
        <v>91185</v>
      </c>
      <c r="D109" s="12">
        <v>106740</v>
      </c>
      <c r="E109" s="12">
        <v>106740</v>
      </c>
      <c r="F109" s="13">
        <f t="shared" si="73"/>
        <v>0.03884346321229087</v>
      </c>
      <c r="G109" s="11"/>
      <c r="H109" s="12">
        <v>127582</v>
      </c>
      <c r="I109" s="12">
        <v>172327</v>
      </c>
      <c r="J109" s="12">
        <v>172327</v>
      </c>
      <c r="K109" s="12">
        <v>232753</v>
      </c>
      <c r="L109" s="13">
        <f t="shared" si="74"/>
        <v>0.0695782184498257</v>
      </c>
      <c r="M109" s="14">
        <f t="shared" si="75"/>
        <v>118.05602398351132</v>
      </c>
      <c r="N109" s="11"/>
      <c r="O109" s="12">
        <v>92650</v>
      </c>
      <c r="P109" s="12">
        <v>120513</v>
      </c>
      <c r="Q109" s="12">
        <v>141963</v>
      </c>
      <c r="R109" s="12">
        <v>245198</v>
      </c>
      <c r="S109" s="13">
        <f t="shared" si="76"/>
        <v>0.07017091754505947</v>
      </c>
      <c r="T109" s="14">
        <f t="shared" si="77"/>
        <v>5.346869857746199</v>
      </c>
      <c r="V109" s="12">
        <v>11880</v>
      </c>
      <c r="W109" s="12">
        <v>11880</v>
      </c>
      <c r="X109" s="12">
        <v>11880</v>
      </c>
      <c r="Y109" s="12">
        <v>36072</v>
      </c>
      <c r="Z109" s="13">
        <f t="shared" si="78"/>
        <v>0.01034940497247766</v>
      </c>
      <c r="AA109" s="14">
        <f t="shared" si="79"/>
        <v>-85.28862388763366</v>
      </c>
      <c r="AC109" s="12">
        <v>46043</v>
      </c>
      <c r="AD109" s="12">
        <v>53944</v>
      </c>
      <c r="AE109" s="12">
        <v>103675</v>
      </c>
      <c r="AF109" s="12">
        <v>103675</v>
      </c>
      <c r="AG109" s="13">
        <f t="shared" si="80"/>
        <v>0.028560891984246477</v>
      </c>
      <c r="AH109" s="14">
        <f t="shared" si="81"/>
        <v>187.41128853404302</v>
      </c>
      <c r="AJ109" s="12">
        <v>1389</v>
      </c>
      <c r="AK109" s="12">
        <v>23263</v>
      </c>
      <c r="AL109" s="12">
        <v>122516</v>
      </c>
      <c r="AM109" s="12">
        <v>332197</v>
      </c>
      <c r="AN109" s="13">
        <f t="shared" si="82"/>
        <v>0.07829720565426421</v>
      </c>
      <c r="AO109" s="14">
        <f t="shared" si="83"/>
        <v>220.4215095249578</v>
      </c>
      <c r="AQ109" s="12">
        <v>114234</v>
      </c>
      <c r="AR109" s="12">
        <v>243734</v>
      </c>
      <c r="AS109" s="12">
        <v>289494</v>
      </c>
      <c r="AT109" s="12">
        <v>360871</v>
      </c>
      <c r="AU109" s="13">
        <f t="shared" si="84"/>
        <v>0.07851532725053982</v>
      </c>
      <c r="AV109" s="14">
        <f t="shared" si="85"/>
        <v>8.631625210342051</v>
      </c>
      <c r="AX109" s="12">
        <v>33581</v>
      </c>
      <c r="AY109" s="12">
        <v>171846</v>
      </c>
      <c r="AZ109" s="12">
        <v>245546</v>
      </c>
      <c r="BA109" s="12">
        <v>345756</v>
      </c>
      <c r="BB109" s="13">
        <f t="shared" si="86"/>
        <v>0.06540849801062867</v>
      </c>
      <c r="BC109" s="14">
        <f t="shared" si="87"/>
        <v>-4.188477322921486</v>
      </c>
      <c r="BE109" s="12">
        <v>435659</v>
      </c>
      <c r="BF109" s="12">
        <v>487609</v>
      </c>
      <c r="BG109" s="12">
        <v>546004</v>
      </c>
      <c r="BH109" s="12">
        <v>546004</v>
      </c>
      <c r="BI109" s="13">
        <f t="shared" si="88"/>
        <v>0.09944032970194176</v>
      </c>
      <c r="BJ109" s="14">
        <f t="shared" si="89"/>
        <v>57.915986996610314</v>
      </c>
      <c r="BL109" s="12">
        <v>18</v>
      </c>
      <c r="BM109" s="12">
        <v>0</v>
      </c>
      <c r="BN109" s="12">
        <v>14640</v>
      </c>
      <c r="BO109" s="12">
        <v>22058</v>
      </c>
      <c r="BP109" s="13">
        <f t="shared" si="90"/>
        <v>0.003753143197876126</v>
      </c>
      <c r="BQ109" s="14">
        <f t="shared" si="91"/>
        <v>-95.96010285638933</v>
      </c>
      <c r="BS109" s="12">
        <v>4284</v>
      </c>
      <c r="BT109" s="12">
        <v>33810</v>
      </c>
      <c r="BU109" s="12">
        <v>44751</v>
      </c>
      <c r="BV109" s="12">
        <v>66698</v>
      </c>
      <c r="BW109" s="13">
        <f t="shared" si="92"/>
        <v>0.014892381266690112</v>
      </c>
      <c r="BX109" s="14">
        <f t="shared" si="93"/>
        <v>202.37555535406653</v>
      </c>
      <c r="BZ109" s="12">
        <v>28792</v>
      </c>
      <c r="CA109" s="12">
        <v>96482</v>
      </c>
      <c r="CB109" s="12">
        <v>166639</v>
      </c>
      <c r="CC109" s="12">
        <v>237390</v>
      </c>
      <c r="CD109" s="13">
        <f t="shared" si="94"/>
        <v>0.038543709575754294</v>
      </c>
      <c r="CE109" s="14">
        <f t="shared" si="95"/>
        <v>255.91771867222405</v>
      </c>
      <c r="CG109" s="12">
        <v>44787</v>
      </c>
      <c r="CH109" s="12">
        <v>74944</v>
      </c>
      <c r="CI109" s="12">
        <v>163686</v>
      </c>
      <c r="CJ109" s="12">
        <v>251563</v>
      </c>
      <c r="CK109" s="13">
        <f t="shared" si="96"/>
        <v>0.03682319606977348</v>
      </c>
      <c r="CL109" s="14">
        <f t="shared" si="97"/>
        <v>5.970344159400142</v>
      </c>
      <c r="CN109" s="12">
        <v>57134</v>
      </c>
      <c r="CO109" s="12">
        <v>111499</v>
      </c>
      <c r="CP109" s="12">
        <v>228763</v>
      </c>
      <c r="CQ109" s="12">
        <v>313261</v>
      </c>
      <c r="CR109" s="13">
        <f t="shared" si="98"/>
        <v>0.04685813960861711</v>
      </c>
      <c r="CS109" s="14">
        <f t="shared" si="99"/>
        <v>24.52586429641879</v>
      </c>
      <c r="CU109" s="12">
        <v>101663</v>
      </c>
      <c r="CV109" s="12">
        <v>228776</v>
      </c>
      <c r="CW109" s="12">
        <v>372328</v>
      </c>
      <c r="CX109" s="12">
        <v>541081</v>
      </c>
      <c r="CY109" s="13">
        <f t="shared" si="100"/>
        <v>0.08092893199813825</v>
      </c>
      <c r="CZ109" s="14">
        <f t="shared" si="101"/>
        <v>72.7252993510204</v>
      </c>
      <c r="DB109" s="12">
        <v>40133</v>
      </c>
      <c r="DC109" s="12">
        <v>138937</v>
      </c>
      <c r="DD109" s="12">
        <v>263904</v>
      </c>
      <c r="DE109" s="12">
        <v>332704</v>
      </c>
      <c r="DF109" s="13">
        <f t="shared" si="102"/>
        <v>0.04475510622483298</v>
      </c>
      <c r="DG109" s="14">
        <f t="shared" si="103"/>
        <v>-38.51123953714878</v>
      </c>
      <c r="DI109" s="12">
        <v>36302</v>
      </c>
      <c r="DJ109" s="12">
        <v>123540</v>
      </c>
      <c r="DK109" s="12">
        <v>287551</v>
      </c>
      <c r="DL109" s="12">
        <v>633049</v>
      </c>
      <c r="DM109" s="13">
        <f t="shared" si="104"/>
        <v>0.07712515336300971</v>
      </c>
      <c r="DN109" s="14">
        <f t="shared" si="105"/>
        <v>90.27393719342118</v>
      </c>
      <c r="DP109" s="12">
        <v>45476</v>
      </c>
      <c r="DQ109" s="12">
        <v>126731</v>
      </c>
      <c r="DR109" s="12">
        <v>165968</v>
      </c>
      <c r="DS109" s="12"/>
      <c r="DT109" s="13" t="e">
        <f t="shared" si="106"/>
        <v>#DIV/0!</v>
      </c>
      <c r="DU109" s="14">
        <f t="shared" si="107"/>
        <v>-100</v>
      </c>
    </row>
    <row r="110" spans="1:125" ht="12">
      <c r="A110" s="11" t="s">
        <v>32</v>
      </c>
      <c r="B110" s="12">
        <v>420887</v>
      </c>
      <c r="C110" s="12">
        <v>617386</v>
      </c>
      <c r="D110" s="12">
        <v>723372</v>
      </c>
      <c r="E110" s="12">
        <v>1056105</v>
      </c>
      <c r="F110" s="13">
        <f t="shared" si="73"/>
        <v>0.3843242993799555</v>
      </c>
      <c r="G110" s="11"/>
      <c r="H110" s="12">
        <v>346000</v>
      </c>
      <c r="I110" s="12">
        <v>584362</v>
      </c>
      <c r="J110" s="12">
        <v>838590</v>
      </c>
      <c r="K110" s="12">
        <v>1259822</v>
      </c>
      <c r="L110" s="13">
        <f t="shared" si="74"/>
        <v>0.37660597424693265</v>
      </c>
      <c r="M110" s="14">
        <f t="shared" si="75"/>
        <v>19.289464589221723</v>
      </c>
      <c r="N110" s="11"/>
      <c r="O110" s="12">
        <v>291376</v>
      </c>
      <c r="P110" s="12">
        <v>551592</v>
      </c>
      <c r="Q110" s="12">
        <v>1029555</v>
      </c>
      <c r="R110" s="12">
        <v>1382764</v>
      </c>
      <c r="S110" s="13">
        <f t="shared" si="76"/>
        <v>0.3957202694486766</v>
      </c>
      <c r="T110" s="14">
        <f t="shared" si="77"/>
        <v>9.758680194503668</v>
      </c>
      <c r="V110" s="12">
        <v>150362</v>
      </c>
      <c r="W110" s="12">
        <v>281042</v>
      </c>
      <c r="X110" s="12">
        <v>452440</v>
      </c>
      <c r="Y110" s="12">
        <v>573845</v>
      </c>
      <c r="Z110" s="13">
        <f t="shared" si="78"/>
        <v>0.16464166933997126</v>
      </c>
      <c r="AA110" s="14">
        <f t="shared" si="79"/>
        <v>-58.50014897697655</v>
      </c>
      <c r="AC110" s="12">
        <v>149274</v>
      </c>
      <c r="AD110" s="12">
        <v>313760</v>
      </c>
      <c r="AE110" s="12">
        <v>425100</v>
      </c>
      <c r="AF110" s="12">
        <v>822698</v>
      </c>
      <c r="AG110" s="13">
        <f t="shared" si="80"/>
        <v>0.22664083639889662</v>
      </c>
      <c r="AH110" s="14">
        <f t="shared" si="81"/>
        <v>43.365891486376995</v>
      </c>
      <c r="AJ110" s="12">
        <v>186313</v>
      </c>
      <c r="AK110" s="12">
        <v>307431</v>
      </c>
      <c r="AL110" s="12">
        <v>406910</v>
      </c>
      <c r="AM110" s="12">
        <v>635446</v>
      </c>
      <c r="AN110" s="13">
        <f t="shared" si="82"/>
        <v>0.14977150950845303</v>
      </c>
      <c r="AO110" s="14">
        <f t="shared" si="83"/>
        <v>-22.76072143119346</v>
      </c>
      <c r="AQ110" s="12">
        <v>33461</v>
      </c>
      <c r="AR110" s="12">
        <v>268480</v>
      </c>
      <c r="AS110" s="12">
        <v>531257</v>
      </c>
      <c r="AT110" s="12">
        <v>840304</v>
      </c>
      <c r="AU110" s="13">
        <f t="shared" si="84"/>
        <v>0.18282639378043017</v>
      </c>
      <c r="AV110" s="14">
        <f t="shared" si="85"/>
        <v>32.238459286863076</v>
      </c>
      <c r="AX110" s="12">
        <v>554855</v>
      </c>
      <c r="AY110" s="12">
        <v>870212</v>
      </c>
      <c r="AZ110" s="12">
        <v>1338056</v>
      </c>
      <c r="BA110" s="12">
        <v>1637033</v>
      </c>
      <c r="BB110" s="13">
        <f t="shared" si="86"/>
        <v>0.3096862230122788</v>
      </c>
      <c r="BC110" s="14">
        <f t="shared" si="87"/>
        <v>94.81437670176507</v>
      </c>
      <c r="BE110" s="12">
        <v>621119</v>
      </c>
      <c r="BF110" s="12">
        <v>867274</v>
      </c>
      <c r="BG110" s="12">
        <v>1026132</v>
      </c>
      <c r="BH110" s="12">
        <v>1268260</v>
      </c>
      <c r="BI110" s="13">
        <f t="shared" si="88"/>
        <v>0.23098034546960217</v>
      </c>
      <c r="BJ110" s="14">
        <f t="shared" si="89"/>
        <v>-22.526913018857897</v>
      </c>
      <c r="BL110" s="12">
        <v>222974</v>
      </c>
      <c r="BM110" s="12">
        <v>8592</v>
      </c>
      <c r="BN110" s="12">
        <v>928158</v>
      </c>
      <c r="BO110" s="12">
        <v>1076133</v>
      </c>
      <c r="BP110" s="13">
        <f t="shared" si="90"/>
        <v>0.18310278579019082</v>
      </c>
      <c r="BQ110" s="14">
        <f t="shared" si="91"/>
        <v>-15.148865374607723</v>
      </c>
      <c r="BS110" s="12">
        <v>395070</v>
      </c>
      <c r="BT110" s="12">
        <v>857410</v>
      </c>
      <c r="BU110" s="12">
        <v>1123916</v>
      </c>
      <c r="BV110" s="12">
        <v>1499974</v>
      </c>
      <c r="BW110" s="13">
        <f t="shared" si="92"/>
        <v>0.33491536025251484</v>
      </c>
      <c r="BX110" s="14">
        <f t="shared" si="93"/>
        <v>39.38555921991056</v>
      </c>
      <c r="BZ110" s="12">
        <v>632461</v>
      </c>
      <c r="CA110" s="12">
        <v>1136538</v>
      </c>
      <c r="CB110" s="12">
        <v>1547440</v>
      </c>
      <c r="CC110" s="12">
        <v>1787003</v>
      </c>
      <c r="CD110" s="13">
        <f t="shared" si="94"/>
        <v>0.29014585552467104</v>
      </c>
      <c r="CE110" s="14">
        <f t="shared" si="95"/>
        <v>19.13559835037141</v>
      </c>
      <c r="CG110" s="12">
        <v>457955</v>
      </c>
      <c r="CH110" s="12">
        <v>768368</v>
      </c>
      <c r="CI110" s="12">
        <v>1075320</v>
      </c>
      <c r="CJ110" s="12">
        <v>1385204</v>
      </c>
      <c r="CK110" s="13">
        <f t="shared" si="96"/>
        <v>0.20276288042611396</v>
      </c>
      <c r="CL110" s="14">
        <f t="shared" si="97"/>
        <v>-22.484517373501888</v>
      </c>
      <c r="CN110" s="12">
        <v>710056</v>
      </c>
      <c r="CO110" s="12">
        <v>1246129</v>
      </c>
      <c r="CP110" s="12">
        <v>1676366</v>
      </c>
      <c r="CQ110" s="12">
        <v>1972064</v>
      </c>
      <c r="CR110" s="13">
        <f t="shared" si="98"/>
        <v>0.29498485361767945</v>
      </c>
      <c r="CS110" s="14">
        <f t="shared" si="99"/>
        <v>42.36632293871517</v>
      </c>
      <c r="CU110" s="12">
        <v>1065928</v>
      </c>
      <c r="CV110" s="12">
        <v>1314969</v>
      </c>
      <c r="CW110" s="12">
        <v>1654318</v>
      </c>
      <c r="CX110" s="12">
        <v>2108578</v>
      </c>
      <c r="CY110" s="13">
        <f t="shared" si="100"/>
        <v>0.31537785576423927</v>
      </c>
      <c r="CZ110" s="14">
        <f t="shared" si="101"/>
        <v>6.922391971051653</v>
      </c>
      <c r="DB110" s="12">
        <v>360086</v>
      </c>
      <c r="DC110" s="12">
        <v>619528</v>
      </c>
      <c r="DD110" s="12">
        <v>885684</v>
      </c>
      <c r="DE110" s="12">
        <v>1204588</v>
      </c>
      <c r="DF110" s="13">
        <f t="shared" si="102"/>
        <v>0.16204032382285488</v>
      </c>
      <c r="DG110" s="14">
        <f t="shared" si="103"/>
        <v>-42.87202085955559</v>
      </c>
      <c r="DI110" s="12">
        <v>416616</v>
      </c>
      <c r="DJ110" s="12">
        <v>643593</v>
      </c>
      <c r="DK110" s="12">
        <v>1120736</v>
      </c>
      <c r="DL110" s="12">
        <v>1471129</v>
      </c>
      <c r="DM110" s="13">
        <f t="shared" si="104"/>
        <v>0.17922949051617032</v>
      </c>
      <c r="DN110" s="14">
        <f t="shared" si="105"/>
        <v>22.127150527815317</v>
      </c>
      <c r="DP110" s="12">
        <v>217694</v>
      </c>
      <c r="DQ110" s="12">
        <v>482072</v>
      </c>
      <c r="DR110" s="12">
        <v>824866</v>
      </c>
      <c r="DS110" s="12"/>
      <c r="DT110" s="13" t="e">
        <f t="shared" si="106"/>
        <v>#DIV/0!</v>
      </c>
      <c r="DU110" s="14">
        <f t="shared" si="107"/>
        <v>-100</v>
      </c>
    </row>
    <row r="111" spans="1:125" ht="36">
      <c r="A111" s="11" t="s">
        <v>33</v>
      </c>
      <c r="B111" s="12">
        <v>35169</v>
      </c>
      <c r="C111" s="12">
        <v>54664</v>
      </c>
      <c r="D111" s="12">
        <v>74268</v>
      </c>
      <c r="E111" s="12">
        <v>128310</v>
      </c>
      <c r="F111" s="13">
        <f t="shared" si="73"/>
        <v>0.046692943271210804</v>
      </c>
      <c r="G111" s="11"/>
      <c r="H111" s="12">
        <v>276834</v>
      </c>
      <c r="I111" s="12">
        <v>329118</v>
      </c>
      <c r="J111" s="12">
        <v>355859</v>
      </c>
      <c r="K111" s="12">
        <v>428674</v>
      </c>
      <c r="L111" s="13">
        <f t="shared" si="74"/>
        <v>0.12814603126817092</v>
      </c>
      <c r="M111" s="14">
        <f t="shared" si="75"/>
        <v>234.09243239030474</v>
      </c>
      <c r="N111" s="11"/>
      <c r="O111" s="12">
        <v>34612</v>
      </c>
      <c r="P111" s="12">
        <v>69207</v>
      </c>
      <c r="Q111" s="12">
        <v>93866</v>
      </c>
      <c r="R111" s="12">
        <v>127249</v>
      </c>
      <c r="S111" s="13">
        <f t="shared" si="76"/>
        <v>0.03641619869122616</v>
      </c>
      <c r="T111" s="14">
        <f t="shared" si="77"/>
        <v>-70.31567111604622</v>
      </c>
      <c r="V111" s="12">
        <v>37311</v>
      </c>
      <c r="W111" s="12">
        <v>53339</v>
      </c>
      <c r="X111" s="12">
        <v>63652</v>
      </c>
      <c r="Y111" s="12">
        <v>97609</v>
      </c>
      <c r="Z111" s="13">
        <f t="shared" si="78"/>
        <v>0.028004964237041807</v>
      </c>
      <c r="AA111" s="14">
        <f t="shared" si="79"/>
        <v>-23.29291389323295</v>
      </c>
      <c r="AC111" s="12">
        <v>17398</v>
      </c>
      <c r="AD111" s="12">
        <v>29613</v>
      </c>
      <c r="AE111" s="12">
        <v>80256</v>
      </c>
      <c r="AF111" s="12">
        <v>164342</v>
      </c>
      <c r="AG111" s="13">
        <f t="shared" si="80"/>
        <v>0.04527373147311343</v>
      </c>
      <c r="AH111" s="14">
        <f t="shared" si="81"/>
        <v>68.36767101394338</v>
      </c>
      <c r="AJ111" s="12">
        <v>127071</v>
      </c>
      <c r="AK111" s="12">
        <v>221570</v>
      </c>
      <c r="AL111" s="12">
        <v>358375</v>
      </c>
      <c r="AM111" s="12">
        <v>493581</v>
      </c>
      <c r="AN111" s="13">
        <f t="shared" si="82"/>
        <v>0.11633462392507271</v>
      </c>
      <c r="AO111" s="14">
        <f t="shared" si="83"/>
        <v>200.33771038444218</v>
      </c>
      <c r="AQ111" s="12">
        <v>140295</v>
      </c>
      <c r="AR111" s="12">
        <v>352308</v>
      </c>
      <c r="AS111" s="12">
        <v>670577</v>
      </c>
      <c r="AT111" s="12">
        <v>1056357</v>
      </c>
      <c r="AU111" s="13">
        <f t="shared" si="84"/>
        <v>0.22983341844703092</v>
      </c>
      <c r="AV111" s="14">
        <f t="shared" si="85"/>
        <v>114.01897560886664</v>
      </c>
      <c r="AX111" s="12">
        <v>332836</v>
      </c>
      <c r="AY111" s="12">
        <v>646739</v>
      </c>
      <c r="AZ111" s="12">
        <v>967416</v>
      </c>
      <c r="BA111" s="12">
        <v>1277174</v>
      </c>
      <c r="BB111" s="13">
        <f t="shared" si="86"/>
        <v>0.24160978562404314</v>
      </c>
      <c r="BC111" s="14">
        <f t="shared" si="87"/>
        <v>20.903633904068414</v>
      </c>
      <c r="BE111" s="12">
        <v>127604</v>
      </c>
      <c r="BF111" s="12">
        <v>285842</v>
      </c>
      <c r="BG111" s="12">
        <v>456291</v>
      </c>
      <c r="BH111" s="12">
        <v>650435</v>
      </c>
      <c r="BI111" s="13">
        <f t="shared" si="88"/>
        <v>0.11845970148512189</v>
      </c>
      <c r="BJ111" s="14">
        <f t="shared" si="89"/>
        <v>-49.072326871671365</v>
      </c>
      <c r="BL111" s="12">
        <v>179279</v>
      </c>
      <c r="BM111" s="12">
        <v>627582</v>
      </c>
      <c r="BN111" s="12">
        <v>428608</v>
      </c>
      <c r="BO111" s="12">
        <v>588432</v>
      </c>
      <c r="BP111" s="13">
        <f t="shared" si="90"/>
        <v>0.1001210244905542</v>
      </c>
      <c r="BQ111" s="14">
        <f t="shared" si="91"/>
        <v>-9.53254360543329</v>
      </c>
      <c r="BS111" s="12">
        <v>145854</v>
      </c>
      <c r="BT111" s="12">
        <v>237685</v>
      </c>
      <c r="BU111" s="12">
        <v>324199</v>
      </c>
      <c r="BV111" s="12">
        <v>410768</v>
      </c>
      <c r="BW111" s="13">
        <f t="shared" si="92"/>
        <v>0.09171659822117251</v>
      </c>
      <c r="BX111" s="14">
        <f t="shared" si="93"/>
        <v>-30.1927835331865</v>
      </c>
      <c r="BZ111" s="12">
        <v>59521</v>
      </c>
      <c r="CA111" s="12">
        <v>89177</v>
      </c>
      <c r="CB111" s="12">
        <v>131946</v>
      </c>
      <c r="CC111" s="12">
        <v>176811</v>
      </c>
      <c r="CD111" s="13">
        <f t="shared" si="94"/>
        <v>0.028707830295289158</v>
      </c>
      <c r="CE111" s="14">
        <f t="shared" si="95"/>
        <v>-56.955994624702996</v>
      </c>
      <c r="CG111" s="12">
        <v>48124</v>
      </c>
      <c r="CH111" s="12">
        <v>89753</v>
      </c>
      <c r="CI111" s="12">
        <v>109127</v>
      </c>
      <c r="CJ111" s="12">
        <v>137334</v>
      </c>
      <c r="CK111" s="13">
        <f t="shared" si="96"/>
        <v>0.02010262562080382</v>
      </c>
      <c r="CL111" s="14">
        <f t="shared" si="97"/>
        <v>-22.327230771841116</v>
      </c>
      <c r="CN111" s="12">
        <v>13232</v>
      </c>
      <c r="CO111" s="12">
        <v>34762</v>
      </c>
      <c r="CP111" s="12">
        <v>53144</v>
      </c>
      <c r="CQ111" s="12">
        <v>97141</v>
      </c>
      <c r="CR111" s="13">
        <f t="shared" si="98"/>
        <v>0.014530524194587498</v>
      </c>
      <c r="CS111" s="14">
        <f t="shared" si="99"/>
        <v>-29.266605501915038</v>
      </c>
      <c r="CU111" s="12">
        <v>26071</v>
      </c>
      <c r="CV111" s="12">
        <v>65224</v>
      </c>
      <c r="CW111" s="12">
        <v>87529</v>
      </c>
      <c r="CX111" s="12">
        <v>125927</v>
      </c>
      <c r="CY111" s="13">
        <f t="shared" si="100"/>
        <v>0.01883477264906651</v>
      </c>
      <c r="CZ111" s="14">
        <f t="shared" si="101"/>
        <v>29.633213576141884</v>
      </c>
      <c r="DB111" s="12">
        <v>17494</v>
      </c>
      <c r="DC111" s="12">
        <v>26252</v>
      </c>
      <c r="DD111" s="12">
        <v>38696</v>
      </c>
      <c r="DE111" s="12">
        <v>54080</v>
      </c>
      <c r="DF111" s="13">
        <f t="shared" si="102"/>
        <v>0.007274803262476458</v>
      </c>
      <c r="DG111" s="14">
        <f t="shared" si="103"/>
        <v>-57.05448394704869</v>
      </c>
      <c r="DI111" s="12">
        <v>10175</v>
      </c>
      <c r="DJ111" s="12">
        <v>18410</v>
      </c>
      <c r="DK111" s="12">
        <v>60889</v>
      </c>
      <c r="DL111" s="12">
        <v>100013</v>
      </c>
      <c r="DM111" s="13">
        <f t="shared" si="104"/>
        <v>0.012184709182535143</v>
      </c>
      <c r="DN111" s="14">
        <f t="shared" si="105"/>
        <v>84.93528106508876</v>
      </c>
      <c r="DP111" s="12">
        <v>34533</v>
      </c>
      <c r="DQ111" s="12">
        <v>65131</v>
      </c>
      <c r="DR111" s="12">
        <v>91598</v>
      </c>
      <c r="DS111" s="12"/>
      <c r="DT111" s="13" t="e">
        <f t="shared" si="106"/>
        <v>#DIV/0!</v>
      </c>
      <c r="DU111" s="14">
        <f t="shared" si="107"/>
        <v>-100</v>
      </c>
    </row>
    <row r="112" spans="1:125" ht="24">
      <c r="A112" s="11" t="s">
        <v>34</v>
      </c>
      <c r="B112" s="12">
        <v>0</v>
      </c>
      <c r="C112" s="12">
        <v>0</v>
      </c>
      <c r="D112" s="12">
        <v>0</v>
      </c>
      <c r="E112" s="12">
        <v>0</v>
      </c>
      <c r="F112" s="13">
        <f t="shared" si="73"/>
        <v>0</v>
      </c>
      <c r="G112" s="11"/>
      <c r="H112" s="12">
        <v>0</v>
      </c>
      <c r="I112" s="12">
        <v>0</v>
      </c>
      <c r="J112" s="12">
        <v>0</v>
      </c>
      <c r="K112" s="12">
        <v>66711</v>
      </c>
      <c r="L112" s="13">
        <f t="shared" si="74"/>
        <v>0.019942310221592513</v>
      </c>
      <c r="M112" s="14" t="e">
        <f t="shared" si="75"/>
        <v>#DIV/0!</v>
      </c>
      <c r="N112" s="11"/>
      <c r="O112" s="12">
        <v>463</v>
      </c>
      <c r="P112" s="12">
        <v>554</v>
      </c>
      <c r="Q112" s="12">
        <v>6594</v>
      </c>
      <c r="R112" s="12">
        <v>6891</v>
      </c>
      <c r="S112" s="13">
        <f t="shared" si="76"/>
        <v>0.001972070705319802</v>
      </c>
      <c r="T112" s="14">
        <f t="shared" si="77"/>
        <v>-89.67036920447902</v>
      </c>
      <c r="V112" s="12">
        <v>411</v>
      </c>
      <c r="W112" s="12">
        <v>767</v>
      </c>
      <c r="X112" s="12">
        <v>831</v>
      </c>
      <c r="Y112" s="12">
        <v>1068</v>
      </c>
      <c r="Z112" s="13">
        <f t="shared" si="78"/>
        <v>0.0003064195084998376</v>
      </c>
      <c r="AA112" s="14">
        <f t="shared" si="79"/>
        <v>-84.50152372659991</v>
      </c>
      <c r="AC112" s="12">
        <v>287</v>
      </c>
      <c r="AD112" s="12">
        <v>541</v>
      </c>
      <c r="AE112" s="12">
        <v>788</v>
      </c>
      <c r="AF112" s="12">
        <v>1015</v>
      </c>
      <c r="AG112" s="13">
        <f t="shared" si="80"/>
        <v>0.00027961712432129416</v>
      </c>
      <c r="AH112" s="14">
        <f t="shared" si="81"/>
        <v>-4.962546816479403</v>
      </c>
      <c r="AJ112" s="12">
        <v>496</v>
      </c>
      <c r="AK112" s="12">
        <v>869</v>
      </c>
      <c r="AL112" s="12">
        <v>1068</v>
      </c>
      <c r="AM112" s="12">
        <v>3018</v>
      </c>
      <c r="AN112" s="13">
        <f t="shared" si="82"/>
        <v>0.0007113278165202256</v>
      </c>
      <c r="AO112" s="14">
        <f t="shared" si="83"/>
        <v>197.33990147783248</v>
      </c>
      <c r="AQ112" s="12">
        <v>245</v>
      </c>
      <c r="AR112" s="12">
        <v>542</v>
      </c>
      <c r="AS112" s="12">
        <v>762</v>
      </c>
      <c r="AT112" s="12">
        <v>982</v>
      </c>
      <c r="AU112" s="13">
        <f t="shared" si="84"/>
        <v>0.00021365543742786234</v>
      </c>
      <c r="AV112" s="14">
        <f t="shared" si="85"/>
        <v>-67.46189529489729</v>
      </c>
      <c r="AX112" s="12">
        <v>117</v>
      </c>
      <c r="AY112" s="12">
        <v>2565</v>
      </c>
      <c r="AZ112" s="12">
        <v>2757</v>
      </c>
      <c r="BA112" s="12">
        <v>2829</v>
      </c>
      <c r="BB112" s="13">
        <f t="shared" si="86"/>
        <v>0.0005351769481138968</v>
      </c>
      <c r="BC112" s="14">
        <f t="shared" si="87"/>
        <v>188.0855397148676</v>
      </c>
      <c r="BE112" s="12">
        <v>543</v>
      </c>
      <c r="BF112" s="12">
        <v>835</v>
      </c>
      <c r="BG112" s="12">
        <v>1646</v>
      </c>
      <c r="BH112" s="12">
        <v>1788</v>
      </c>
      <c r="BI112" s="13">
        <f t="shared" si="88"/>
        <v>0.00032563737538016547</v>
      </c>
      <c r="BJ112" s="14">
        <f t="shared" si="89"/>
        <v>-36.79745493107105</v>
      </c>
      <c r="BL112" s="12">
        <v>222</v>
      </c>
      <c r="BM112" s="12">
        <v>297499</v>
      </c>
      <c r="BN112" s="12">
        <v>655</v>
      </c>
      <c r="BO112" s="12">
        <v>879</v>
      </c>
      <c r="BP112" s="13">
        <f t="shared" si="90"/>
        <v>0.000149560833753428</v>
      </c>
      <c r="BQ112" s="14">
        <f t="shared" si="91"/>
        <v>-50.83892617449664</v>
      </c>
      <c r="BS112" s="12">
        <v>0</v>
      </c>
      <c r="BT112" s="12">
        <v>0</v>
      </c>
      <c r="BU112" s="12">
        <v>0</v>
      </c>
      <c r="BV112" s="12">
        <v>0</v>
      </c>
      <c r="BW112" s="13">
        <f t="shared" si="92"/>
        <v>0</v>
      </c>
      <c r="BX112" s="14">
        <f t="shared" si="93"/>
        <v>-100</v>
      </c>
      <c r="BZ112" s="12">
        <v>0</v>
      </c>
      <c r="CA112" s="12">
        <v>0</v>
      </c>
      <c r="CB112" s="12">
        <v>0</v>
      </c>
      <c r="CC112" s="12">
        <v>0</v>
      </c>
      <c r="CD112" s="13">
        <f t="shared" si="94"/>
        <v>0</v>
      </c>
      <c r="CE112" s="14" t="e">
        <f t="shared" si="95"/>
        <v>#DIV/0!</v>
      </c>
      <c r="CG112" s="12">
        <v>0</v>
      </c>
      <c r="CH112" s="12">
        <v>0</v>
      </c>
      <c r="CI112" s="12">
        <v>0</v>
      </c>
      <c r="CJ112" s="12">
        <v>90</v>
      </c>
      <c r="CK112" s="13">
        <f t="shared" si="96"/>
        <v>1.3173986819522796E-05</v>
      </c>
      <c r="CL112" s="14" t="e">
        <f t="shared" si="97"/>
        <v>#DIV/0!</v>
      </c>
      <c r="CN112" s="12">
        <v>0</v>
      </c>
      <c r="CO112" s="12">
        <v>0</v>
      </c>
      <c r="CP112" s="12">
        <v>0</v>
      </c>
      <c r="CQ112" s="12">
        <v>0</v>
      </c>
      <c r="CR112" s="13">
        <f t="shared" si="98"/>
        <v>0</v>
      </c>
      <c r="CS112" s="14">
        <f t="shared" si="99"/>
        <v>-100</v>
      </c>
      <c r="CU112" s="12">
        <v>50</v>
      </c>
      <c r="CV112" s="12">
        <v>128</v>
      </c>
      <c r="CW112" s="12">
        <v>128</v>
      </c>
      <c r="CX112" s="12">
        <v>5509</v>
      </c>
      <c r="CY112" s="13">
        <f t="shared" si="100"/>
        <v>0.0008239754978972532</v>
      </c>
      <c r="CZ112" s="14" t="e">
        <f t="shared" si="101"/>
        <v>#DIV/0!</v>
      </c>
      <c r="DB112" s="12">
        <v>10317</v>
      </c>
      <c r="DC112" s="12">
        <v>10385</v>
      </c>
      <c r="DD112" s="12">
        <v>10441</v>
      </c>
      <c r="DE112" s="12">
        <v>15873</v>
      </c>
      <c r="DF112" s="13">
        <f t="shared" si="102"/>
        <v>0.0021352247075682104</v>
      </c>
      <c r="DG112" s="14">
        <f t="shared" si="103"/>
        <v>188.12851697222726</v>
      </c>
      <c r="DI112" s="12">
        <v>33</v>
      </c>
      <c r="DJ112" s="11">
        <v>83</v>
      </c>
      <c r="DK112" s="12">
        <v>83</v>
      </c>
      <c r="DL112" s="12">
        <v>218</v>
      </c>
      <c r="DM112" s="13">
        <f t="shared" si="104"/>
        <v>2.6559213320194985E-05</v>
      </c>
      <c r="DN112" s="14">
        <f t="shared" si="105"/>
        <v>-98.62659862659862</v>
      </c>
      <c r="DP112" s="12">
        <v>318</v>
      </c>
      <c r="DQ112" s="12">
        <v>5701</v>
      </c>
      <c r="DR112" s="12">
        <v>7136</v>
      </c>
      <c r="DS112" s="12"/>
      <c r="DT112" s="13" t="e">
        <f t="shared" si="106"/>
        <v>#DIV/0!</v>
      </c>
      <c r="DU112" s="14">
        <f t="shared" si="107"/>
        <v>-100</v>
      </c>
    </row>
    <row r="113" spans="1:125" ht="24">
      <c r="A113" s="11" t="s">
        <v>35</v>
      </c>
      <c r="B113" s="12">
        <v>60338</v>
      </c>
      <c r="C113" s="12">
        <v>61912</v>
      </c>
      <c r="D113" s="12">
        <v>101140</v>
      </c>
      <c r="E113" s="12">
        <v>127180</v>
      </c>
      <c r="F113" s="13">
        <f t="shared" si="73"/>
        <v>0.04628172804327481</v>
      </c>
      <c r="G113" s="11"/>
      <c r="H113" s="12">
        <v>0</v>
      </c>
      <c r="I113" s="12">
        <v>0</v>
      </c>
      <c r="J113" s="12">
        <v>0</v>
      </c>
      <c r="K113" s="12">
        <v>53601</v>
      </c>
      <c r="L113" s="13">
        <f t="shared" si="74"/>
        <v>0.016023261084192716</v>
      </c>
      <c r="M113" s="14">
        <f t="shared" si="75"/>
        <v>-57.8542223620066</v>
      </c>
      <c r="N113" s="11"/>
      <c r="O113" s="12">
        <v>380</v>
      </c>
      <c r="P113" s="12">
        <v>25571</v>
      </c>
      <c r="Q113" s="12">
        <v>25571</v>
      </c>
      <c r="R113" s="12">
        <v>40526</v>
      </c>
      <c r="S113" s="13">
        <f t="shared" si="76"/>
        <v>0.011597756117223959</v>
      </c>
      <c r="T113" s="14">
        <f t="shared" si="77"/>
        <v>-24.393201619372775</v>
      </c>
      <c r="V113" s="12">
        <v>938</v>
      </c>
      <c r="W113" s="12">
        <v>21360</v>
      </c>
      <c r="X113" s="12">
        <v>21360</v>
      </c>
      <c r="Y113" s="12">
        <v>49669</v>
      </c>
      <c r="Z113" s="13">
        <f t="shared" si="78"/>
        <v>0.014250515512807522</v>
      </c>
      <c r="AA113" s="14">
        <f t="shared" si="79"/>
        <v>22.560825149286885</v>
      </c>
      <c r="AC113" s="12">
        <v>0</v>
      </c>
      <c r="AD113" s="12">
        <v>41984</v>
      </c>
      <c r="AE113" s="12">
        <v>43142</v>
      </c>
      <c r="AF113" s="12">
        <v>86150</v>
      </c>
      <c r="AG113" s="13">
        <f t="shared" si="80"/>
        <v>0.023733019960866495</v>
      </c>
      <c r="AH113" s="14">
        <f t="shared" si="81"/>
        <v>73.44822726449092</v>
      </c>
      <c r="AJ113" s="12">
        <v>0</v>
      </c>
      <c r="AK113" s="12">
        <v>48102</v>
      </c>
      <c r="AL113" s="12">
        <v>48123</v>
      </c>
      <c r="AM113" s="12">
        <v>49083</v>
      </c>
      <c r="AN113" s="13">
        <f t="shared" si="82"/>
        <v>0.011568622670067008</v>
      </c>
      <c r="AO113" s="14">
        <f t="shared" si="83"/>
        <v>-43.02611723737667</v>
      </c>
      <c r="AQ113" s="12">
        <v>1168</v>
      </c>
      <c r="AR113" s="12">
        <v>49116</v>
      </c>
      <c r="AS113" s="12">
        <v>49116</v>
      </c>
      <c r="AT113" s="12">
        <v>95744</v>
      </c>
      <c r="AU113" s="13">
        <f t="shared" si="84"/>
        <v>0.020831187577488034</v>
      </c>
      <c r="AV113" s="14">
        <f t="shared" si="85"/>
        <v>95.06550129372695</v>
      </c>
      <c r="AX113" s="12">
        <v>1662</v>
      </c>
      <c r="AY113" s="12">
        <v>58760</v>
      </c>
      <c r="AZ113" s="12">
        <v>65331</v>
      </c>
      <c r="BA113" s="12">
        <v>106579</v>
      </c>
      <c r="BB113" s="13">
        <f t="shared" si="86"/>
        <v>0.02016211521846271</v>
      </c>
      <c r="BC113" s="14">
        <f t="shared" si="87"/>
        <v>11.316636029411768</v>
      </c>
      <c r="BE113" s="12">
        <v>6014</v>
      </c>
      <c r="BF113" s="12">
        <v>6014</v>
      </c>
      <c r="BG113" s="12">
        <v>17923</v>
      </c>
      <c r="BH113" s="12">
        <v>21589</v>
      </c>
      <c r="BI113" s="13">
        <f t="shared" si="88"/>
        <v>0.003931870971522591</v>
      </c>
      <c r="BJ113" s="14">
        <f t="shared" si="89"/>
        <v>-79.74366432411638</v>
      </c>
      <c r="BL113" s="12">
        <v>70894</v>
      </c>
      <c r="BM113" s="12">
        <v>655</v>
      </c>
      <c r="BN113" s="12">
        <v>74525</v>
      </c>
      <c r="BO113" s="12">
        <v>75800</v>
      </c>
      <c r="BP113" s="13">
        <f t="shared" si="90"/>
        <v>0.012897282364630083</v>
      </c>
      <c r="BQ113" s="14">
        <f t="shared" si="91"/>
        <v>251.10472926027143</v>
      </c>
      <c r="BS113" s="12">
        <v>1317</v>
      </c>
      <c r="BT113" s="12">
        <v>175976</v>
      </c>
      <c r="BU113" s="12">
        <v>175976</v>
      </c>
      <c r="BV113" s="12">
        <v>179904</v>
      </c>
      <c r="BW113" s="13">
        <f t="shared" si="92"/>
        <v>0.04016910491173076</v>
      </c>
      <c r="BX113" s="14">
        <f t="shared" si="93"/>
        <v>137.34036939313984</v>
      </c>
      <c r="BZ113" s="12">
        <v>17011</v>
      </c>
      <c r="CA113" s="12">
        <v>182773</v>
      </c>
      <c r="CB113" s="12">
        <v>185593</v>
      </c>
      <c r="CC113" s="12">
        <v>186730</v>
      </c>
      <c r="CD113" s="13">
        <f t="shared" si="94"/>
        <v>0.03031832380926155</v>
      </c>
      <c r="CE113" s="14">
        <f t="shared" si="95"/>
        <v>3.794245819992881</v>
      </c>
      <c r="CG113" s="12">
        <v>11074</v>
      </c>
      <c r="CH113" s="12">
        <v>34936</v>
      </c>
      <c r="CI113" s="12">
        <v>34936</v>
      </c>
      <c r="CJ113" s="12">
        <v>40276</v>
      </c>
      <c r="CK113" s="13">
        <f t="shared" si="96"/>
        <v>0.0058955054793677795</v>
      </c>
      <c r="CL113" s="14">
        <f t="shared" si="97"/>
        <v>-78.43088951962727</v>
      </c>
      <c r="CN113" s="12">
        <v>765</v>
      </c>
      <c r="CO113" s="12">
        <v>765</v>
      </c>
      <c r="CP113" s="12">
        <v>3090</v>
      </c>
      <c r="CQ113" s="12">
        <v>3282</v>
      </c>
      <c r="CR113" s="13">
        <f t="shared" si="98"/>
        <v>0.0004909274189748527</v>
      </c>
      <c r="CS113" s="14">
        <f t="shared" si="99"/>
        <v>-91.85122653689542</v>
      </c>
      <c r="CU113" s="12">
        <v>290</v>
      </c>
      <c r="CV113" s="12">
        <v>290</v>
      </c>
      <c r="CW113" s="12">
        <v>290</v>
      </c>
      <c r="CX113" s="12">
        <v>14705</v>
      </c>
      <c r="CY113" s="13">
        <f t="shared" si="100"/>
        <v>0.002199411816405719</v>
      </c>
      <c r="CZ113" s="14">
        <f t="shared" si="101"/>
        <v>348.0499695307739</v>
      </c>
      <c r="DB113" s="12">
        <v>0</v>
      </c>
      <c r="DC113" s="12">
        <v>12819</v>
      </c>
      <c r="DD113" s="12">
        <v>24905</v>
      </c>
      <c r="DE113" s="12">
        <v>60895</v>
      </c>
      <c r="DF113" s="13">
        <f t="shared" si="102"/>
        <v>0.008191552231296301</v>
      </c>
      <c r="DG113" s="14">
        <f t="shared" si="103"/>
        <v>314.11084665079903</v>
      </c>
      <c r="DI113" s="12">
        <v>37688</v>
      </c>
      <c r="DJ113" s="12">
        <v>90367</v>
      </c>
      <c r="DK113" s="12">
        <v>143178</v>
      </c>
      <c r="DL113" s="12">
        <v>175694</v>
      </c>
      <c r="DM113" s="13">
        <f t="shared" si="104"/>
        <v>0.021405020298524487</v>
      </c>
      <c r="DN113" s="14">
        <f t="shared" si="105"/>
        <v>188.51958288857873</v>
      </c>
      <c r="DP113" s="12">
        <v>63121</v>
      </c>
      <c r="DQ113" s="12">
        <v>196075</v>
      </c>
      <c r="DR113" s="12">
        <v>222934</v>
      </c>
      <c r="DS113" s="12"/>
      <c r="DT113" s="13" t="e">
        <f t="shared" si="106"/>
        <v>#DIV/0!</v>
      </c>
      <c r="DU113" s="14">
        <f t="shared" si="107"/>
        <v>-100</v>
      </c>
    </row>
    <row r="114" spans="1:125" ht="24">
      <c r="A114" s="11" t="s">
        <v>36</v>
      </c>
      <c r="B114" s="12">
        <v>0</v>
      </c>
      <c r="C114" s="12">
        <v>0</v>
      </c>
      <c r="D114" s="12">
        <v>14519</v>
      </c>
      <c r="E114" s="12">
        <v>14519</v>
      </c>
      <c r="F114" s="13">
        <f t="shared" si="73"/>
        <v>0.005283569818055566</v>
      </c>
      <c r="G114" s="11"/>
      <c r="H114" s="12">
        <v>2896</v>
      </c>
      <c r="I114" s="12">
        <v>2896</v>
      </c>
      <c r="J114" s="12">
        <v>5271</v>
      </c>
      <c r="K114" s="12">
        <v>5271</v>
      </c>
      <c r="L114" s="13">
        <f t="shared" si="74"/>
        <v>0.00157569092320628</v>
      </c>
      <c r="M114" s="14">
        <f t="shared" si="75"/>
        <v>-63.695846821406434</v>
      </c>
      <c r="N114" s="11"/>
      <c r="O114" s="12">
        <v>0</v>
      </c>
      <c r="P114" s="12">
        <v>0</v>
      </c>
      <c r="Q114" s="12">
        <v>0</v>
      </c>
      <c r="R114" s="12">
        <v>0</v>
      </c>
      <c r="S114" s="13">
        <f t="shared" si="76"/>
        <v>0</v>
      </c>
      <c r="T114" s="14">
        <f t="shared" si="77"/>
        <v>-100</v>
      </c>
      <c r="V114" s="12">
        <v>2145</v>
      </c>
      <c r="W114" s="12">
        <v>2145</v>
      </c>
      <c r="X114" s="12">
        <v>16245</v>
      </c>
      <c r="Y114" s="12">
        <v>17089</v>
      </c>
      <c r="Z114" s="13">
        <f t="shared" si="78"/>
        <v>0.004902999045649555</v>
      </c>
      <c r="AA114" s="14" t="e">
        <f t="shared" si="79"/>
        <v>#DIV/0!</v>
      </c>
      <c r="AC114" s="12">
        <v>0</v>
      </c>
      <c r="AD114" s="12">
        <v>4489</v>
      </c>
      <c r="AE114" s="12">
        <v>4489</v>
      </c>
      <c r="AF114" s="12">
        <v>4489</v>
      </c>
      <c r="AG114" s="13">
        <f t="shared" si="80"/>
        <v>0.0012366514985993</v>
      </c>
      <c r="AH114" s="14">
        <f t="shared" si="81"/>
        <v>-73.73164023640939</v>
      </c>
      <c r="AJ114" s="12">
        <v>0</v>
      </c>
      <c r="AK114" s="12">
        <v>0</v>
      </c>
      <c r="AL114" s="12">
        <v>0</v>
      </c>
      <c r="AM114" s="12">
        <v>0</v>
      </c>
      <c r="AN114" s="13">
        <f t="shared" si="82"/>
        <v>0</v>
      </c>
      <c r="AO114" s="14">
        <f t="shared" si="83"/>
        <v>-100</v>
      </c>
      <c r="AQ114" s="12">
        <v>0</v>
      </c>
      <c r="AR114" s="12">
        <v>8143</v>
      </c>
      <c r="AS114" s="12">
        <v>31692</v>
      </c>
      <c r="AT114" s="12">
        <v>31692</v>
      </c>
      <c r="AU114" s="13">
        <f t="shared" si="84"/>
        <v>0.006895283220940746</v>
      </c>
      <c r="AV114" s="14" t="e">
        <f t="shared" si="85"/>
        <v>#DIV/0!</v>
      </c>
      <c r="AX114" s="12">
        <v>0</v>
      </c>
      <c r="AY114" s="12">
        <v>0</v>
      </c>
      <c r="AZ114" s="12">
        <v>0</v>
      </c>
      <c r="BA114" s="12">
        <v>633</v>
      </c>
      <c r="BB114" s="13">
        <f t="shared" si="86"/>
        <v>0.0001197479703627065</v>
      </c>
      <c r="BC114" s="14">
        <f t="shared" si="87"/>
        <v>-98.00265051117002</v>
      </c>
      <c r="BE114" s="12">
        <v>1009</v>
      </c>
      <c r="BF114" s="12">
        <v>1009</v>
      </c>
      <c r="BG114" s="12">
        <v>1009</v>
      </c>
      <c r="BH114" s="12">
        <v>1009</v>
      </c>
      <c r="BI114" s="13">
        <f t="shared" si="88"/>
        <v>0.00018376292603947817</v>
      </c>
      <c r="BJ114" s="14">
        <f t="shared" si="89"/>
        <v>59.399684044233794</v>
      </c>
      <c r="BL114" s="12">
        <v>0</v>
      </c>
      <c r="BM114" s="12">
        <v>74525</v>
      </c>
      <c r="BN114" s="12">
        <v>5396</v>
      </c>
      <c r="BO114" s="12">
        <v>5396</v>
      </c>
      <c r="BP114" s="13">
        <f t="shared" si="90"/>
        <v>0.0009181231614715557</v>
      </c>
      <c r="BQ114" s="14">
        <f t="shared" si="91"/>
        <v>434.786917740337</v>
      </c>
      <c r="BS114" s="12">
        <v>0</v>
      </c>
      <c r="BT114" s="12">
        <v>0</v>
      </c>
      <c r="BU114" s="12">
        <v>0</v>
      </c>
      <c r="BV114" s="12">
        <v>1340</v>
      </c>
      <c r="BW114" s="13">
        <f t="shared" si="92"/>
        <v>0.0002991962412270945</v>
      </c>
      <c r="BX114" s="14">
        <f t="shared" si="93"/>
        <v>-75.16679021497406</v>
      </c>
      <c r="BZ114" s="12">
        <v>0</v>
      </c>
      <c r="CA114" s="12">
        <v>4448</v>
      </c>
      <c r="CB114" s="12">
        <v>4448</v>
      </c>
      <c r="CC114" s="12">
        <v>14820</v>
      </c>
      <c r="CD114" s="13">
        <f t="shared" si="94"/>
        <v>0.002406241947481691</v>
      </c>
      <c r="CE114" s="14">
        <f t="shared" si="95"/>
        <v>1005.9701492537313</v>
      </c>
      <c r="CG114" s="12">
        <v>2213</v>
      </c>
      <c r="CH114" s="12">
        <v>19780</v>
      </c>
      <c r="CI114" s="12">
        <v>27701</v>
      </c>
      <c r="CJ114" s="12">
        <v>31317</v>
      </c>
      <c r="CK114" s="13">
        <f t="shared" si="96"/>
        <v>0.004584108280299949</v>
      </c>
      <c r="CL114" s="14">
        <f t="shared" si="97"/>
        <v>111.31578947368422</v>
      </c>
      <c r="CN114" s="12">
        <v>0</v>
      </c>
      <c r="CO114" s="12">
        <v>7520</v>
      </c>
      <c r="CP114" s="12">
        <v>7520</v>
      </c>
      <c r="CQ114" s="12">
        <v>7520</v>
      </c>
      <c r="CR114" s="13">
        <f t="shared" si="98"/>
        <v>0.0011248550245858905</v>
      </c>
      <c r="CS114" s="14">
        <f t="shared" si="99"/>
        <v>-75.98748283679791</v>
      </c>
      <c r="CU114" s="12">
        <v>0</v>
      </c>
      <c r="CV114" s="12">
        <v>7680</v>
      </c>
      <c r="CW114" s="12">
        <v>8963</v>
      </c>
      <c r="CX114" s="12">
        <v>8963</v>
      </c>
      <c r="CY114" s="13">
        <f t="shared" si="100"/>
        <v>0.0013405867467150263</v>
      </c>
      <c r="CZ114" s="14">
        <f t="shared" si="101"/>
        <v>19.18882978723404</v>
      </c>
      <c r="DB114" s="12">
        <v>8410</v>
      </c>
      <c r="DC114" s="12">
        <v>9631</v>
      </c>
      <c r="DD114" s="12">
        <v>9631</v>
      </c>
      <c r="DE114" s="12">
        <v>9631</v>
      </c>
      <c r="DF114" s="13">
        <f t="shared" si="102"/>
        <v>0.0012955552925464269</v>
      </c>
      <c r="DG114" s="14">
        <f t="shared" si="103"/>
        <v>7.452861765034029</v>
      </c>
      <c r="DI114" s="12">
        <v>0</v>
      </c>
      <c r="DJ114" s="11">
        <v>0</v>
      </c>
      <c r="DK114" s="12">
        <v>0</v>
      </c>
      <c r="DL114" s="12">
        <v>0</v>
      </c>
      <c r="DM114" s="13">
        <f t="shared" si="104"/>
        <v>0</v>
      </c>
      <c r="DN114" s="14">
        <f t="shared" si="105"/>
        <v>-100</v>
      </c>
      <c r="DP114" s="12">
        <v>0</v>
      </c>
      <c r="DQ114" s="12">
        <v>0</v>
      </c>
      <c r="DR114" s="12">
        <v>0</v>
      </c>
      <c r="DS114" s="12"/>
      <c r="DT114" s="13" t="e">
        <f t="shared" si="106"/>
        <v>#DIV/0!</v>
      </c>
      <c r="DU114" s="14" t="e">
        <f t="shared" si="107"/>
        <v>#DIV/0!</v>
      </c>
    </row>
    <row r="115" spans="1:125" ht="12">
      <c r="A115" s="11" t="s">
        <v>37</v>
      </c>
      <c r="B115" s="12">
        <v>0</v>
      </c>
      <c r="C115" s="12">
        <v>0</v>
      </c>
      <c r="D115" s="12">
        <v>0</v>
      </c>
      <c r="E115" s="12">
        <v>0</v>
      </c>
      <c r="F115" s="13">
        <f t="shared" si="73"/>
        <v>0</v>
      </c>
      <c r="G115" s="11"/>
      <c r="H115" s="12">
        <v>0</v>
      </c>
      <c r="I115" s="12">
        <v>0</v>
      </c>
      <c r="J115" s="12">
        <v>0</v>
      </c>
      <c r="K115" s="12">
        <v>0</v>
      </c>
      <c r="L115" s="13">
        <f t="shared" si="74"/>
        <v>0</v>
      </c>
      <c r="M115" s="14" t="e">
        <f t="shared" si="75"/>
        <v>#DIV/0!</v>
      </c>
      <c r="N115" s="11"/>
      <c r="O115" s="12">
        <v>0</v>
      </c>
      <c r="P115" s="12">
        <v>0</v>
      </c>
      <c r="Q115" s="12">
        <v>0</v>
      </c>
      <c r="R115" s="12">
        <v>0</v>
      </c>
      <c r="S115" s="13">
        <f t="shared" si="76"/>
        <v>0</v>
      </c>
      <c r="T115" s="14" t="e">
        <f t="shared" si="77"/>
        <v>#DIV/0!</v>
      </c>
      <c r="V115" s="12">
        <v>0</v>
      </c>
      <c r="W115" s="12">
        <v>0</v>
      </c>
      <c r="X115" s="12">
        <v>0</v>
      </c>
      <c r="Y115" s="12">
        <v>0</v>
      </c>
      <c r="Z115" s="13">
        <f t="shared" si="78"/>
        <v>0</v>
      </c>
      <c r="AA115" s="14" t="e">
        <f t="shared" si="79"/>
        <v>#DIV/0!</v>
      </c>
      <c r="AC115" s="12">
        <v>0</v>
      </c>
      <c r="AD115" s="12">
        <v>0</v>
      </c>
      <c r="AE115" s="12">
        <v>0</v>
      </c>
      <c r="AF115" s="12">
        <v>0</v>
      </c>
      <c r="AG115" s="13">
        <f t="shared" si="80"/>
        <v>0</v>
      </c>
      <c r="AH115" s="14" t="e">
        <f t="shared" si="81"/>
        <v>#DIV/0!</v>
      </c>
      <c r="AJ115" s="12">
        <v>3757</v>
      </c>
      <c r="AK115" s="12">
        <v>0</v>
      </c>
      <c r="AL115" s="12">
        <v>0</v>
      </c>
      <c r="AM115" s="12">
        <v>0</v>
      </c>
      <c r="AN115" s="13">
        <f t="shared" si="82"/>
        <v>0</v>
      </c>
      <c r="AO115" s="14" t="e">
        <f t="shared" si="83"/>
        <v>#DIV/0!</v>
      </c>
      <c r="AQ115" s="12">
        <v>5916</v>
      </c>
      <c r="AR115" s="12">
        <v>0</v>
      </c>
      <c r="AS115" s="12">
        <v>0</v>
      </c>
      <c r="AT115" s="12">
        <v>0</v>
      </c>
      <c r="AU115" s="13">
        <f t="shared" si="84"/>
        <v>0</v>
      </c>
      <c r="AV115" s="14" t="e">
        <f t="shared" si="85"/>
        <v>#DIV/0!</v>
      </c>
      <c r="AX115" s="12">
        <v>35802</v>
      </c>
      <c r="AY115" s="12">
        <v>0</v>
      </c>
      <c r="AZ115" s="12">
        <v>0</v>
      </c>
      <c r="BA115" s="12">
        <v>0</v>
      </c>
      <c r="BB115" s="13">
        <f t="shared" si="86"/>
        <v>0</v>
      </c>
      <c r="BC115" s="14" t="e">
        <f t="shared" si="87"/>
        <v>#DIV/0!</v>
      </c>
      <c r="BE115" s="12">
        <v>0</v>
      </c>
      <c r="BF115" s="12">
        <v>0</v>
      </c>
      <c r="BG115" s="12">
        <v>0</v>
      </c>
      <c r="BH115" s="12">
        <v>0</v>
      </c>
      <c r="BI115" s="13">
        <f t="shared" si="88"/>
        <v>0</v>
      </c>
      <c r="BJ115" s="14" t="e">
        <f t="shared" si="89"/>
        <v>#DIV/0!</v>
      </c>
      <c r="BL115" s="12">
        <v>0</v>
      </c>
      <c r="BM115" s="12">
        <v>5396</v>
      </c>
      <c r="BN115" s="12">
        <v>1987</v>
      </c>
      <c r="BO115" s="12">
        <v>1987</v>
      </c>
      <c r="BP115" s="13">
        <f t="shared" si="90"/>
        <v>0.00033808575275092313</v>
      </c>
      <c r="BQ115" s="14" t="e">
        <f t="shared" si="91"/>
        <v>#DIV/0!</v>
      </c>
      <c r="BS115" s="12">
        <v>0</v>
      </c>
      <c r="BT115" s="12">
        <v>0</v>
      </c>
      <c r="BU115" s="12">
        <v>0</v>
      </c>
      <c r="BV115" s="12">
        <v>0</v>
      </c>
      <c r="BW115" s="13">
        <f t="shared" si="92"/>
        <v>0</v>
      </c>
      <c r="BX115" s="14">
        <f t="shared" si="93"/>
        <v>-100</v>
      </c>
      <c r="BZ115" s="12">
        <v>0</v>
      </c>
      <c r="CA115" s="12">
        <v>0</v>
      </c>
      <c r="CB115" s="12">
        <v>0</v>
      </c>
      <c r="CC115" s="12">
        <v>0</v>
      </c>
      <c r="CD115" s="13">
        <f t="shared" si="94"/>
        <v>0</v>
      </c>
      <c r="CE115" s="14" t="e">
        <f t="shared" si="95"/>
        <v>#DIV/0!</v>
      </c>
      <c r="CG115" s="12">
        <v>0</v>
      </c>
      <c r="CH115" s="12">
        <v>0</v>
      </c>
      <c r="CI115" s="12">
        <v>0</v>
      </c>
      <c r="CJ115" s="12">
        <v>0</v>
      </c>
      <c r="CK115" s="13">
        <f t="shared" si="96"/>
        <v>0</v>
      </c>
      <c r="CL115" s="14" t="e">
        <f t="shared" si="97"/>
        <v>#DIV/0!</v>
      </c>
      <c r="CN115" s="12">
        <v>0</v>
      </c>
      <c r="CO115" s="12">
        <v>0</v>
      </c>
      <c r="CP115" s="12">
        <v>0</v>
      </c>
      <c r="CQ115" s="12">
        <v>0</v>
      </c>
      <c r="CR115" s="13">
        <f t="shared" si="98"/>
        <v>0</v>
      </c>
      <c r="CS115" s="14" t="e">
        <f t="shared" si="99"/>
        <v>#DIV/0!</v>
      </c>
      <c r="CU115" s="12">
        <v>0</v>
      </c>
      <c r="CV115" s="12">
        <v>0</v>
      </c>
      <c r="CW115" s="12">
        <v>0</v>
      </c>
      <c r="CX115" s="12">
        <v>0</v>
      </c>
      <c r="CY115" s="13">
        <f t="shared" si="100"/>
        <v>0</v>
      </c>
      <c r="CZ115" s="14" t="e">
        <f t="shared" si="101"/>
        <v>#DIV/0!</v>
      </c>
      <c r="DB115" s="12">
        <v>0</v>
      </c>
      <c r="DC115" s="12">
        <v>0</v>
      </c>
      <c r="DD115" s="12">
        <v>0</v>
      </c>
      <c r="DE115" s="12">
        <v>0</v>
      </c>
      <c r="DF115" s="13">
        <f t="shared" si="102"/>
        <v>0</v>
      </c>
      <c r="DG115" s="14" t="e">
        <f t="shared" si="103"/>
        <v>#DIV/0!</v>
      </c>
      <c r="DI115" s="12">
        <v>0</v>
      </c>
      <c r="DJ115" s="11">
        <v>0</v>
      </c>
      <c r="DK115" s="12">
        <v>0</v>
      </c>
      <c r="DL115" s="12">
        <v>0</v>
      </c>
      <c r="DM115" s="13">
        <f t="shared" si="104"/>
        <v>0</v>
      </c>
      <c r="DN115" s="14" t="e">
        <f t="shared" si="105"/>
        <v>#DIV/0!</v>
      </c>
      <c r="DP115" s="12">
        <v>0</v>
      </c>
      <c r="DQ115" s="12">
        <v>0</v>
      </c>
      <c r="DR115" s="12">
        <v>0</v>
      </c>
      <c r="DS115" s="12"/>
      <c r="DT115" s="13" t="e">
        <f t="shared" si="106"/>
        <v>#DIV/0!</v>
      </c>
      <c r="DU115" s="14" t="e">
        <f t="shared" si="107"/>
        <v>#DIV/0!</v>
      </c>
    </row>
    <row r="116" spans="1:125" ht="24">
      <c r="A116" s="11" t="s">
        <v>38</v>
      </c>
      <c r="B116" s="12">
        <v>0</v>
      </c>
      <c r="C116" s="12">
        <v>0</v>
      </c>
      <c r="D116" s="12">
        <v>0</v>
      </c>
      <c r="E116" s="12">
        <v>958</v>
      </c>
      <c r="F116" s="13">
        <f t="shared" si="73"/>
        <v>0.0003486231755422021</v>
      </c>
      <c r="G116" s="11"/>
      <c r="H116" s="12">
        <v>158820</v>
      </c>
      <c r="I116" s="12">
        <v>186220</v>
      </c>
      <c r="J116" s="12">
        <v>201276</v>
      </c>
      <c r="K116" s="12">
        <v>214289</v>
      </c>
      <c r="L116" s="13">
        <f t="shared" si="74"/>
        <v>0.06405866671275859</v>
      </c>
      <c r="M116" s="14">
        <f t="shared" si="75"/>
        <v>22268.37160751566</v>
      </c>
      <c r="N116" s="11"/>
      <c r="O116" s="12">
        <v>56127</v>
      </c>
      <c r="P116" s="12">
        <v>66859</v>
      </c>
      <c r="Q116" s="12">
        <v>77507</v>
      </c>
      <c r="R116" s="12">
        <v>127158</v>
      </c>
      <c r="S116" s="13">
        <f t="shared" si="76"/>
        <v>0.03639015625410759</v>
      </c>
      <c r="T116" s="14">
        <f t="shared" si="77"/>
        <v>-40.66050987218196</v>
      </c>
      <c r="V116" s="12">
        <v>19058</v>
      </c>
      <c r="W116" s="12">
        <v>32380</v>
      </c>
      <c r="X116" s="12">
        <v>61678</v>
      </c>
      <c r="Y116" s="12">
        <v>83280</v>
      </c>
      <c r="Z116" s="13">
        <f t="shared" si="78"/>
        <v>0.023893835831335652</v>
      </c>
      <c r="AA116" s="14">
        <f t="shared" si="79"/>
        <v>-34.506676732883506</v>
      </c>
      <c r="AC116" s="12">
        <v>23694</v>
      </c>
      <c r="AD116" s="12">
        <v>87307</v>
      </c>
      <c r="AE116" s="12">
        <v>147537</v>
      </c>
      <c r="AF116" s="12">
        <v>711054</v>
      </c>
      <c r="AG116" s="13">
        <f t="shared" si="80"/>
        <v>0.19588460563266355</v>
      </c>
      <c r="AH116" s="14">
        <f t="shared" si="81"/>
        <v>753.8112391930836</v>
      </c>
      <c r="AJ116" s="12"/>
      <c r="AK116" s="12">
        <v>44362</v>
      </c>
      <c r="AL116" s="12">
        <v>44362</v>
      </c>
      <c r="AM116" s="12">
        <v>81948</v>
      </c>
      <c r="AN116" s="13">
        <f t="shared" si="82"/>
        <v>0.01931474218296867</v>
      </c>
      <c r="AO116" s="14">
        <f t="shared" si="83"/>
        <v>-88.47513690943303</v>
      </c>
      <c r="AQ116" s="12"/>
      <c r="AR116" s="12">
        <v>5916</v>
      </c>
      <c r="AS116" s="12">
        <v>54238</v>
      </c>
      <c r="AT116" s="12">
        <v>58855</v>
      </c>
      <c r="AU116" s="13">
        <f t="shared" si="84"/>
        <v>0.012805184083316535</v>
      </c>
      <c r="AV116" s="14">
        <f t="shared" si="85"/>
        <v>-28.180065407331483</v>
      </c>
      <c r="AX116" s="12"/>
      <c r="AY116" s="12">
        <v>73856</v>
      </c>
      <c r="AZ116" s="12">
        <v>124069</v>
      </c>
      <c r="BA116" s="12">
        <v>130937</v>
      </c>
      <c r="BB116" s="13">
        <f t="shared" si="86"/>
        <v>0.024770047386069038</v>
      </c>
      <c r="BC116" s="14">
        <f t="shared" si="87"/>
        <v>122.47387647608528</v>
      </c>
      <c r="BE116" s="12">
        <v>73514</v>
      </c>
      <c r="BF116" s="12">
        <v>101083</v>
      </c>
      <c r="BG116" s="12">
        <v>101083</v>
      </c>
      <c r="BH116" s="12">
        <v>135055</v>
      </c>
      <c r="BI116" s="13">
        <f t="shared" si="88"/>
        <v>0.02459673139371826</v>
      </c>
      <c r="BJ116" s="14">
        <f t="shared" si="89"/>
        <v>3.1450239428121876</v>
      </c>
      <c r="BL116" s="12">
        <v>0</v>
      </c>
      <c r="BM116" s="12">
        <v>1987</v>
      </c>
      <c r="BN116" s="12">
        <v>70056</v>
      </c>
      <c r="BO116" s="12">
        <v>270854</v>
      </c>
      <c r="BP116" s="13">
        <f t="shared" si="90"/>
        <v>0.04608549495500681</v>
      </c>
      <c r="BQ116" s="14">
        <f t="shared" si="91"/>
        <v>100.55088667579875</v>
      </c>
      <c r="BS116" s="12">
        <v>1037</v>
      </c>
      <c r="BT116" s="12">
        <v>26026</v>
      </c>
      <c r="BU116" s="12">
        <v>27892</v>
      </c>
      <c r="BV116" s="12">
        <v>71890</v>
      </c>
      <c r="BW116" s="13">
        <f t="shared" si="92"/>
        <v>0.016051655061056585</v>
      </c>
      <c r="BX116" s="14">
        <f t="shared" si="93"/>
        <v>-73.45802535683431</v>
      </c>
      <c r="BZ116" s="12">
        <v>24817</v>
      </c>
      <c r="CA116" s="12">
        <v>52325</v>
      </c>
      <c r="CB116" s="12">
        <v>99321</v>
      </c>
      <c r="CC116" s="12">
        <v>99321</v>
      </c>
      <c r="CD116" s="13">
        <f t="shared" si="94"/>
        <v>0.016126204889732054</v>
      </c>
      <c r="CE116" s="14">
        <f t="shared" si="95"/>
        <v>38.15690638475448</v>
      </c>
      <c r="CG116" s="12">
        <v>5951</v>
      </c>
      <c r="CH116" s="12">
        <v>26700</v>
      </c>
      <c r="CI116" s="12">
        <v>44039</v>
      </c>
      <c r="CJ116" s="12">
        <v>75074</v>
      </c>
      <c r="CK116" s="13">
        <f t="shared" si="96"/>
        <v>0.010989154294320605</v>
      </c>
      <c r="CL116" s="14">
        <f t="shared" si="97"/>
        <v>-24.412762658450887</v>
      </c>
      <c r="CN116" s="12">
        <v>7171</v>
      </c>
      <c r="CO116" s="12">
        <v>12414</v>
      </c>
      <c r="CP116" s="12">
        <v>22333</v>
      </c>
      <c r="CQ116" s="12">
        <v>36722</v>
      </c>
      <c r="CR116" s="13">
        <f t="shared" si="98"/>
        <v>0.005492942315537642</v>
      </c>
      <c r="CS116" s="14">
        <f t="shared" si="99"/>
        <v>-51.08559554572822</v>
      </c>
      <c r="CU116" s="12">
        <v>107079</v>
      </c>
      <c r="CV116" s="12">
        <v>152725</v>
      </c>
      <c r="CW116" s="12">
        <v>171316</v>
      </c>
      <c r="CX116" s="12">
        <v>191374</v>
      </c>
      <c r="CY116" s="13">
        <f t="shared" si="100"/>
        <v>0.02862361352960409</v>
      </c>
      <c r="CZ116" s="14">
        <f t="shared" si="101"/>
        <v>421.14263928979904</v>
      </c>
      <c r="DB116" s="12">
        <v>75136</v>
      </c>
      <c r="DC116" s="12">
        <v>159958</v>
      </c>
      <c r="DD116" s="12">
        <v>249142</v>
      </c>
      <c r="DE116" s="12">
        <v>362766</v>
      </c>
      <c r="DF116" s="13">
        <f t="shared" si="102"/>
        <v>0.04879902515376359</v>
      </c>
      <c r="DG116" s="14">
        <f t="shared" si="103"/>
        <v>89.55866523143166</v>
      </c>
      <c r="DI116" s="12">
        <v>61710</v>
      </c>
      <c r="DJ116" s="12">
        <v>255993</v>
      </c>
      <c r="DK116" s="12">
        <v>487125</v>
      </c>
      <c r="DL116" s="12">
        <v>593838</v>
      </c>
      <c r="DM116" s="13">
        <f t="shared" si="104"/>
        <v>0.07234802807173371</v>
      </c>
      <c r="DN116" s="14">
        <f t="shared" si="105"/>
        <v>63.69725939035081</v>
      </c>
      <c r="DP116" s="12">
        <v>78456</v>
      </c>
      <c r="DQ116" s="12">
        <v>330280</v>
      </c>
      <c r="DR116" s="12">
        <v>502280</v>
      </c>
      <c r="DS116" s="12"/>
      <c r="DT116" s="13" t="e">
        <f t="shared" si="106"/>
        <v>#DIV/0!</v>
      </c>
      <c r="DU116" s="14">
        <f t="shared" si="107"/>
        <v>-100</v>
      </c>
    </row>
    <row r="117" spans="1:125" ht="12">
      <c r="A117" s="15" t="s">
        <v>39</v>
      </c>
      <c r="B117" s="16">
        <f>SUM(B77:B116)</f>
        <v>67410282</v>
      </c>
      <c r="C117" s="16">
        <f>SUM(C77:C116)</f>
        <v>137836016</v>
      </c>
      <c r="D117" s="16">
        <f>SUM(D77:D116)</f>
        <v>202414751</v>
      </c>
      <c r="E117" s="16">
        <f>SUM(E77:E116)</f>
        <v>274795271</v>
      </c>
      <c r="F117" s="13">
        <f t="shared" si="73"/>
        <v>100</v>
      </c>
      <c r="G117" s="15"/>
      <c r="H117" s="16">
        <f>SUM(H77:H116)</f>
        <v>75302061</v>
      </c>
      <c r="I117" s="16">
        <f>SUM(I77:I116)</f>
        <v>165074137</v>
      </c>
      <c r="J117" s="16">
        <f>SUM(J77:J116)</f>
        <v>249553293</v>
      </c>
      <c r="K117" s="16">
        <f>SUM(K77:K116)</f>
        <v>334519919</v>
      </c>
      <c r="L117" s="13">
        <f t="shared" si="74"/>
        <v>100</v>
      </c>
      <c r="M117" s="14">
        <f t="shared" si="75"/>
        <v>21.734234283820697</v>
      </c>
      <c r="N117" s="15"/>
      <c r="O117" s="16">
        <f>SUM(O77:O116)</f>
        <v>85895814</v>
      </c>
      <c r="P117" s="16">
        <f>SUM(P77:P116)</f>
        <v>183768785</v>
      </c>
      <c r="Q117" s="16">
        <f>SUM(Q77:Q116)</f>
        <v>267675171</v>
      </c>
      <c r="R117" s="16">
        <f>SUM(R77:R116)</f>
        <v>349429662</v>
      </c>
      <c r="S117" s="13">
        <f t="shared" si="76"/>
        <v>100</v>
      </c>
      <c r="T117" s="14">
        <f t="shared" si="77"/>
        <v>4.457056860640932</v>
      </c>
      <c r="V117" s="16">
        <f>SUM(V77:V116)</f>
        <v>90892445</v>
      </c>
      <c r="W117" s="16">
        <f>SUM(W77:W116)</f>
        <v>189890189</v>
      </c>
      <c r="X117" s="16">
        <f>SUM(X77:X116)</f>
        <v>271316125</v>
      </c>
      <c r="Y117" s="16">
        <f>SUM(Y77:Y116)</f>
        <v>348541777</v>
      </c>
      <c r="Z117" s="13">
        <f t="shared" si="78"/>
        <v>100</v>
      </c>
      <c r="AA117" s="14">
        <f t="shared" si="79"/>
        <v>-0.2540954866046832</v>
      </c>
      <c r="AC117" s="16">
        <f>SUM(AC77:AC116)</f>
        <v>95915082</v>
      </c>
      <c r="AD117" s="16">
        <f>SUM(AD77:AD116)</f>
        <v>183642174</v>
      </c>
      <c r="AE117" s="16">
        <f>SUM(AE77:AE116)</f>
        <v>275204253</v>
      </c>
      <c r="AF117" s="16">
        <f>SUM(AF77:AF116)</f>
        <v>362996366</v>
      </c>
      <c r="AG117" s="13">
        <f t="shared" si="80"/>
        <v>100</v>
      </c>
      <c r="AH117" s="14">
        <f t="shared" si="81"/>
        <v>4.147161102010443</v>
      </c>
      <c r="AJ117" s="16">
        <f>SUM(AJ77:AJ116)</f>
        <v>111392255</v>
      </c>
      <c r="AK117" s="16">
        <f>SUM(AK77:AK116)</f>
        <v>228540092</v>
      </c>
      <c r="AL117" s="16">
        <f>SUM(AL77:AL116)</f>
        <v>331091313</v>
      </c>
      <c r="AM117" s="16">
        <f>SUM(AM77:AM116)</f>
        <v>424276955</v>
      </c>
      <c r="AN117" s="13">
        <f t="shared" si="82"/>
        <v>100</v>
      </c>
      <c r="AO117" s="14">
        <f t="shared" si="83"/>
        <v>16.881873963443482</v>
      </c>
      <c r="AQ117" s="16">
        <f>SUM(AQ77:AQ116)</f>
        <v>104832722</v>
      </c>
      <c r="AR117" s="16">
        <f>SUM(AR77:AR116)</f>
        <v>231386910</v>
      </c>
      <c r="AS117" s="16">
        <f>SUM(AS77:AS116)</f>
        <v>344405936</v>
      </c>
      <c r="AT117" s="16">
        <f>SUM(AT77:AT116)</f>
        <v>459618539</v>
      </c>
      <c r="AU117" s="13">
        <f t="shared" si="84"/>
        <v>100</v>
      </c>
      <c r="AV117" s="14">
        <f t="shared" si="85"/>
        <v>8.329838230313499</v>
      </c>
      <c r="AX117" s="16">
        <f>SUM(AX77:AX116)</f>
        <v>122837278</v>
      </c>
      <c r="AY117" s="16">
        <f>SUM(AY77:AY116)</f>
        <v>253097890</v>
      </c>
      <c r="AZ117" s="16">
        <f>SUM(AZ77:AZ116)</f>
        <v>390888703</v>
      </c>
      <c r="BA117" s="16">
        <f>SUM(BA77:BA116)</f>
        <v>528610212</v>
      </c>
      <c r="BB117" s="13">
        <f t="shared" si="86"/>
        <v>100</v>
      </c>
      <c r="BC117" s="14">
        <f t="shared" si="87"/>
        <v>15.010637549587614</v>
      </c>
      <c r="BE117" s="16">
        <f>SUM(BE77:BE116)</f>
        <v>154416791</v>
      </c>
      <c r="BF117" s="16">
        <f>SUM(BF77:BF116)</f>
        <v>300890094</v>
      </c>
      <c r="BG117" s="16">
        <f>SUM(BG77:BG116)</f>
        <v>426901127</v>
      </c>
      <c r="BH117" s="16">
        <f>SUM(BH77:BH116)</f>
        <v>549077021</v>
      </c>
      <c r="BI117" s="13">
        <f t="shared" si="88"/>
        <v>100</v>
      </c>
      <c r="BJ117" s="14">
        <f t="shared" si="89"/>
        <v>3.871814909243568</v>
      </c>
      <c r="BL117" s="16">
        <f>SUM(BL77:BL116)</f>
        <v>142447313</v>
      </c>
      <c r="BM117" s="16">
        <v>52148</v>
      </c>
      <c r="BN117" s="16">
        <f>SUM(BN77:BN116)</f>
        <v>443560352</v>
      </c>
      <c r="BO117" s="16">
        <f>SUM(BO77:BO116)</f>
        <v>587720714</v>
      </c>
      <c r="BP117" s="13">
        <f t="shared" si="90"/>
        <v>100</v>
      </c>
      <c r="BQ117" s="14">
        <f t="shared" si="91"/>
        <v>7.037936668633591</v>
      </c>
      <c r="BS117" s="16">
        <f>SUM(BS77:BS116)</f>
        <v>109341428</v>
      </c>
      <c r="BT117" s="16">
        <f>SUM(BT77:BT116)</f>
        <v>224789177</v>
      </c>
      <c r="BU117" s="16">
        <f>SUM(BU77:BU116)</f>
        <v>330232817</v>
      </c>
      <c r="BV117" s="16">
        <f>SUM(BV77:BV116)</f>
        <v>447866589</v>
      </c>
      <c r="BW117" s="13">
        <f t="shared" si="92"/>
        <v>100</v>
      </c>
      <c r="BX117" s="14">
        <f t="shared" si="93"/>
        <v>-23.79601767787956</v>
      </c>
      <c r="BZ117" s="16">
        <f>SUM(BZ77:BZ116)</f>
        <v>137536620</v>
      </c>
      <c r="CA117" s="16">
        <f>SUM(CA77:CA116)</f>
        <v>316351884</v>
      </c>
      <c r="CB117" s="16">
        <f>SUM(CB77:CB116)</f>
        <v>465530819</v>
      </c>
      <c r="CC117" s="16">
        <f>SUM(CC77:CC116)</f>
        <v>615898165</v>
      </c>
      <c r="CD117" s="13">
        <f t="shared" si="94"/>
        <v>100</v>
      </c>
      <c r="CE117" s="14">
        <f t="shared" si="95"/>
        <v>37.518220855720045</v>
      </c>
      <c r="CG117" s="16">
        <f>SUM(CG77:CG116)</f>
        <v>175291191</v>
      </c>
      <c r="CH117" s="16">
        <f>SUM(CH77:CH116)</f>
        <v>354505915</v>
      </c>
      <c r="CI117" s="16">
        <f>SUM(CI77:CI116)</f>
        <v>526354713</v>
      </c>
      <c r="CJ117" s="16">
        <f>SUM(CJ77:CJ116)</f>
        <v>683164491</v>
      </c>
      <c r="CK117" s="13">
        <f t="shared" si="96"/>
        <v>100</v>
      </c>
      <c r="CL117" s="14">
        <f t="shared" si="97"/>
        <v>10.921663648729975</v>
      </c>
      <c r="CN117" s="16">
        <f>SUM(CN77:CN116)</f>
        <v>178249389</v>
      </c>
      <c r="CO117" s="16">
        <f>SUM(CO77:CO116)</f>
        <v>344195208</v>
      </c>
      <c r="CP117" s="16">
        <f>SUM(CP77:CP116)</f>
        <v>514865625</v>
      </c>
      <c r="CQ117" s="16">
        <f>SUM(CQ77:CQ116)</f>
        <v>668530596</v>
      </c>
      <c r="CR117" s="13">
        <f t="shared" si="98"/>
        <v>100</v>
      </c>
      <c r="CS117" s="14">
        <f t="shared" si="99"/>
        <v>-2.1420748872031226</v>
      </c>
      <c r="CU117" s="16">
        <f>SUM(CU77:CU116)</f>
        <v>170143063</v>
      </c>
      <c r="CV117" s="16">
        <f>SUM(CV77:CV116)</f>
        <v>338162427</v>
      </c>
      <c r="CW117" s="16">
        <f>SUM(CW77:CW116)</f>
        <v>509783414</v>
      </c>
      <c r="CX117" s="16">
        <f>SUM(CX77:CX116)</f>
        <v>668587842</v>
      </c>
      <c r="CY117" s="13">
        <f t="shared" si="100"/>
        <v>100</v>
      </c>
      <c r="CZ117" s="14">
        <f t="shared" si="101"/>
        <v>0.00856295887466274</v>
      </c>
      <c r="DB117" s="16">
        <f>SUM(DB77:DB116)</f>
        <v>173278910</v>
      </c>
      <c r="DC117" s="16">
        <f>SUM(DC77:DC116)</f>
        <v>356825402</v>
      </c>
      <c r="DD117" s="16">
        <f>SUM(DD77:DD116)</f>
        <v>557805174</v>
      </c>
      <c r="DE117" s="16">
        <f>SUM(DE77:DE116)</f>
        <v>743387801</v>
      </c>
      <c r="DF117" s="13">
        <f t="shared" si="102"/>
        <v>100</v>
      </c>
      <c r="DG117" s="14">
        <f t="shared" si="103"/>
        <v>11.187753396209672</v>
      </c>
      <c r="DI117" s="16">
        <f>SUM(DI77:DI116)</f>
        <v>191699919</v>
      </c>
      <c r="DJ117" s="16">
        <f>SUM(DJ77:DJ116)</f>
        <v>404637475</v>
      </c>
      <c r="DK117" s="16">
        <f>SUM(DK77:DK116)</f>
        <v>623597892</v>
      </c>
      <c r="DL117" s="16">
        <f>SUM(DL77:DL116)</f>
        <v>820807444</v>
      </c>
      <c r="DM117" s="13">
        <f t="shared" si="104"/>
        <v>100</v>
      </c>
      <c r="DN117" s="14">
        <f t="shared" si="105"/>
        <v>10.414435493272236</v>
      </c>
      <c r="DP117" s="16">
        <f>SUM(DP77:DP116)</f>
        <v>200815136</v>
      </c>
      <c r="DQ117" s="16">
        <f>SUM(DQ77:DQ116)</f>
        <v>433414339</v>
      </c>
      <c r="DR117" s="16">
        <f>SUM(DR77:DR116)</f>
        <v>629141508</v>
      </c>
      <c r="DS117" s="16">
        <f>SUM(DS77:DS116)</f>
        <v>0</v>
      </c>
      <c r="DT117" s="13" t="e">
        <f t="shared" si="106"/>
        <v>#DIV/0!</v>
      </c>
      <c r="DU117" s="14">
        <f t="shared" si="107"/>
        <v>-100</v>
      </c>
    </row>
    <row r="118" spans="1:125" ht="12.75" thickBo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</row>
    <row r="120" spans="1:125" ht="12">
      <c r="A120" s="2" t="s">
        <v>47</v>
      </c>
      <c r="B120" s="20">
        <f>B77+B78+B79</f>
        <v>9595844</v>
      </c>
      <c r="C120" s="20">
        <f>C77+C78+C79</f>
        <v>15733521</v>
      </c>
      <c r="D120" s="20">
        <f>D77+D78+D79</f>
        <v>23251083</v>
      </c>
      <c r="E120" s="20">
        <f>E77+E78+E79</f>
        <v>29622162</v>
      </c>
      <c r="F120" s="13">
        <f aca="true" t="shared" si="108" ref="F120:F132">E120*100/E$117</f>
        <v>10.779720441404539</v>
      </c>
      <c r="H120" s="20">
        <f>H77+H78+H79</f>
        <v>4465355</v>
      </c>
      <c r="I120" s="20">
        <f>I77+I78+I79</f>
        <v>10228175</v>
      </c>
      <c r="J120" s="20">
        <f>J77+J78+J79</f>
        <v>15236458</v>
      </c>
      <c r="K120" s="20">
        <f>K77+K78+K79</f>
        <v>22893800</v>
      </c>
      <c r="L120" s="13">
        <f aca="true" t="shared" si="109" ref="L120:L132">K120*100/K$117</f>
        <v>6.843777814020097</v>
      </c>
      <c r="M120" s="14">
        <f aca="true" t="shared" si="110" ref="M120:M132">K120*100/E120-100</f>
        <v>-22.713946402696735</v>
      </c>
      <c r="O120" s="20">
        <f>O77+O78+O79</f>
        <v>5128003</v>
      </c>
      <c r="P120" s="20">
        <f>P77+P78+P79</f>
        <v>10840771</v>
      </c>
      <c r="Q120" s="20">
        <f>Q77+Q78+Q79</f>
        <v>15744729</v>
      </c>
      <c r="R120" s="20">
        <f>R77+R78+R79</f>
        <v>21729005</v>
      </c>
      <c r="S120" s="13">
        <f aca="true" t="shared" si="111" ref="S120:S132">R120*100/R$117</f>
        <v>6.218420289689088</v>
      </c>
      <c r="T120" s="14">
        <f aca="true" t="shared" si="112" ref="T120:T132">R120*100/K120-100</f>
        <v>-5.087818536022851</v>
      </c>
      <c r="V120" s="20">
        <f>V77+V78+V79</f>
        <v>4723830</v>
      </c>
      <c r="W120" s="20">
        <f>W77+W78+W79</f>
        <v>11213951</v>
      </c>
      <c r="X120" s="20">
        <f>X77+X78+X79</f>
        <v>18977332</v>
      </c>
      <c r="Y120" s="20">
        <f>Y77+Y78+Y79</f>
        <v>26332207</v>
      </c>
      <c r="Z120" s="13">
        <f aca="true" t="shared" si="113" ref="Z120:Z132">Y120*100/Y$117</f>
        <v>7.554964350801482</v>
      </c>
      <c r="AA120" s="14">
        <f aca="true" t="shared" si="114" ref="AA120:AA132">Y120*100/R120-100</f>
        <v>21.184596349441676</v>
      </c>
      <c r="AC120" s="20">
        <f>AC77+AC78+AC79</f>
        <v>6182624</v>
      </c>
      <c r="AD120" s="20">
        <f>AD77+AD78+AD79</f>
        <v>10950053</v>
      </c>
      <c r="AE120" s="20">
        <f>AE77+AE78+AE79</f>
        <v>17105956</v>
      </c>
      <c r="AF120" s="20">
        <f>AF77+AF78+AF79</f>
        <v>23490466</v>
      </c>
      <c r="AG120" s="13">
        <f aca="true" t="shared" si="115" ref="AG120:AG132">AF120*100/AF$117</f>
        <v>6.471267538805058</v>
      </c>
      <c r="AH120" s="14">
        <f aca="true" t="shared" si="116" ref="AH120:AH132">AF120*100/Y120-100</f>
        <v>-10.791883111051035</v>
      </c>
      <c r="AJ120" s="20">
        <f>AJ77+AJ78+AJ79</f>
        <v>8664880</v>
      </c>
      <c r="AK120" s="20">
        <f>AK77+AK78+AK79</f>
        <v>19501975</v>
      </c>
      <c r="AL120" s="20">
        <f>AL77+AL78+AL79</f>
        <v>28510037</v>
      </c>
      <c r="AM120" s="20">
        <f>AM77+AM78+AM79</f>
        <v>40157004</v>
      </c>
      <c r="AN120" s="13">
        <f aca="true" t="shared" si="117" ref="AN120:AN132">AM120*100/AM$117</f>
        <v>9.464809136286933</v>
      </c>
      <c r="AO120" s="14">
        <f aca="true" t="shared" si="118" ref="AO120:AO132">AM120*100/AF120-100</f>
        <v>70.95022295428282</v>
      </c>
      <c r="AQ120" s="20">
        <f>AQ77+AQ78+AQ79</f>
        <v>8515279</v>
      </c>
      <c r="AR120" s="20">
        <f>AR77+AR78+AR79</f>
        <v>18384200</v>
      </c>
      <c r="AS120" s="20">
        <f>AS77+AS78+AS79</f>
        <v>28108858</v>
      </c>
      <c r="AT120" s="20">
        <f>AT77+AT78+AT79</f>
        <v>39487860</v>
      </c>
      <c r="AU120" s="13">
        <f aca="true" t="shared" si="119" ref="AU120:AU132">AT120*100/AT$117</f>
        <v>8.591441956609152</v>
      </c>
      <c r="AV120" s="14">
        <f aca="true" t="shared" si="120" ref="AV120:AV132">AT120*100/AM120-100</f>
        <v>-1.666319529215869</v>
      </c>
      <c r="AX120" s="20">
        <f>AX77+AX78+AX79</f>
        <v>8011210</v>
      </c>
      <c r="AY120" s="20">
        <f>AY77+AY78+AY79</f>
        <v>15424550</v>
      </c>
      <c r="AZ120" s="20">
        <f>AZ77+AZ78+AZ79</f>
        <v>24449172</v>
      </c>
      <c r="BA120" s="20">
        <f>BA77+BA78+BA79</f>
        <v>34978825</v>
      </c>
      <c r="BB120" s="13">
        <f aca="true" t="shared" si="121" ref="BB120:BB132">BA120*100/BA$117</f>
        <v>6.617130014885146</v>
      </c>
      <c r="BC120" s="14">
        <f aca="true" t="shared" si="122" ref="BC120:BC132">BA120*100/AT120-100</f>
        <v>-11.41878795153751</v>
      </c>
      <c r="BE120" s="20">
        <f>BE77+BE78+BE79</f>
        <v>7793149</v>
      </c>
      <c r="BF120" s="20">
        <f>BF77+BF78+BF79</f>
        <v>14625229</v>
      </c>
      <c r="BG120" s="20">
        <f>BG77+BG78+BG79</f>
        <v>21050774</v>
      </c>
      <c r="BH120" s="20">
        <f>BH77+BH78+BH79</f>
        <v>28090774</v>
      </c>
      <c r="BI120" s="13">
        <f aca="true" t="shared" si="123" ref="BI120:BI132">BH120*100/BH$117</f>
        <v>5.115998835434783</v>
      </c>
      <c r="BJ120" s="14">
        <f aca="true" t="shared" si="124" ref="BJ120:BJ132">BH120*100/BA120-100</f>
        <v>-19.692059410228907</v>
      </c>
      <c r="BL120" s="20">
        <f>BL77+BL78+BL79</f>
        <v>5003072</v>
      </c>
      <c r="BM120" s="20">
        <f>BM77+BM78+BM79</f>
        <v>10555274</v>
      </c>
      <c r="BN120" s="20">
        <f>BN77+BN78+BN79</f>
        <v>17629472</v>
      </c>
      <c r="BO120" s="20">
        <f>BO77+BO78+BO79</f>
        <v>27107726</v>
      </c>
      <c r="BP120" s="13">
        <f aca="true" t="shared" si="125" ref="BP120:BP132">BO120*100/BO$117</f>
        <v>4.612348238588711</v>
      </c>
      <c r="BQ120" s="14">
        <f aca="true" t="shared" si="126" ref="BQ120:BQ132">BO120*100/BH120-100</f>
        <v>-3.4995404541006963</v>
      </c>
      <c r="BS120" s="20">
        <f>BS77+BS78+BS79</f>
        <v>7255405</v>
      </c>
      <c r="BT120" s="20">
        <f>BT77+BT78+BT79</f>
        <v>15047001</v>
      </c>
      <c r="BU120" s="20">
        <f>BU77+BU78+BU79</f>
        <v>22517727</v>
      </c>
      <c r="BV120" s="20">
        <f>BV77+BV78+BV79</f>
        <v>32566929</v>
      </c>
      <c r="BW120" s="13">
        <f aca="true" t="shared" si="127" ref="BW120:BW132">BV120*100/BV$117</f>
        <v>7.271569212768403</v>
      </c>
      <c r="BX120" s="14">
        <f aca="true" t="shared" si="128" ref="BX120:BX132">BV120*100/BO120-100</f>
        <v>20.13891906683726</v>
      </c>
      <c r="BZ120" s="20">
        <f>BZ77+BZ78+BZ79</f>
        <v>8303328</v>
      </c>
      <c r="CA120" s="20">
        <f>CA77+CA78+CA79</f>
        <v>21115830</v>
      </c>
      <c r="CB120" s="20">
        <f>CB77+CB78+CB79</f>
        <v>32449322</v>
      </c>
      <c r="CC120" s="20">
        <f>CC77+CC78+CC79</f>
        <v>48374897</v>
      </c>
      <c r="CD120" s="13">
        <f aca="true" t="shared" si="129" ref="CD120:CD132">CC120*100/CC$117</f>
        <v>7.854366151586115</v>
      </c>
      <c r="CE120" s="14">
        <f aca="true" t="shared" si="130" ref="CE120:CE132">CC120*100/BV120-100</f>
        <v>48.53994062504327</v>
      </c>
      <c r="CG120" s="20">
        <f>CG77+CG78+CG79</f>
        <v>12135303</v>
      </c>
      <c r="CH120" s="20">
        <f>CH77+CH78+CH79</f>
        <v>24345264</v>
      </c>
      <c r="CI120" s="20">
        <f>CI77+CI78+CI79</f>
        <v>36873815</v>
      </c>
      <c r="CJ120" s="20">
        <f>CJ77+CJ78+CJ79</f>
        <v>50175695</v>
      </c>
      <c r="CK120" s="13">
        <f aca="true" t="shared" si="131" ref="CK120:CK132">CJ120*100/CJ$117</f>
        <v>7.344599384337732</v>
      </c>
      <c r="CL120" s="14">
        <f aca="true" t="shared" si="132" ref="CL120:CL132">CJ120*100/CC120-100</f>
        <v>3.72258777109127</v>
      </c>
      <c r="CN120" s="20">
        <f>CN77+CN78+CN79</f>
        <v>13898016</v>
      </c>
      <c r="CO120" s="20">
        <f>CO77+CO78+CO79</f>
        <v>28339708</v>
      </c>
      <c r="CP120" s="20">
        <f>CP77+CP78+CP79</f>
        <v>42772896</v>
      </c>
      <c r="CQ120" s="20">
        <f>CQ77+CQ78+CQ79</f>
        <v>58828765</v>
      </c>
      <c r="CR120" s="13">
        <f aca="true" t="shared" si="133" ref="CR120:CR132">CQ120*100/CQ$117</f>
        <v>8.79971168888731</v>
      </c>
      <c r="CS120" s="14">
        <f aca="true" t="shared" si="134" ref="CS120:CS132">CQ120*100/CJ120-100</f>
        <v>17.24554089385309</v>
      </c>
      <c r="CU120" s="20">
        <f>CU77+CU78+CU79</f>
        <v>12672029</v>
      </c>
      <c r="CV120" s="20">
        <f>CV77+CV78+CV79</f>
        <v>26253697</v>
      </c>
      <c r="CW120" s="20">
        <f>CW77+CW78+CW79</f>
        <v>40404123</v>
      </c>
      <c r="CX120" s="20">
        <f>CX77+CX78+CX79</f>
        <v>54811068</v>
      </c>
      <c r="CY120" s="13">
        <f aca="true" t="shared" si="135" ref="CY120:CY129">CX120*100/CX$117</f>
        <v>8.198035404897476</v>
      </c>
      <c r="CZ120" s="14">
        <f aca="true" t="shared" si="136" ref="CZ120:CZ132">CX120*100/CQ120-100</f>
        <v>-6.829477042395837</v>
      </c>
      <c r="DB120" s="20">
        <f>DB77+DB78+DB79</f>
        <v>12853792</v>
      </c>
      <c r="DC120" s="20">
        <f>DC77+DC78+DC79</f>
        <v>27302388</v>
      </c>
      <c r="DD120" s="20">
        <f>DD77+DD78+DD79</f>
        <v>41948708</v>
      </c>
      <c r="DE120" s="20">
        <f>DE77+DE78+DE79</f>
        <v>57932475</v>
      </c>
      <c r="DF120" s="13">
        <f aca="true" t="shared" si="137" ref="DF120:DF129">DE120*100/DE$117</f>
        <v>7.793035468441861</v>
      </c>
      <c r="DG120" s="14">
        <f aca="true" t="shared" si="138" ref="DG120:DG132">DE120*100/CX120-100</f>
        <v>5.694847982163012</v>
      </c>
      <c r="DI120" s="20">
        <f>DI77+DI78+DI79</f>
        <v>14575193</v>
      </c>
      <c r="DJ120" s="20">
        <f>DJ77+DJ78+DJ79</f>
        <v>31783348</v>
      </c>
      <c r="DK120" s="20">
        <f>DK77+DK78+DK79</f>
        <v>49228452</v>
      </c>
      <c r="DL120" s="20">
        <f>DL77+DL78+DL79</f>
        <v>66284151</v>
      </c>
      <c r="DM120" s="13">
        <f aca="true" t="shared" si="139" ref="DM120:DM129">DL120*100/DL$117</f>
        <v>8.075481220903741</v>
      </c>
      <c r="DN120" s="14">
        <f aca="true" t="shared" si="140" ref="DN120:DN132">DL120*100/DE120-100</f>
        <v>14.416225096545588</v>
      </c>
      <c r="DP120" s="20">
        <f>DP77+DP78+DP79</f>
        <v>13024744</v>
      </c>
      <c r="DQ120" s="20">
        <f>DQ77+DQ78+DQ79</f>
        <v>27539061</v>
      </c>
      <c r="DR120" s="20">
        <f>DR77+DR78+DR79</f>
        <v>43189794</v>
      </c>
      <c r="DS120" s="20">
        <f>DS77+DS78+DS79</f>
        <v>0</v>
      </c>
      <c r="DT120" s="13" t="e">
        <f aca="true" t="shared" si="141" ref="DT120:DT129">DS120*100/DS$117</f>
        <v>#DIV/0!</v>
      </c>
      <c r="DU120" s="14">
        <f aca="true" t="shared" si="142" ref="DU120:DU132">DS120*100/DL120-100</f>
        <v>-100</v>
      </c>
    </row>
    <row r="121" spans="1:125" ht="12">
      <c r="A121" s="2" t="s">
        <v>48</v>
      </c>
      <c r="B121" s="20">
        <f>B77+B78+B79+B84+B85+B86</f>
        <v>30920315</v>
      </c>
      <c r="C121" s="20">
        <f>C77+C78+C79+C84+C85+C86</f>
        <v>64321334</v>
      </c>
      <c r="D121" s="20">
        <f>D77+D78+D79+D84+D85+D86</f>
        <v>98588179</v>
      </c>
      <c r="E121" s="20">
        <f>E77+E78+E79+E84+E85+E86</f>
        <v>130575659</v>
      </c>
      <c r="F121" s="13">
        <f t="shared" si="108"/>
        <v>47.51743307838802</v>
      </c>
      <c r="H121" s="20">
        <f>H77+H78+H79+H84+H85+H86</f>
        <v>24808744</v>
      </c>
      <c r="I121" s="20">
        <f>I77+I78+I79+I84+I85+I86</f>
        <v>63508750</v>
      </c>
      <c r="J121" s="20">
        <f>J77+J78+J79+J84+J85+J86</f>
        <v>98934535</v>
      </c>
      <c r="K121" s="20">
        <f>K77+K78+K79+K84+K85+K86</f>
        <v>132884752</v>
      </c>
      <c r="L121" s="13">
        <f t="shared" si="109"/>
        <v>39.72401774974721</v>
      </c>
      <c r="M121" s="14">
        <f t="shared" si="110"/>
        <v>1.7683946745388397</v>
      </c>
      <c r="O121" s="20">
        <f>O77+O78+O79+O84+O85+O86</f>
        <v>33527447</v>
      </c>
      <c r="P121" s="20">
        <f>P77+P78+P79+P84+P85+P86</f>
        <v>75796985</v>
      </c>
      <c r="Q121" s="20">
        <f>Q77+Q78+Q79+Q84+Q85+Q86</f>
        <v>114025058</v>
      </c>
      <c r="R121" s="20">
        <f>R77+R78+R79+R84+R85+R86</f>
        <v>146666656</v>
      </c>
      <c r="S121" s="13">
        <f t="shared" si="111"/>
        <v>41.973155673315446</v>
      </c>
      <c r="T121" s="14">
        <f t="shared" si="112"/>
        <v>10.371320857038583</v>
      </c>
      <c r="V121" s="20">
        <f>V77+V78+V79+V84+V85+V86</f>
        <v>28120468</v>
      </c>
      <c r="W121" s="20">
        <f>W77+W78+W79+W84+W85+W86</f>
        <v>65415300</v>
      </c>
      <c r="X121" s="20">
        <f>X77+X78+X79+X84+X85+X86</f>
        <v>99856876</v>
      </c>
      <c r="Y121" s="20">
        <f>Y77+Y78+Y79+Y84+Y85+Y86</f>
        <v>125323924</v>
      </c>
      <c r="Z121" s="13">
        <f t="shared" si="113"/>
        <v>35.956643441339885</v>
      </c>
      <c r="AA121" s="14">
        <f t="shared" si="114"/>
        <v>-14.5518637855901</v>
      </c>
      <c r="AC121" s="20">
        <f>AC77+AC78+AC79+AC84+AC85+AC86</f>
        <v>33235706</v>
      </c>
      <c r="AD121" s="20">
        <f>AD77+AD78+AD79+AD84+AD85+AD86</f>
        <v>67311149</v>
      </c>
      <c r="AE121" s="20">
        <f>AE77+AE78+AE79+AE84+AE85+AE86</f>
        <v>107802923</v>
      </c>
      <c r="AF121" s="20">
        <f>AF77+AF78+AF79+AF84+AF85+AF86</f>
        <v>152828619</v>
      </c>
      <c r="AG121" s="13">
        <f t="shared" si="115"/>
        <v>42.10196941751202</v>
      </c>
      <c r="AH121" s="14">
        <f t="shared" si="116"/>
        <v>21.946883022909503</v>
      </c>
      <c r="AJ121" s="20">
        <f>AJ77+AJ78+AJ79+AJ84+AJ85+AJ86</f>
        <v>40434368</v>
      </c>
      <c r="AK121" s="20">
        <f>AK77+AK78+AK79+AK84+AK85+AK86</f>
        <v>80873991</v>
      </c>
      <c r="AL121" s="20">
        <f>AL77+AL78+AL79+AL84+AL85+AL86</f>
        <v>119297717</v>
      </c>
      <c r="AM121" s="20">
        <f>AM77+AM78+AM79+AM84+AM85+AM86</f>
        <v>161879289</v>
      </c>
      <c r="AN121" s="13">
        <f t="shared" si="117"/>
        <v>38.15415546196705</v>
      </c>
      <c r="AO121" s="14">
        <f t="shared" si="118"/>
        <v>5.922104157729777</v>
      </c>
      <c r="AQ121" s="20">
        <f>AQ77+AQ78+AQ79+AQ84+AQ85+AQ86</f>
        <v>36582629</v>
      </c>
      <c r="AR121" s="20">
        <f>AR77+AR78+AR79+AR84+AR85+AR86</f>
        <v>82842125</v>
      </c>
      <c r="AS121" s="20">
        <f>AS77+AS78+AS79+AS84+AS85+AS86</f>
        <v>126985691</v>
      </c>
      <c r="AT121" s="20">
        <f>AT77+AT78+AT79+AT84+AT85+AT86</f>
        <v>173128771</v>
      </c>
      <c r="AU121" s="13">
        <f t="shared" si="119"/>
        <v>37.667925966754794</v>
      </c>
      <c r="AV121" s="14">
        <f t="shared" si="120"/>
        <v>6.949302822796554</v>
      </c>
      <c r="AX121" s="20">
        <f>AX77+AX78+AX79+AX84+AX85+AX86</f>
        <v>35419328</v>
      </c>
      <c r="AY121" s="20">
        <f>AY77+AY78+AY79+AY84+AY85+AY86</f>
        <v>78569734</v>
      </c>
      <c r="AZ121" s="20">
        <f>AZ77+AZ78+AZ79+AZ84+AZ85+AZ86</f>
        <v>120057284</v>
      </c>
      <c r="BA121" s="20">
        <f>BA77+BA78+BA79+BA84+BA85+BA86</f>
        <v>153151550</v>
      </c>
      <c r="BB121" s="13">
        <f t="shared" si="121"/>
        <v>28.972491738392673</v>
      </c>
      <c r="BC121" s="14">
        <f t="shared" si="122"/>
        <v>-11.538937684713304</v>
      </c>
      <c r="BE121" s="20">
        <f>BE77+BE78+BE79+BE84+BE85+BE86</f>
        <v>36730841</v>
      </c>
      <c r="BF121" s="20">
        <f>BF77+BF78+BF79+BF84+BF85+BF86</f>
        <v>76980459</v>
      </c>
      <c r="BG121" s="20">
        <f>BG77+BG78+BG79+BG84+BG85+BG86</f>
        <v>110512797</v>
      </c>
      <c r="BH121" s="20">
        <f>BH77+BH78+BH79+BH84+BH85+BH86</f>
        <v>142624605</v>
      </c>
      <c r="BI121" s="13">
        <f t="shared" si="123"/>
        <v>25.975336709638047</v>
      </c>
      <c r="BJ121" s="14">
        <f t="shared" si="124"/>
        <v>-6.8735478028136185</v>
      </c>
      <c r="BL121" s="20">
        <f>BL77+BL78+BL79+BL84+BL85+BL86</f>
        <v>34769900</v>
      </c>
      <c r="BM121" s="20">
        <f>BM77+BM78+BM79+BM84+BM85+BM86</f>
        <v>75350250</v>
      </c>
      <c r="BN121" s="20">
        <f>BN77+BN78+BN79+BN84+BN85+BN86</f>
        <v>114355483</v>
      </c>
      <c r="BO121" s="20">
        <f>BO77+BO78+BO79+BO84+BO85+BO86</f>
        <v>150755049</v>
      </c>
      <c r="BP121" s="13">
        <f t="shared" si="125"/>
        <v>25.650797293491344</v>
      </c>
      <c r="BQ121" s="14">
        <f t="shared" si="126"/>
        <v>5.700590020915399</v>
      </c>
      <c r="BS121" s="20">
        <f>BS77+BS78+BS79+BS84+BS85+BS86</f>
        <v>32641541</v>
      </c>
      <c r="BT121" s="20">
        <f>BT77+BT78+BT79+BT84+BT85+BT86</f>
        <v>68534417</v>
      </c>
      <c r="BU121" s="20">
        <f>BU77+BU78+BU79+BU84+BU85+BU86</f>
        <v>103753857</v>
      </c>
      <c r="BV121" s="20">
        <f>BV77+BV78+BV79+BV84+BV85+BV86</f>
        <v>141512458</v>
      </c>
      <c r="BW121" s="13">
        <f t="shared" si="127"/>
        <v>31.597011582393346</v>
      </c>
      <c r="BX121" s="14">
        <f t="shared" si="128"/>
        <v>-6.1308666351864645</v>
      </c>
      <c r="BZ121" s="20">
        <f>BZ77+BZ78+BZ79+BZ84+BZ85+BZ86</f>
        <v>44455331</v>
      </c>
      <c r="CA121" s="20">
        <f>CA77+CA78+CA79+CA84+CA85+CA86</f>
        <v>98482184</v>
      </c>
      <c r="CB121" s="20">
        <f>CB77+CB78+CB79+CB84+CB85+CB86</f>
        <v>136962232</v>
      </c>
      <c r="CC121" s="20">
        <f>CC77+CC78+CC79+CC84+CC85+CC86</f>
        <v>176261290</v>
      </c>
      <c r="CD121" s="13">
        <f t="shared" si="129"/>
        <v>28.61857690386202</v>
      </c>
      <c r="CE121" s="14">
        <f t="shared" si="130"/>
        <v>24.555316536159665</v>
      </c>
      <c r="CG121" s="20">
        <f>CG77+CG78+CG79+CG84+CG85+CG86</f>
        <v>43629192</v>
      </c>
      <c r="CH121" s="20">
        <f>CH77+CH78+CH79+CH84+CH85+CH86</f>
        <v>93517104</v>
      </c>
      <c r="CI121" s="20">
        <f>CI77+CI78+CI79+CI84+CI85+CI86</f>
        <v>142887743</v>
      </c>
      <c r="CJ121" s="20">
        <f>CJ77+CJ78+CJ79+CJ84+CJ85+CJ86</f>
        <v>188123550</v>
      </c>
      <c r="CK121" s="13">
        <f t="shared" si="131"/>
        <v>27.53707964602042</v>
      </c>
      <c r="CL121" s="14">
        <f t="shared" si="132"/>
        <v>6.729929186380062</v>
      </c>
      <c r="CN121" s="20">
        <f>CN77+CN78+CN79+CN84+CN85+CN86</f>
        <v>50752808</v>
      </c>
      <c r="CO121" s="20">
        <f>CO77+CO78+CO79+CO84+CO85+CO86</f>
        <v>100495525</v>
      </c>
      <c r="CP121" s="20">
        <f>CP77+CP78+CP79+CP84+CP85+CP86</f>
        <v>158555737</v>
      </c>
      <c r="CQ121" s="20">
        <f>CQ77+CQ78+CQ79+CQ84+CQ85+CQ86</f>
        <v>208607810</v>
      </c>
      <c r="CR121" s="13">
        <f t="shared" si="133"/>
        <v>31.203928623186005</v>
      </c>
      <c r="CS121" s="14">
        <f t="shared" si="134"/>
        <v>10.888727115770465</v>
      </c>
      <c r="CU121" s="20">
        <f>CU77+CU78+CU79+CU84+CU85+CU86</f>
        <v>46672064</v>
      </c>
      <c r="CV121" s="20">
        <f>CV77+CV78+CV79+CV84+CV85+CV86</f>
        <v>96526245</v>
      </c>
      <c r="CW121" s="20">
        <f>CW77+CW78+CW79+CW84+CW85+CW86</f>
        <v>146278109</v>
      </c>
      <c r="CX121" s="20">
        <f>CX77+CX78+CX79+CX84+CX85+CX86</f>
        <v>188571310</v>
      </c>
      <c r="CY121" s="13">
        <f t="shared" si="135"/>
        <v>28.2044180516223</v>
      </c>
      <c r="CZ121" s="14">
        <f t="shared" si="136"/>
        <v>-9.604865704692457</v>
      </c>
      <c r="DB121" s="20">
        <f>DB77+DB78+DB79+DB84+DB85+DB86</f>
        <v>47377063</v>
      </c>
      <c r="DC121" s="20">
        <f>DC77+DC78+DC79+DC84+DC85+DC86</f>
        <v>94258318</v>
      </c>
      <c r="DD121" s="20">
        <f>DD77+DD78+DD79+DD84+DD85+DD86</f>
        <v>140984175</v>
      </c>
      <c r="DE121" s="20">
        <f>DE77+DE78+DE79+DE84+DE85+DE86</f>
        <v>185019070</v>
      </c>
      <c r="DF121" s="13">
        <f t="shared" si="137"/>
        <v>24.888634135657547</v>
      </c>
      <c r="DG121" s="14">
        <f t="shared" si="138"/>
        <v>-1.8837648208521216</v>
      </c>
      <c r="DI121" s="20">
        <f>DI77+DI78+DI79+DI84+DI85+DI86</f>
        <v>46224345</v>
      </c>
      <c r="DJ121" s="20">
        <f>DJ77+DJ78+DJ79+DJ84+DJ85+DJ86</f>
        <v>98103833</v>
      </c>
      <c r="DK121" s="20">
        <f>DK77+DK78+DK79+DK84+DK85+DK86</f>
        <v>150012232</v>
      </c>
      <c r="DL121" s="20">
        <f>DL77+DL78+DL79+DL84+DL85+DL86</f>
        <v>200555129</v>
      </c>
      <c r="DM121" s="13">
        <f t="shared" si="139"/>
        <v>24.43388281454231</v>
      </c>
      <c r="DN121" s="14">
        <f t="shared" si="140"/>
        <v>8.397004157463343</v>
      </c>
      <c r="DP121" s="20">
        <f>DP77+DP78+DP79+DP84+DP85+DP86</f>
        <v>47428069</v>
      </c>
      <c r="DQ121" s="20">
        <f>DQ77+DQ78+DQ79+DQ84+DQ85+DQ86</f>
        <v>100012400</v>
      </c>
      <c r="DR121" s="20">
        <f>DR77+DR78+DR79+DR84+DR85+DR86</f>
        <v>150683576</v>
      </c>
      <c r="DS121" s="20">
        <f>DS77+DS78+DS79+DS84+DS85+DS86</f>
        <v>0</v>
      </c>
      <c r="DT121" s="13" t="e">
        <f t="shared" si="141"/>
        <v>#DIV/0!</v>
      </c>
      <c r="DU121" s="14">
        <f t="shared" si="142"/>
        <v>-100</v>
      </c>
    </row>
    <row r="122" spans="1:125" ht="12">
      <c r="A122" s="2" t="s">
        <v>49</v>
      </c>
      <c r="B122" s="20">
        <f>SUM(B80:B83)</f>
        <v>825935</v>
      </c>
      <c r="C122" s="20">
        <f>SUM(C80:C83)</f>
        <v>1415399</v>
      </c>
      <c r="D122" s="20">
        <f>SUM(D80:D83)</f>
        <v>1714148</v>
      </c>
      <c r="E122" s="20">
        <f>SUM(E80:E83)</f>
        <v>2659381</v>
      </c>
      <c r="F122" s="13">
        <f t="shared" si="108"/>
        <v>0.9677681098085563</v>
      </c>
      <c r="H122" s="20">
        <f>SUM(H80:H83)</f>
        <v>1050925</v>
      </c>
      <c r="I122" s="20">
        <f>SUM(I80:I83)</f>
        <v>1885577</v>
      </c>
      <c r="J122" s="20">
        <f>SUM(J80:J83)</f>
        <v>2135221</v>
      </c>
      <c r="K122" s="20">
        <f>SUM(K80:K83)</f>
        <v>3092355</v>
      </c>
      <c r="L122" s="13">
        <f t="shared" si="109"/>
        <v>0.9244158043694851</v>
      </c>
      <c r="M122" s="14">
        <f t="shared" si="110"/>
        <v>16.281006745554706</v>
      </c>
      <c r="O122" s="20">
        <f>SUM(O80:O83)</f>
        <v>900174</v>
      </c>
      <c r="P122" s="20">
        <f>SUM(P80:P83)</f>
        <v>1369802</v>
      </c>
      <c r="Q122" s="20">
        <f>SUM(Q80:Q83)</f>
        <v>1523630</v>
      </c>
      <c r="R122" s="20">
        <f>SUM(R80:R83)</f>
        <v>2348980</v>
      </c>
      <c r="S122" s="13">
        <f t="shared" si="111"/>
        <v>0.6722325707998996</v>
      </c>
      <c r="T122" s="14">
        <f t="shared" si="112"/>
        <v>-24.03912228705954</v>
      </c>
      <c r="V122" s="20">
        <f>SUM(V80:V83)</f>
        <v>1036928</v>
      </c>
      <c r="W122" s="20">
        <f>SUM(W80:W83)</f>
        <v>1491364</v>
      </c>
      <c r="X122" s="20">
        <f>SUM(X80:X83)</f>
        <v>1618336</v>
      </c>
      <c r="Y122" s="20">
        <f>SUM(Y80:Y83)</f>
        <v>2108159</v>
      </c>
      <c r="Z122" s="13">
        <f t="shared" si="113"/>
        <v>0.6048511653740722</v>
      </c>
      <c r="AA122" s="14">
        <f t="shared" si="114"/>
        <v>-10.252151997888447</v>
      </c>
      <c r="AC122" s="20">
        <f>SUM(AC80:AC83)</f>
        <v>816103</v>
      </c>
      <c r="AD122" s="20">
        <f>SUM(AD80:AD83)</f>
        <v>1060824</v>
      </c>
      <c r="AE122" s="20">
        <f>SUM(AE80:AE83)</f>
        <v>1149691</v>
      </c>
      <c r="AF122" s="20">
        <f>SUM(AF80:AF83)</f>
        <v>1699980</v>
      </c>
      <c r="AG122" s="13">
        <f t="shared" si="115"/>
        <v>0.46831873793469325</v>
      </c>
      <c r="AH122" s="14">
        <f t="shared" si="116"/>
        <v>-19.361869764092745</v>
      </c>
      <c r="AJ122" s="20">
        <f>SUM(AJ80:AJ83)</f>
        <v>647825</v>
      </c>
      <c r="AK122" s="20">
        <f>SUM(AK80:AK83)</f>
        <v>1187341</v>
      </c>
      <c r="AL122" s="20">
        <f>SUM(AL80:AL83)</f>
        <v>1377347</v>
      </c>
      <c r="AM122" s="20">
        <f>SUM(AM80:AM83)</f>
        <v>1930694</v>
      </c>
      <c r="AN122" s="13">
        <f t="shared" si="117"/>
        <v>0.4550551184190525</v>
      </c>
      <c r="AO122" s="14">
        <f t="shared" si="118"/>
        <v>13.57157143025212</v>
      </c>
      <c r="AQ122" s="20">
        <f>SUM(AQ80:AQ83)</f>
        <v>347847</v>
      </c>
      <c r="AR122" s="20">
        <f>SUM(AR80:AR83)</f>
        <v>609155</v>
      </c>
      <c r="AS122" s="20">
        <f>SUM(AS80:AS83)</f>
        <v>1023883</v>
      </c>
      <c r="AT122" s="20">
        <f>SUM(AT80:AT83)</f>
        <v>1080877</v>
      </c>
      <c r="AU122" s="13">
        <f t="shared" si="119"/>
        <v>0.23516827723087122</v>
      </c>
      <c r="AV122" s="14">
        <f t="shared" si="120"/>
        <v>-44.0161413460652</v>
      </c>
      <c r="AX122" s="20">
        <f>SUM(AX80:AX83)</f>
        <v>20299</v>
      </c>
      <c r="AY122" s="20">
        <f>SUM(AY80:AY83)</f>
        <v>382354</v>
      </c>
      <c r="AZ122" s="20">
        <f>SUM(AZ80:AZ83)</f>
        <v>629206</v>
      </c>
      <c r="BA122" s="20">
        <f>SUM(BA80:BA83)</f>
        <v>1595767</v>
      </c>
      <c r="BB122" s="13">
        <f t="shared" si="121"/>
        <v>0.3018797147263587</v>
      </c>
      <c r="BC122" s="14">
        <f t="shared" si="122"/>
        <v>47.63631754584472</v>
      </c>
      <c r="BE122" s="20">
        <f>SUM(BE80:BE83)</f>
        <v>1356694</v>
      </c>
      <c r="BF122" s="20">
        <f>SUM(BF80:BF83)</f>
        <v>1854935</v>
      </c>
      <c r="BG122" s="20">
        <f>SUM(BG80:BG83)</f>
        <v>2128591</v>
      </c>
      <c r="BH122" s="20">
        <f>SUM(BH80:BH83)</f>
        <v>3388051</v>
      </c>
      <c r="BI122" s="13">
        <f t="shared" si="123"/>
        <v>0.6170447624687612</v>
      </c>
      <c r="BJ122" s="14">
        <f t="shared" si="124"/>
        <v>112.31489308902866</v>
      </c>
      <c r="BL122" s="20">
        <f>SUM(BL80:BL83)</f>
        <v>1453275</v>
      </c>
      <c r="BM122" s="20">
        <f>SUM(BM80:BM83)</f>
        <v>0</v>
      </c>
      <c r="BN122" s="20">
        <f>SUM(BN80:BN83)</f>
        <v>2054148</v>
      </c>
      <c r="BO122" s="20">
        <f>SUM(BO80:BO83)</f>
        <v>2953727</v>
      </c>
      <c r="BP122" s="13">
        <f t="shared" si="125"/>
        <v>0.502573234129706</v>
      </c>
      <c r="BQ122" s="14">
        <f t="shared" si="126"/>
        <v>-12.819287549095336</v>
      </c>
      <c r="BS122" s="20">
        <f>SUM(BS80:BS83)</f>
        <v>1180127</v>
      </c>
      <c r="BT122" s="20">
        <f>SUM(BT80:BT83)</f>
        <v>1791476</v>
      </c>
      <c r="BU122" s="20">
        <f>SUM(BU80:BU83)</f>
        <v>2033867</v>
      </c>
      <c r="BV122" s="20">
        <f>SUM(BV80:BV83)</f>
        <v>3223038</v>
      </c>
      <c r="BW122" s="13">
        <f t="shared" si="127"/>
        <v>0.7196424290538003</v>
      </c>
      <c r="BX122" s="14">
        <f t="shared" si="128"/>
        <v>9.117667272567843</v>
      </c>
      <c r="BZ122" s="20">
        <f>SUM(BZ80:BZ83)</f>
        <v>1571619</v>
      </c>
      <c r="CA122" s="20">
        <f>SUM(CA80:CA83)</f>
        <v>2405491</v>
      </c>
      <c r="CB122" s="20">
        <f>SUM(CB80:CB83)</f>
        <v>2708194</v>
      </c>
      <c r="CC122" s="20">
        <f>SUM(CC80:CC83)</f>
        <v>3597615</v>
      </c>
      <c r="CD122" s="13">
        <f t="shared" si="129"/>
        <v>0.5841249746214132</v>
      </c>
      <c r="CE122" s="14">
        <f t="shared" si="130"/>
        <v>11.621861113644954</v>
      </c>
      <c r="CG122" s="20">
        <f>SUM(CG80:CG83)</f>
        <v>962494</v>
      </c>
      <c r="CH122" s="20">
        <f>SUM(CH80:CH83)</f>
        <v>2210709</v>
      </c>
      <c r="CI122" s="20">
        <f>SUM(CI80:CI83)</f>
        <v>2822666</v>
      </c>
      <c r="CJ122" s="20">
        <f>SUM(CJ80:CJ83)</f>
        <v>3122847</v>
      </c>
      <c r="CK122" s="13">
        <f t="shared" si="131"/>
        <v>0.4571149468598478</v>
      </c>
      <c r="CL122" s="14">
        <f t="shared" si="132"/>
        <v>-13.196742842132906</v>
      </c>
      <c r="CN122" s="20">
        <f>SUM(CN80:CN83)</f>
        <v>306044</v>
      </c>
      <c r="CO122" s="20">
        <f>SUM(CO80:CO83)</f>
        <v>731365</v>
      </c>
      <c r="CP122" s="20">
        <f>SUM(CP80:CP83)</f>
        <v>1213149</v>
      </c>
      <c r="CQ122" s="20">
        <f>SUM(CQ80:CQ83)</f>
        <v>1508492</v>
      </c>
      <c r="CR122" s="13">
        <f t="shared" si="133"/>
        <v>0.22564292629622593</v>
      </c>
      <c r="CS122" s="14">
        <f t="shared" si="134"/>
        <v>-51.69497577050685</v>
      </c>
      <c r="CU122" s="20">
        <f>SUM(CU80:CU83)</f>
        <v>183299</v>
      </c>
      <c r="CV122" s="20">
        <f>SUM(CV80:CV83)</f>
        <v>377153</v>
      </c>
      <c r="CW122" s="20">
        <f>SUM(CW80:CW83)</f>
        <v>559099</v>
      </c>
      <c r="CX122" s="20">
        <f>SUM(CX80:CX83)</f>
        <v>728158</v>
      </c>
      <c r="CY122" s="13">
        <f t="shared" si="135"/>
        <v>0.10890984763076203</v>
      </c>
      <c r="CZ122" s="14">
        <f t="shared" si="136"/>
        <v>-51.72940923783487</v>
      </c>
      <c r="DB122" s="20">
        <f>SUM(DB80:DB83)</f>
        <v>143767</v>
      </c>
      <c r="DC122" s="20">
        <f>SUM(DC80:DC83)</f>
        <v>1109083</v>
      </c>
      <c r="DD122" s="20">
        <f>SUM(DD80:DD83)</f>
        <v>1242578</v>
      </c>
      <c r="DE122" s="20">
        <f>SUM(DE80:DE83)</f>
        <v>1340324</v>
      </c>
      <c r="DF122" s="13">
        <f t="shared" si="137"/>
        <v>0.18029943431907353</v>
      </c>
      <c r="DG122" s="14">
        <f t="shared" si="138"/>
        <v>84.07049019580916</v>
      </c>
      <c r="DI122" s="20">
        <f>SUM(DI80:DI83)</f>
        <v>193902</v>
      </c>
      <c r="DJ122" s="20">
        <f>SUM(DJ80:DJ83)</f>
        <v>1951541</v>
      </c>
      <c r="DK122" s="20">
        <f>SUM(DK80:DK83)</f>
        <v>3764077</v>
      </c>
      <c r="DL122" s="20">
        <f>SUM(DL80:DL83)</f>
        <v>3887077</v>
      </c>
      <c r="DM122" s="13">
        <f t="shared" si="139"/>
        <v>0.473567464380842</v>
      </c>
      <c r="DN122" s="14">
        <f t="shared" si="140"/>
        <v>190.01025125268217</v>
      </c>
      <c r="DP122" s="20">
        <f>SUM(DP80:DP83)</f>
        <v>1635344</v>
      </c>
      <c r="DQ122" s="20">
        <f>SUM(DQ80:DQ83)</f>
        <v>3210549</v>
      </c>
      <c r="DR122" s="20">
        <f>SUM(DR80:DR83)</f>
        <v>3365553</v>
      </c>
      <c r="DS122" s="20">
        <f>SUM(DS80:DS83)</f>
        <v>0</v>
      </c>
      <c r="DT122" s="13" t="e">
        <f t="shared" si="141"/>
        <v>#DIV/0!</v>
      </c>
      <c r="DU122" s="14">
        <f t="shared" si="142"/>
        <v>-100</v>
      </c>
    </row>
    <row r="123" spans="1:125" ht="12">
      <c r="A123" s="2" t="s">
        <v>50</v>
      </c>
      <c r="B123" s="20">
        <f>SUM(B84:B106)</f>
        <v>56388169</v>
      </c>
      <c r="C123" s="20">
        <f>SUM(C84:C106)</f>
        <v>119861949</v>
      </c>
      <c r="D123" s="20">
        <f>SUM(D84:D106)</f>
        <v>176429481</v>
      </c>
      <c r="E123" s="20">
        <f>SUM(E84:E106)</f>
        <v>241079916</v>
      </c>
      <c r="F123" s="13">
        <f t="shared" si="108"/>
        <v>87.73073682188658</v>
      </c>
      <c r="H123" s="20">
        <f>SUM(H84:H106)</f>
        <v>68873649</v>
      </c>
      <c r="I123" s="20">
        <f>SUM(I84:I106)</f>
        <v>151685462</v>
      </c>
      <c r="J123" s="20">
        <f>SUM(J84:J106)</f>
        <v>230608291</v>
      </c>
      <c r="K123" s="20">
        <f>SUM(K84:K106)</f>
        <v>306272643</v>
      </c>
      <c r="L123" s="13">
        <f t="shared" si="109"/>
        <v>91.55587622870374</v>
      </c>
      <c r="M123" s="14">
        <f t="shared" si="110"/>
        <v>27.041956908596234</v>
      </c>
      <c r="O123" s="20">
        <f>SUM(O84:O106)</f>
        <v>79392029</v>
      </c>
      <c r="P123" s="20">
        <f>SUM(P84:P106)</f>
        <v>170723916</v>
      </c>
      <c r="Q123" s="20">
        <f>SUM(Q84:Q106)</f>
        <v>249031756</v>
      </c>
      <c r="R123" s="20">
        <f>SUM(R84:R106)</f>
        <v>323421891</v>
      </c>
      <c r="S123" s="13">
        <f t="shared" si="111"/>
        <v>92.5570797707494</v>
      </c>
      <c r="T123" s="14">
        <f t="shared" si="112"/>
        <v>5.59934045431541</v>
      </c>
      <c r="V123" s="20">
        <f>SUM(V84:V106)</f>
        <v>84909582</v>
      </c>
      <c r="W123" s="20">
        <f>SUM(W84:W106)</f>
        <v>176781961</v>
      </c>
      <c r="X123" s="20">
        <f>SUM(X84:X106)</f>
        <v>250092371</v>
      </c>
      <c r="Y123" s="20">
        <f>SUM(Y84:Y106)</f>
        <v>319242779</v>
      </c>
      <c r="Z123" s="13">
        <f t="shared" si="113"/>
        <v>91.59383467537666</v>
      </c>
      <c r="AA123" s="14">
        <f t="shared" si="114"/>
        <v>-1.2921549580575515</v>
      </c>
      <c r="AC123" s="20">
        <f>SUM(AC84:AC106)</f>
        <v>88679659</v>
      </c>
      <c r="AD123" s="20">
        <f>SUM(AD84:AD106)</f>
        <v>171099659</v>
      </c>
      <c r="AE123" s="20">
        <f>SUM(AE84:AE106)</f>
        <v>256143619</v>
      </c>
      <c r="AF123" s="20">
        <f>SUM(AF84:AF106)</f>
        <v>335912497</v>
      </c>
      <c r="AG123" s="13">
        <f t="shared" si="115"/>
        <v>92.53880436918755</v>
      </c>
      <c r="AH123" s="14">
        <f t="shared" si="116"/>
        <v>5.221642930254035</v>
      </c>
      <c r="AJ123" s="20">
        <f>SUM(AJ84:AJ106)</f>
        <v>101760524</v>
      </c>
      <c r="AK123" s="20">
        <f>SUM(AK84:AK106)</f>
        <v>207205179</v>
      </c>
      <c r="AL123" s="20">
        <f>SUM(AL84:AL106)</f>
        <v>300222575</v>
      </c>
      <c r="AM123" s="20">
        <f>SUM(AM84:AM106)</f>
        <v>380593984</v>
      </c>
      <c r="AN123" s="13">
        <f t="shared" si="117"/>
        <v>89.70413771353667</v>
      </c>
      <c r="AO123" s="14">
        <f t="shared" si="118"/>
        <v>13.301525664881709</v>
      </c>
      <c r="AQ123" s="20">
        <f>SUM(AQ84:AQ106)</f>
        <v>95674277</v>
      </c>
      <c r="AR123" s="20">
        <f>SUM(AR84:AR106)</f>
        <v>211465316</v>
      </c>
      <c r="AS123" s="20">
        <f>SUM(AS84:AS106)</f>
        <v>313646059</v>
      </c>
      <c r="AT123" s="20">
        <f>SUM(AT84:AT106)</f>
        <v>416604997</v>
      </c>
      <c r="AU123" s="13">
        <f t="shared" si="119"/>
        <v>90.6414693163628</v>
      </c>
      <c r="AV123" s="14">
        <f t="shared" si="120"/>
        <v>9.46179249118137</v>
      </c>
      <c r="AX123" s="20">
        <f>SUM(AX84:AX106)</f>
        <v>113846916</v>
      </c>
      <c r="AY123" s="20">
        <f>SUM(AY84:AY106)</f>
        <v>235467008</v>
      </c>
      <c r="AZ123" s="20">
        <f>SUM(AZ84:AZ106)</f>
        <v>363067150</v>
      </c>
      <c r="BA123" s="20">
        <f>SUM(BA84:BA106)</f>
        <v>488534679</v>
      </c>
      <c r="BB123" s="13">
        <f t="shared" si="121"/>
        <v>92.41869867621854</v>
      </c>
      <c r="BC123" s="14">
        <f t="shared" si="122"/>
        <v>17.265679124823365</v>
      </c>
      <c r="BE123" s="20">
        <f>SUM(BE84:BE106)</f>
        <v>144001486</v>
      </c>
      <c r="BF123" s="20">
        <f>SUM(BF84:BF106)</f>
        <v>282660264</v>
      </c>
      <c r="BG123" s="20">
        <f>SUM(BG84:BG106)</f>
        <v>401571674</v>
      </c>
      <c r="BH123" s="20">
        <f>SUM(BH84:BH106)</f>
        <v>514974056</v>
      </c>
      <c r="BI123" s="13">
        <f t="shared" si="123"/>
        <v>93.78903802277313</v>
      </c>
      <c r="BJ123" s="14">
        <f t="shared" si="124"/>
        <v>5.41197547206265</v>
      </c>
      <c r="BL123" s="20">
        <f>SUM(BL84:BL106)</f>
        <v>135517579</v>
      </c>
      <c r="BM123" s="20">
        <f>SUM(BM84:BM106)</f>
        <v>271402090</v>
      </c>
      <c r="BN123" s="20">
        <f>SUM(BN84:BN106)</f>
        <v>422352707</v>
      </c>
      <c r="BO123" s="20">
        <f>SUM(BO84:BO106)</f>
        <v>555617722</v>
      </c>
      <c r="BP123" s="13">
        <f t="shared" si="125"/>
        <v>94.53771302673535</v>
      </c>
      <c r="BQ123" s="14">
        <f t="shared" si="126"/>
        <v>7.892371572209839</v>
      </c>
      <c r="BS123" s="20">
        <f>SUM(BS84:BS106)</f>
        <v>100358334</v>
      </c>
      <c r="BT123" s="20">
        <f>SUM(BT84:BT106)</f>
        <v>206619793</v>
      </c>
      <c r="BU123" s="20">
        <f>SUM(BU84:BU106)</f>
        <v>303984489</v>
      </c>
      <c r="BV123" s="20">
        <f>SUM(BV84:BV106)</f>
        <v>409846048</v>
      </c>
      <c r="BW123" s="13">
        <f t="shared" si="127"/>
        <v>91.51074406222341</v>
      </c>
      <c r="BX123" s="14">
        <f t="shared" si="128"/>
        <v>-26.235965525952025</v>
      </c>
      <c r="BZ123" s="20">
        <f>SUM(BZ84:BZ106)</f>
        <v>126899071</v>
      </c>
      <c r="CA123" s="20">
        <f>SUM(CA84:CA106)</f>
        <v>291268820</v>
      </c>
      <c r="CB123" s="20">
        <f>SUM(CB84:CB106)</f>
        <v>428237916</v>
      </c>
      <c r="CC123" s="20">
        <f>SUM(CC84:CC106)</f>
        <v>561423578</v>
      </c>
      <c r="CD123" s="13">
        <f t="shared" si="129"/>
        <v>91.15526070775029</v>
      </c>
      <c r="CE123" s="14">
        <f t="shared" si="130"/>
        <v>36.98401649587214</v>
      </c>
      <c r="CG123" s="20">
        <f>SUM(CG84:CG106)</f>
        <v>161623290</v>
      </c>
      <c r="CH123" s="20">
        <f>SUM(CH84:CH106)</f>
        <v>326935461</v>
      </c>
      <c r="CI123" s="20">
        <f>SUM(CI84:CI106)</f>
        <v>485203423</v>
      </c>
      <c r="CJ123" s="20">
        <f>SUM(CJ84:CJ106)</f>
        <v>627945091</v>
      </c>
      <c r="CK123" s="13">
        <f t="shared" si="131"/>
        <v>91.91711502464491</v>
      </c>
      <c r="CL123" s="14">
        <f t="shared" si="132"/>
        <v>11.84872093134642</v>
      </c>
      <c r="CN123" s="20">
        <f>SUM(CN84:CN106)</f>
        <v>163256971</v>
      </c>
      <c r="CO123" s="20">
        <f>SUM(CO84:CO106)</f>
        <v>313711046</v>
      </c>
      <c r="CP123" s="20">
        <f>SUM(CP84:CP106)</f>
        <v>468888364</v>
      </c>
      <c r="CQ123" s="20">
        <f>SUM(CQ84:CQ106)</f>
        <v>605763349</v>
      </c>
      <c r="CR123" s="13">
        <f t="shared" si="133"/>
        <v>90.61116314263649</v>
      </c>
      <c r="CS123" s="14">
        <f t="shared" si="134"/>
        <v>-3.5324333795930585</v>
      </c>
      <c r="CU123" s="20">
        <f>SUM(CU84:CU106)</f>
        <v>155986654</v>
      </c>
      <c r="CV123" s="20">
        <f>SUM(CV84:CV106)</f>
        <v>309761785</v>
      </c>
      <c r="CW123" s="20">
        <f>SUM(CW84:CW106)</f>
        <v>466525320</v>
      </c>
      <c r="CX123" s="20">
        <f>SUM(CX84:CX106)</f>
        <v>610052479</v>
      </c>
      <c r="CY123" s="13">
        <f t="shared" si="135"/>
        <v>91.2449255994697</v>
      </c>
      <c r="CZ123" s="14">
        <f t="shared" si="136"/>
        <v>0.7080537320523774</v>
      </c>
      <c r="DB123" s="20">
        <f>SUM(DB84:DB106)</f>
        <v>159769775</v>
      </c>
      <c r="DC123" s="20">
        <f>SUM(DC84:DC106)</f>
        <v>327436421</v>
      </c>
      <c r="DD123" s="20">
        <f>SUM(DD84:DD106)</f>
        <v>513131485</v>
      </c>
      <c r="DE123" s="20">
        <f>SUM(DE84:DE106)</f>
        <v>682074465</v>
      </c>
      <c r="DF123" s="13">
        <f t="shared" si="137"/>
        <v>91.75217350654373</v>
      </c>
      <c r="DG123" s="14">
        <f t="shared" si="138"/>
        <v>11.805867278509979</v>
      </c>
      <c r="DI123" s="20">
        <f>SUM(DI84:DI106)</f>
        <v>176368300</v>
      </c>
      <c r="DJ123" s="20">
        <f>SUM(DJ84:DJ106)</f>
        <v>369770600</v>
      </c>
      <c r="DK123" s="20">
        <f>SUM(DK84:DK106)</f>
        <v>568505801</v>
      </c>
      <c r="DL123" s="20">
        <f>SUM(DL84:DL106)</f>
        <v>747662275</v>
      </c>
      <c r="DM123" s="13">
        <f t="shared" si="139"/>
        <v>91.08863235407013</v>
      </c>
      <c r="DN123" s="14">
        <f t="shared" si="140"/>
        <v>9.615931011286278</v>
      </c>
      <c r="DP123" s="20">
        <f>SUM(DP84:DP106)</f>
        <v>185715450</v>
      </c>
      <c r="DQ123" s="20">
        <f>SUM(DQ84:DQ106)</f>
        <v>401458739</v>
      </c>
      <c r="DR123" s="20">
        <f>SUM(DR84:DR106)</f>
        <v>580771379</v>
      </c>
      <c r="DS123" s="20">
        <f>SUM(DS84:DS106)</f>
        <v>0</v>
      </c>
      <c r="DT123" s="13" t="e">
        <f t="shared" si="141"/>
        <v>#DIV/0!</v>
      </c>
      <c r="DU123" s="14">
        <f t="shared" si="142"/>
        <v>-100</v>
      </c>
    </row>
    <row r="124" spans="1:125" ht="12">
      <c r="A124" s="18" t="s">
        <v>51</v>
      </c>
      <c r="B124" s="20">
        <f>B84+B85+B86</f>
        <v>21324471</v>
      </c>
      <c r="C124" s="20">
        <f>C84+C85+C86</f>
        <v>48587813</v>
      </c>
      <c r="D124" s="20">
        <f>D84+D85+D86</f>
        <v>75337096</v>
      </c>
      <c r="E124" s="20">
        <f>E84+E85+E86</f>
        <v>100953497</v>
      </c>
      <c r="F124" s="13">
        <f t="shared" si="108"/>
        <v>36.73771263698348</v>
      </c>
      <c r="H124" s="20">
        <f>H84+H85+H86</f>
        <v>20343389</v>
      </c>
      <c r="I124" s="20">
        <f>I84+I85+I86</f>
        <v>53280575</v>
      </c>
      <c r="J124" s="20">
        <f>J84+J85+J86</f>
        <v>83698077</v>
      </c>
      <c r="K124" s="20">
        <f>K84+K85+K86</f>
        <v>109990952</v>
      </c>
      <c r="L124" s="13">
        <f t="shared" si="109"/>
        <v>32.88023993572712</v>
      </c>
      <c r="M124" s="14">
        <f t="shared" si="110"/>
        <v>8.952097023444367</v>
      </c>
      <c r="O124" s="20">
        <f>O84+O85+O86</f>
        <v>28399444</v>
      </c>
      <c r="P124" s="20">
        <f>P84+P85+P86</f>
        <v>64956214</v>
      </c>
      <c r="Q124" s="20">
        <f>Q84+Q85+Q86</f>
        <v>98280329</v>
      </c>
      <c r="R124" s="20">
        <f>R84+R85+R86</f>
        <v>124937651</v>
      </c>
      <c r="S124" s="13">
        <f t="shared" si="111"/>
        <v>35.75473538362636</v>
      </c>
      <c r="T124" s="14">
        <f t="shared" si="112"/>
        <v>13.589025940970132</v>
      </c>
      <c r="V124" s="20">
        <f>V84+V85+V86</f>
        <v>23396638</v>
      </c>
      <c r="W124" s="20">
        <f>W84+W85+W86</f>
        <v>54201349</v>
      </c>
      <c r="X124" s="20">
        <f>X84+X85+X86</f>
        <v>80879544</v>
      </c>
      <c r="Y124" s="20">
        <f>Y84+Y85+Y86</f>
        <v>98991717</v>
      </c>
      <c r="Z124" s="13">
        <f t="shared" si="113"/>
        <v>28.401679090538405</v>
      </c>
      <c r="AA124" s="14">
        <f t="shared" si="114"/>
        <v>-20.767105666169442</v>
      </c>
      <c r="AC124" s="20">
        <f>AC84+AC85+AC86</f>
        <v>27053082</v>
      </c>
      <c r="AD124" s="20">
        <f>AD84+AD85+AD86</f>
        <v>56361096</v>
      </c>
      <c r="AE124" s="20">
        <f>AE84+AE85+AE86</f>
        <v>90696967</v>
      </c>
      <c r="AF124" s="20">
        <f>AF84+AF85+AF86</f>
        <v>129338153</v>
      </c>
      <c r="AG124" s="13">
        <f t="shared" si="115"/>
        <v>35.630701878706965</v>
      </c>
      <c r="AH124" s="14">
        <f t="shared" si="116"/>
        <v>30.655530502617722</v>
      </c>
      <c r="AJ124" s="20">
        <f>AJ84+AJ85+AJ86</f>
        <v>31769488</v>
      </c>
      <c r="AK124" s="20">
        <f>AK84+AK85+AK86</f>
        <v>61372016</v>
      </c>
      <c r="AL124" s="20">
        <f>AL84+AL85+AL86</f>
        <v>90787680</v>
      </c>
      <c r="AM124" s="20">
        <f>AM84+AM85+AM86</f>
        <v>121722285</v>
      </c>
      <c r="AN124" s="13">
        <f t="shared" si="117"/>
        <v>28.68934632568012</v>
      </c>
      <c r="AO124" s="14">
        <f t="shared" si="118"/>
        <v>-5.888338300300305</v>
      </c>
      <c r="AQ124" s="20">
        <f>AQ84+AQ85+AQ86</f>
        <v>28067350</v>
      </c>
      <c r="AR124" s="20">
        <f>AR84+AR85+AR86</f>
        <v>64457925</v>
      </c>
      <c r="AS124" s="20">
        <f>AS84+AS85+AS86</f>
        <v>98876833</v>
      </c>
      <c r="AT124" s="20">
        <f>AT84+AT85+AT86</f>
        <v>133640911</v>
      </c>
      <c r="AU124" s="13">
        <f t="shared" si="119"/>
        <v>29.076484010145638</v>
      </c>
      <c r="AV124" s="14">
        <f t="shared" si="120"/>
        <v>9.791654831323612</v>
      </c>
      <c r="AX124" s="20">
        <f>AX84+AX85+AX86</f>
        <v>27408118</v>
      </c>
      <c r="AY124" s="20">
        <f>AY84+AY85+AY86</f>
        <v>63145184</v>
      </c>
      <c r="AZ124" s="20">
        <f>AZ84+AZ85+AZ86</f>
        <v>95608112</v>
      </c>
      <c r="BA124" s="20">
        <f>BA84+BA85+BA86</f>
        <v>118172725</v>
      </c>
      <c r="BB124" s="13">
        <f t="shared" si="121"/>
        <v>22.355361723507528</v>
      </c>
      <c r="BC124" s="14">
        <f t="shared" si="122"/>
        <v>-11.574439207466938</v>
      </c>
      <c r="BE124" s="20">
        <f>BE84+BE85+BE86</f>
        <v>28937692</v>
      </c>
      <c r="BF124" s="20">
        <f>BF84+BF85+BF86</f>
        <v>62355230</v>
      </c>
      <c r="BG124" s="20">
        <f>BG84+BG85+BG86</f>
        <v>89462023</v>
      </c>
      <c r="BH124" s="20">
        <f>BH84+BH85+BH86</f>
        <v>114533831</v>
      </c>
      <c r="BI124" s="13">
        <f t="shared" si="123"/>
        <v>20.859337874203263</v>
      </c>
      <c r="BJ124" s="14">
        <f t="shared" si="124"/>
        <v>-3.079301082377512</v>
      </c>
      <c r="BL124" s="20">
        <f>BL84+BL85+BL86</f>
        <v>29766828</v>
      </c>
      <c r="BM124" s="20">
        <f>BM84+BM85+BM86</f>
        <v>64794976</v>
      </c>
      <c r="BN124" s="20">
        <f>BN84+BN85+BN86</f>
        <v>96726011</v>
      </c>
      <c r="BO124" s="20">
        <f>BO84+BO85+BO86</f>
        <v>123647323</v>
      </c>
      <c r="BP124" s="13">
        <f t="shared" si="125"/>
        <v>21.03844905490263</v>
      </c>
      <c r="BQ124" s="14">
        <f t="shared" si="126"/>
        <v>7.957030617442626</v>
      </c>
      <c r="BS124" s="20">
        <f>BS84+BS85+BS86</f>
        <v>25386136</v>
      </c>
      <c r="BT124" s="20">
        <f>BT84+BT85+BT86</f>
        <v>53487416</v>
      </c>
      <c r="BU124" s="20">
        <f>BU84+BU85+BU86</f>
        <v>81236130</v>
      </c>
      <c r="BV124" s="20">
        <f>BV84+BV85+BV86</f>
        <v>108945529</v>
      </c>
      <c r="BW124" s="13">
        <f t="shared" si="127"/>
        <v>24.32544236962494</v>
      </c>
      <c r="BX124" s="14">
        <f t="shared" si="128"/>
        <v>-11.890102950308105</v>
      </c>
      <c r="BZ124" s="20">
        <f>BZ84+BZ85+BZ86</f>
        <v>36152003</v>
      </c>
      <c r="CA124" s="20">
        <f>CA84+CA85+CA86</f>
        <v>77366354</v>
      </c>
      <c r="CB124" s="20">
        <f>CB84+CB85+CB86</f>
        <v>104512910</v>
      </c>
      <c r="CC124" s="20">
        <f>CC84+CC85+CC86</f>
        <v>127886393</v>
      </c>
      <c r="CD124" s="13">
        <f t="shared" si="129"/>
        <v>20.764210752275908</v>
      </c>
      <c r="CE124" s="14">
        <f t="shared" si="130"/>
        <v>17.385627637826232</v>
      </c>
      <c r="CG124" s="20">
        <f>CG84+CG85+CG86</f>
        <v>31493889</v>
      </c>
      <c r="CH124" s="20">
        <f>CH84+CH85+CH86</f>
        <v>69171840</v>
      </c>
      <c r="CI124" s="20">
        <f>CI84+CI85+CI86</f>
        <v>106013928</v>
      </c>
      <c r="CJ124" s="20">
        <f>CJ84+CJ85+CJ86</f>
        <v>137947855</v>
      </c>
      <c r="CK124" s="13">
        <f t="shared" si="131"/>
        <v>20.192480261682686</v>
      </c>
      <c r="CL124" s="14">
        <f t="shared" si="132"/>
        <v>7.867500024025233</v>
      </c>
      <c r="CN124" s="20">
        <f>CN84+CN85+CN86</f>
        <v>36854792</v>
      </c>
      <c r="CO124" s="20">
        <f>CO84+CO85+CO86</f>
        <v>72155817</v>
      </c>
      <c r="CP124" s="20">
        <f>CP84+CP85+CP86</f>
        <v>115782841</v>
      </c>
      <c r="CQ124" s="20">
        <f>CQ84+CQ85+CQ86</f>
        <v>149779045</v>
      </c>
      <c r="CR124" s="13">
        <f t="shared" si="133"/>
        <v>22.404216934298695</v>
      </c>
      <c r="CS124" s="14">
        <f t="shared" si="134"/>
        <v>8.57656684839354</v>
      </c>
      <c r="CU124" s="20">
        <f>CU84+CU85+CU86</f>
        <v>34000035</v>
      </c>
      <c r="CV124" s="20">
        <f>CV84+CV85+CV86</f>
        <v>70272548</v>
      </c>
      <c r="CW124" s="20">
        <f>CW84+CW85+CW86</f>
        <v>105873986</v>
      </c>
      <c r="CX124" s="20">
        <f>CX84+CX85+CX86</f>
        <v>133760242</v>
      </c>
      <c r="CY124" s="13">
        <f t="shared" si="135"/>
        <v>20.006382646724827</v>
      </c>
      <c r="CZ124" s="14">
        <f t="shared" si="136"/>
        <v>-10.694956026725905</v>
      </c>
      <c r="DB124" s="20">
        <f>DB84+DB85+DB86</f>
        <v>34523271</v>
      </c>
      <c r="DC124" s="20">
        <f>DC84+DC85+DC86</f>
        <v>66955930</v>
      </c>
      <c r="DD124" s="20">
        <f>DD84+DD85+DD86</f>
        <v>99035467</v>
      </c>
      <c r="DE124" s="20">
        <f>DE84+DE85+DE86</f>
        <v>127086595</v>
      </c>
      <c r="DF124" s="13">
        <f t="shared" si="137"/>
        <v>17.095598667215686</v>
      </c>
      <c r="DG124" s="14">
        <f t="shared" si="138"/>
        <v>-4.9892605606978435</v>
      </c>
      <c r="DI124" s="20">
        <f>DI84+DI85+DI86</f>
        <v>31649152</v>
      </c>
      <c r="DJ124" s="20">
        <f>DJ84+DJ85+DJ86</f>
        <v>66320485</v>
      </c>
      <c r="DK124" s="20">
        <f>DK84+DK85+DK86</f>
        <v>100783780</v>
      </c>
      <c r="DL124" s="20">
        <f>DL84+DL85+DL86</f>
        <v>134270978</v>
      </c>
      <c r="DM124" s="13">
        <f t="shared" si="139"/>
        <v>16.35840159363857</v>
      </c>
      <c r="DN124" s="14">
        <f t="shared" si="140"/>
        <v>5.653139892527605</v>
      </c>
      <c r="DP124" s="20">
        <f>DP84+DP85+DP86</f>
        <v>34403325</v>
      </c>
      <c r="DQ124" s="20">
        <f>DQ84+DQ85+DQ86</f>
        <v>72473339</v>
      </c>
      <c r="DR124" s="20">
        <f>DR84+DR85+DR86</f>
        <v>107493782</v>
      </c>
      <c r="DS124" s="20">
        <f>DS84+DS85+DS86</f>
        <v>0</v>
      </c>
      <c r="DT124" s="13" t="e">
        <f t="shared" si="141"/>
        <v>#DIV/0!</v>
      </c>
      <c r="DU124" s="14">
        <f t="shared" si="142"/>
        <v>-100</v>
      </c>
    </row>
    <row r="125" spans="1:125" ht="12">
      <c r="A125" s="18" t="s">
        <v>52</v>
      </c>
      <c r="B125" s="20">
        <f>B87+B88+B89</f>
        <v>6555131</v>
      </c>
      <c r="C125" s="20">
        <f>C87+C88+C89</f>
        <v>14384505</v>
      </c>
      <c r="D125" s="20">
        <f>D87+D88+D89</f>
        <v>21642755</v>
      </c>
      <c r="E125" s="20">
        <f>E87+E88+E89</f>
        <v>27636054</v>
      </c>
      <c r="F125" s="13">
        <f t="shared" si="108"/>
        <v>10.056961278638598</v>
      </c>
      <c r="H125" s="20">
        <f>H87+H88+H89</f>
        <v>12088307</v>
      </c>
      <c r="I125" s="20">
        <f>I87+I88+I89</f>
        <v>22191304</v>
      </c>
      <c r="J125" s="20">
        <f>J87+J88+J89</f>
        <v>35319998</v>
      </c>
      <c r="K125" s="20">
        <f>K87+K88+K89</f>
        <v>43645156</v>
      </c>
      <c r="L125" s="13">
        <f t="shared" si="109"/>
        <v>13.047102286306604</v>
      </c>
      <c r="M125" s="14">
        <f t="shared" si="110"/>
        <v>57.928320736383</v>
      </c>
      <c r="O125" s="20">
        <f>O87+O88+O89</f>
        <v>12382552</v>
      </c>
      <c r="P125" s="20">
        <f>P87+P88+P89</f>
        <v>24463536</v>
      </c>
      <c r="Q125" s="20">
        <f>Q87+Q88+Q89</f>
        <v>35394375</v>
      </c>
      <c r="R125" s="20">
        <f>R87+R88+R89</f>
        <v>43335009</v>
      </c>
      <c r="S125" s="13">
        <f t="shared" si="111"/>
        <v>12.40164007599332</v>
      </c>
      <c r="T125" s="14">
        <f t="shared" si="112"/>
        <v>-0.7106103596009632</v>
      </c>
      <c r="V125" s="20">
        <f>V87+V88+V89</f>
        <v>10624776</v>
      </c>
      <c r="W125" s="20">
        <f>W87+W88+W89</f>
        <v>20767434</v>
      </c>
      <c r="X125" s="20">
        <f>X87+X88+X89</f>
        <v>32631316</v>
      </c>
      <c r="Y125" s="20">
        <f>Y87+Y88+Y89</f>
        <v>41332203</v>
      </c>
      <c r="Z125" s="13">
        <f t="shared" si="113"/>
        <v>11.858607985463964</v>
      </c>
      <c r="AA125" s="14">
        <f t="shared" si="114"/>
        <v>-4.621681283139921</v>
      </c>
      <c r="AC125" s="20">
        <f>AC87+AC88+AC89</f>
        <v>15618285</v>
      </c>
      <c r="AD125" s="20">
        <f>AD87+AD88+AD89</f>
        <v>26924324</v>
      </c>
      <c r="AE125" s="20">
        <f>AE87+AE88+AE89</f>
        <v>42098495</v>
      </c>
      <c r="AF125" s="20">
        <f>AF87+AF88+AF89</f>
        <v>44212272</v>
      </c>
      <c r="AG125" s="13">
        <f t="shared" si="115"/>
        <v>12.179811188523027</v>
      </c>
      <c r="AH125" s="14">
        <f t="shared" si="116"/>
        <v>6.968099426009303</v>
      </c>
      <c r="AJ125" s="20">
        <f>AJ87+AJ88+AJ89</f>
        <v>16423811</v>
      </c>
      <c r="AK125" s="20">
        <f>AK87+AK88+AK89</f>
        <v>32358919</v>
      </c>
      <c r="AL125" s="20">
        <f>AL87+AL88+AL89</f>
        <v>50250873</v>
      </c>
      <c r="AM125" s="20">
        <f>AM87+AM88+AM89</f>
        <v>52070289</v>
      </c>
      <c r="AN125" s="13">
        <f t="shared" si="117"/>
        <v>12.272712054323101</v>
      </c>
      <c r="AO125" s="14">
        <f t="shared" si="118"/>
        <v>17.773384276655136</v>
      </c>
      <c r="AQ125" s="20">
        <f>AQ87+AQ88+AQ89</f>
        <v>17454894</v>
      </c>
      <c r="AR125" s="20">
        <f>AR87+AR88+AR89</f>
        <v>32660807</v>
      </c>
      <c r="AS125" s="20">
        <f>AS87+AS88+AS89</f>
        <v>50275288</v>
      </c>
      <c r="AT125" s="20">
        <f>AT87+AT88+AT89</f>
        <v>56131490</v>
      </c>
      <c r="AU125" s="13">
        <f t="shared" si="119"/>
        <v>12.212625304916171</v>
      </c>
      <c r="AV125" s="14">
        <f t="shared" si="120"/>
        <v>7.7994593039420295</v>
      </c>
      <c r="AX125" s="20">
        <f>AX87+AX88+AX89</f>
        <v>18424325</v>
      </c>
      <c r="AY125" s="20">
        <f>AY87+AY88+AY89</f>
        <v>37721776</v>
      </c>
      <c r="AZ125" s="20">
        <f>AZ87+AZ88+AZ89</f>
        <v>75399464</v>
      </c>
      <c r="BA125" s="20">
        <f>BA87+BA88+BA89</f>
        <v>99527345</v>
      </c>
      <c r="BB125" s="13">
        <f t="shared" si="121"/>
        <v>18.82811620748636</v>
      </c>
      <c r="BC125" s="14">
        <f t="shared" si="122"/>
        <v>77.31106906301613</v>
      </c>
      <c r="BE125" s="20">
        <f>BE87+BE88+BE89</f>
        <v>33616678</v>
      </c>
      <c r="BF125" s="20">
        <f>BF87+BF88+BF89</f>
        <v>55254028</v>
      </c>
      <c r="BG125" s="20">
        <f>BG87+BG88+BG89</f>
        <v>82847392</v>
      </c>
      <c r="BH125" s="20">
        <f>BH87+BH88+BH89</f>
        <v>103687348</v>
      </c>
      <c r="BI125" s="13">
        <f t="shared" si="123"/>
        <v>18.883935046336607</v>
      </c>
      <c r="BJ125" s="14">
        <f t="shared" si="124"/>
        <v>4.179758839141144</v>
      </c>
      <c r="BL125" s="20">
        <f>BL87+BL88+BL89</f>
        <v>28264681</v>
      </c>
      <c r="BM125" s="20">
        <f>BM87+BM88+BM89</f>
        <v>46245198</v>
      </c>
      <c r="BN125" s="20">
        <f>BN87+BN88+BN89</f>
        <v>89024916</v>
      </c>
      <c r="BO125" s="20">
        <f>BO87+BO88+BO89</f>
        <v>120778616</v>
      </c>
      <c r="BP125" s="13">
        <f t="shared" si="125"/>
        <v>20.55034187547795</v>
      </c>
      <c r="BQ125" s="14">
        <f t="shared" si="126"/>
        <v>16.483465272928</v>
      </c>
      <c r="BS125" s="20">
        <f>BS87+BS88+BS89</f>
        <v>24689817</v>
      </c>
      <c r="BT125" s="20">
        <f>BT87+BT88+BT89</f>
        <v>55144963</v>
      </c>
      <c r="BU125" s="20">
        <f>BU87+BU88+BU89</f>
        <v>87956175</v>
      </c>
      <c r="BV125" s="20">
        <f>BV87+BV88+BV89</f>
        <v>121677990</v>
      </c>
      <c r="BW125" s="13">
        <f t="shared" si="127"/>
        <v>27.168356155274623</v>
      </c>
      <c r="BX125" s="14">
        <f t="shared" si="128"/>
        <v>0.7446467179256331</v>
      </c>
      <c r="BZ125" s="20">
        <f>BZ87+BZ88+BZ89</f>
        <v>29424515</v>
      </c>
      <c r="CA125" s="20">
        <f>CA87+CA88+CA89</f>
        <v>70129311</v>
      </c>
      <c r="CB125" s="20">
        <f>CB87+CB88+CB89</f>
        <v>113033579</v>
      </c>
      <c r="CC125" s="20">
        <f>CC87+CC88+CC89</f>
        <v>145330192</v>
      </c>
      <c r="CD125" s="13">
        <f t="shared" si="129"/>
        <v>23.596464522669912</v>
      </c>
      <c r="CE125" s="14">
        <f t="shared" si="130"/>
        <v>19.438356928808574</v>
      </c>
      <c r="CG125" s="20">
        <f>CG87+CG88+CG89</f>
        <v>35244081</v>
      </c>
      <c r="CH125" s="20">
        <f>CH87+CH88+CH89</f>
        <v>74823949</v>
      </c>
      <c r="CI125" s="20">
        <f>CI87+CI88+CI89</f>
        <v>123406078</v>
      </c>
      <c r="CJ125" s="20">
        <f>CJ87+CJ88+CJ89</f>
        <v>160260349</v>
      </c>
      <c r="CK125" s="13">
        <f t="shared" si="131"/>
        <v>23.45853028242359</v>
      </c>
      <c r="CL125" s="14">
        <f t="shared" si="132"/>
        <v>10.273265860682272</v>
      </c>
      <c r="CN125" s="20">
        <f>CN87+CN88+CN89</f>
        <v>43422188</v>
      </c>
      <c r="CO125" s="20">
        <f>CO87+CO88+CO89</f>
        <v>80296045</v>
      </c>
      <c r="CP125" s="20">
        <f>CP87+CP88+CP89</f>
        <v>119335317</v>
      </c>
      <c r="CQ125" s="20">
        <f>CQ87+CQ88+CQ89</f>
        <v>146578946</v>
      </c>
      <c r="CR125" s="13">
        <f t="shared" si="133"/>
        <v>21.925540413112223</v>
      </c>
      <c r="CS125" s="14">
        <f t="shared" si="134"/>
        <v>-8.536985652015517</v>
      </c>
      <c r="CU125" s="20">
        <f>CU87+CU88+CU89</f>
        <v>38929628</v>
      </c>
      <c r="CV125" s="20">
        <f>CV87+CV88+CV89</f>
        <v>77088423</v>
      </c>
      <c r="CW125" s="20">
        <f>CW87+CW88+CW89</f>
        <v>120593640</v>
      </c>
      <c r="CX125" s="20">
        <f>CX87+CX88+CX89</f>
        <v>156438240</v>
      </c>
      <c r="CY125" s="13">
        <f t="shared" si="135"/>
        <v>23.39830762282991</v>
      </c>
      <c r="CZ125" s="14">
        <f t="shared" si="136"/>
        <v>6.726268859922072</v>
      </c>
      <c r="DB125" s="20">
        <f>DB87+DB88+DB89</f>
        <v>43047076</v>
      </c>
      <c r="DC125" s="20">
        <f>DC87+DC88+DC89</f>
        <v>85030551</v>
      </c>
      <c r="DD125" s="20">
        <f>DD87+DD88+DD89</f>
        <v>140398024</v>
      </c>
      <c r="DE125" s="20">
        <f>DE87+DE88+DE89</f>
        <v>192538488</v>
      </c>
      <c r="DF125" s="13">
        <f t="shared" si="137"/>
        <v>25.900140914472715</v>
      </c>
      <c r="DG125" s="14">
        <f t="shared" si="138"/>
        <v>23.076357801008243</v>
      </c>
      <c r="DI125" s="20">
        <f>DI87+DI88+DI89</f>
        <v>51649410</v>
      </c>
      <c r="DJ125" s="20">
        <f>DJ87+DJ88+DJ89</f>
        <v>104382741</v>
      </c>
      <c r="DK125" s="20">
        <f>DK87+DK88+DK89</f>
        <v>174132470</v>
      </c>
      <c r="DL125" s="20">
        <f>DL87+DL88+DL89</f>
        <v>224958955</v>
      </c>
      <c r="DM125" s="13">
        <f t="shared" si="139"/>
        <v>27.407031532720847</v>
      </c>
      <c r="DN125" s="14">
        <f t="shared" si="140"/>
        <v>16.838434401749325</v>
      </c>
      <c r="DP125" s="20">
        <f>DP87+DP88+DP89</f>
        <v>42268627</v>
      </c>
      <c r="DQ125" s="20">
        <f>DQ87+DQ88+DQ89</f>
        <v>93519645</v>
      </c>
      <c r="DR125" s="20">
        <f>DR87+DR88+DR89</f>
        <v>143590838</v>
      </c>
      <c r="DS125" s="20">
        <f>DS87+DS88+DS89</f>
        <v>0</v>
      </c>
      <c r="DT125" s="13" t="e">
        <f t="shared" si="141"/>
        <v>#DIV/0!</v>
      </c>
      <c r="DU125" s="14">
        <f t="shared" si="142"/>
        <v>-100</v>
      </c>
    </row>
    <row r="126" spans="1:125" ht="12">
      <c r="A126" s="18" t="s">
        <v>53</v>
      </c>
      <c r="B126" s="20">
        <f>B91+B92</f>
        <v>858522</v>
      </c>
      <c r="C126" s="20">
        <f>C91+C92</f>
        <v>1743072</v>
      </c>
      <c r="D126" s="20">
        <f>D91+D92</f>
        <v>2404184</v>
      </c>
      <c r="E126" s="20">
        <f>E91+E92</f>
        <v>3135256</v>
      </c>
      <c r="F126" s="13">
        <f t="shared" si="108"/>
        <v>1.1409424873254097</v>
      </c>
      <c r="H126" s="20">
        <f>H91+H92</f>
        <v>603566</v>
      </c>
      <c r="I126" s="20">
        <f>I91+I92</f>
        <v>1304069</v>
      </c>
      <c r="J126" s="20">
        <f>J91+J92</f>
        <v>2057886</v>
      </c>
      <c r="K126" s="20">
        <f>K91+K92</f>
        <v>2624589</v>
      </c>
      <c r="L126" s="13">
        <f t="shared" si="109"/>
        <v>0.7845837724240272</v>
      </c>
      <c r="M126" s="14">
        <f t="shared" si="110"/>
        <v>-16.287888453127906</v>
      </c>
      <c r="O126" s="20">
        <f>O91+O92</f>
        <v>510434</v>
      </c>
      <c r="P126" s="20">
        <f>P91+P92</f>
        <v>1071878</v>
      </c>
      <c r="Q126" s="20">
        <f>Q91+Q92</f>
        <v>1406374</v>
      </c>
      <c r="R126" s="20">
        <f>R91+R92</f>
        <v>1803667</v>
      </c>
      <c r="S126" s="13">
        <f t="shared" si="111"/>
        <v>0.5161745541796621</v>
      </c>
      <c r="T126" s="14">
        <f t="shared" si="112"/>
        <v>-31.27811630697225</v>
      </c>
      <c r="V126" s="20">
        <f>V91+V92</f>
        <v>623721</v>
      </c>
      <c r="W126" s="20">
        <f>W91+W92</f>
        <v>1223974</v>
      </c>
      <c r="X126" s="20">
        <f>X91+X92</f>
        <v>1761557</v>
      </c>
      <c r="Y126" s="20">
        <f>Y91+Y92</f>
        <v>2922318</v>
      </c>
      <c r="Z126" s="13">
        <f t="shared" si="113"/>
        <v>0.8384412408616371</v>
      </c>
      <c r="AA126" s="14">
        <f t="shared" si="114"/>
        <v>62.020927366304306</v>
      </c>
      <c r="AC126" s="20">
        <f>AC91+AC92</f>
        <v>1382191</v>
      </c>
      <c r="AD126" s="20">
        <f>AD91+AD92</f>
        <v>2644369</v>
      </c>
      <c r="AE126" s="20">
        <f>AE91+AE92</f>
        <v>3873608</v>
      </c>
      <c r="AF126" s="20">
        <f>AF91+AF92</f>
        <v>4930804</v>
      </c>
      <c r="AG126" s="13">
        <f t="shared" si="115"/>
        <v>1.358361807952645</v>
      </c>
      <c r="AH126" s="14">
        <f t="shared" si="116"/>
        <v>68.72920743053973</v>
      </c>
      <c r="AJ126" s="20">
        <f>AJ91+AJ92</f>
        <v>667087</v>
      </c>
      <c r="AK126" s="20">
        <f>AK91+AK92</f>
        <v>1314126</v>
      </c>
      <c r="AL126" s="20">
        <f>AL91+AL92</f>
        <v>1814884</v>
      </c>
      <c r="AM126" s="20">
        <f>AM91+AM92</f>
        <v>2435143</v>
      </c>
      <c r="AN126" s="13">
        <f t="shared" si="117"/>
        <v>0.573951276707923</v>
      </c>
      <c r="AO126" s="14">
        <f t="shared" si="118"/>
        <v>-50.61367273978037</v>
      </c>
      <c r="AQ126" s="20">
        <f>AQ91+AQ92</f>
        <v>1118684</v>
      </c>
      <c r="AR126" s="20">
        <f>AR91+AR92</f>
        <v>2237216</v>
      </c>
      <c r="AS126" s="20">
        <f>AS91+AS92</f>
        <v>2739503</v>
      </c>
      <c r="AT126" s="20">
        <f>AT91+AT92</f>
        <v>3321508</v>
      </c>
      <c r="AU126" s="13">
        <f t="shared" si="119"/>
        <v>0.7226662369247904</v>
      </c>
      <c r="AV126" s="14">
        <f t="shared" si="120"/>
        <v>36.3988891001473</v>
      </c>
      <c r="AX126" s="20">
        <f>AX91+AX92</f>
        <v>932481</v>
      </c>
      <c r="AY126" s="20">
        <f>AY91+AY92</f>
        <v>2069564</v>
      </c>
      <c r="AZ126" s="20">
        <f>AZ91+AZ92</f>
        <v>2919701</v>
      </c>
      <c r="BA126" s="20">
        <f>BA91+BA92</f>
        <v>3913073</v>
      </c>
      <c r="BB126" s="13">
        <f t="shared" si="121"/>
        <v>0.7402567924662038</v>
      </c>
      <c r="BC126" s="14">
        <f t="shared" si="122"/>
        <v>17.81013322864193</v>
      </c>
      <c r="BE126" s="20">
        <f>BE91+BE92</f>
        <v>1312351</v>
      </c>
      <c r="BF126" s="20">
        <f>BF91+BF92</f>
        <v>2671259</v>
      </c>
      <c r="BG126" s="20">
        <f>BG91+BG92</f>
        <v>3861485</v>
      </c>
      <c r="BH126" s="20">
        <f>BH91+BH92</f>
        <v>5077881</v>
      </c>
      <c r="BI126" s="13">
        <f t="shared" si="123"/>
        <v>0.9248030432510124</v>
      </c>
      <c r="BJ126" s="14">
        <f t="shared" si="124"/>
        <v>29.767090979391384</v>
      </c>
      <c r="BL126" s="20">
        <f>BL91+BL92</f>
        <v>1358739</v>
      </c>
      <c r="BM126" s="20">
        <f>BM91+BM92</f>
        <v>12567978</v>
      </c>
      <c r="BN126" s="20">
        <f>BN91+BN92</f>
        <v>4396932</v>
      </c>
      <c r="BO126" s="20">
        <f>BO91+BO92</f>
        <v>6088864</v>
      </c>
      <c r="BP126" s="13">
        <f t="shared" si="125"/>
        <v>1.0360131700241555</v>
      </c>
      <c r="BQ126" s="14">
        <f t="shared" si="126"/>
        <v>19.909544946011934</v>
      </c>
      <c r="BS126" s="20">
        <f>BS91+BS92</f>
        <v>1703080</v>
      </c>
      <c r="BT126" s="20">
        <f>BT91+BT92</f>
        <v>2976638</v>
      </c>
      <c r="BU126" s="20">
        <f>BU91+BU92</f>
        <v>3989085</v>
      </c>
      <c r="BV126" s="20">
        <f>BV91+BV92</f>
        <v>5035416</v>
      </c>
      <c r="BW126" s="13">
        <f t="shared" si="127"/>
        <v>1.1243115971752025</v>
      </c>
      <c r="BX126" s="14">
        <f t="shared" si="128"/>
        <v>-17.301224005003235</v>
      </c>
      <c r="BZ126" s="20">
        <f>BZ91+BZ92</f>
        <v>1084173</v>
      </c>
      <c r="CA126" s="20">
        <f>CA91+CA92</f>
        <v>2442309</v>
      </c>
      <c r="CB126" s="20">
        <f>CB91+CB92</f>
        <v>3698984</v>
      </c>
      <c r="CC126" s="20">
        <f>CC91+CC92</f>
        <v>4928925</v>
      </c>
      <c r="CD126" s="13">
        <f t="shared" si="129"/>
        <v>0.8002824622801076</v>
      </c>
      <c r="CE126" s="14">
        <f t="shared" si="130"/>
        <v>-2.1148401641492995</v>
      </c>
      <c r="CG126" s="20">
        <f>CG91+CG92</f>
        <v>1582615</v>
      </c>
      <c r="CH126" s="20">
        <f>CH91+CH92</f>
        <v>2990626</v>
      </c>
      <c r="CI126" s="20">
        <f>CI91+CI92</f>
        <v>4554578</v>
      </c>
      <c r="CJ126" s="20">
        <f>CJ91+CJ92</f>
        <v>6241960</v>
      </c>
      <c r="CK126" s="13">
        <f t="shared" si="131"/>
        <v>0.9136833196443168</v>
      </c>
      <c r="CL126" s="14">
        <f t="shared" si="132"/>
        <v>26.639378769204242</v>
      </c>
      <c r="CN126" s="20">
        <f>CN91+CN92</f>
        <v>2132749</v>
      </c>
      <c r="CO126" s="20">
        <f>CO91+CO92</f>
        <v>4472071</v>
      </c>
      <c r="CP126" s="20">
        <f>CP91+CP92</f>
        <v>6796647</v>
      </c>
      <c r="CQ126" s="20">
        <f>CQ91+CQ92</f>
        <v>10941494</v>
      </c>
      <c r="CR126" s="13">
        <f t="shared" si="133"/>
        <v>1.6366482051032412</v>
      </c>
      <c r="CS126" s="14">
        <f t="shared" si="134"/>
        <v>75.28939627937379</v>
      </c>
      <c r="CU126" s="20">
        <f>CU91+CU92</f>
        <v>4667976</v>
      </c>
      <c r="CV126" s="20">
        <f>CV91+CV92</f>
        <v>9158104</v>
      </c>
      <c r="CW126" s="20">
        <f>CW91+CW92</f>
        <v>13276619</v>
      </c>
      <c r="CX126" s="20">
        <f>CX91+CX92</f>
        <v>17290968</v>
      </c>
      <c r="CY126" s="13">
        <f t="shared" si="135"/>
        <v>2.58619240641232</v>
      </c>
      <c r="CZ126" s="14">
        <f t="shared" si="136"/>
        <v>58.03114273059967</v>
      </c>
      <c r="DB126" s="20">
        <f>DB91+DB92</f>
        <v>4257302</v>
      </c>
      <c r="DC126" s="20">
        <f>DC91+DC92</f>
        <v>8643028</v>
      </c>
      <c r="DD126" s="20">
        <f>DD91+DD92</f>
        <v>12467376</v>
      </c>
      <c r="DE126" s="20">
        <f>DE91+DE92</f>
        <v>16482991</v>
      </c>
      <c r="DF126" s="13">
        <f t="shared" si="137"/>
        <v>2.2172802644632044</v>
      </c>
      <c r="DG126" s="14">
        <f t="shared" si="138"/>
        <v>-4.672826877014629</v>
      </c>
      <c r="DI126" s="20">
        <f>DI91+DI92</f>
        <v>4052298</v>
      </c>
      <c r="DJ126" s="20">
        <f>DJ91+DJ92</f>
        <v>8625120</v>
      </c>
      <c r="DK126" s="20">
        <f>DK91+DK92</f>
        <v>12215170</v>
      </c>
      <c r="DL126" s="20">
        <f>DL91+DL92</f>
        <v>16338094</v>
      </c>
      <c r="DM126" s="13">
        <f t="shared" si="139"/>
        <v>1.9904904761073292</v>
      </c>
      <c r="DN126" s="14">
        <f t="shared" si="140"/>
        <v>-0.8790698241599415</v>
      </c>
      <c r="DP126" s="20">
        <f>DP91+DP92</f>
        <v>4245150</v>
      </c>
      <c r="DQ126" s="20">
        <f>DQ91+DQ92</f>
        <v>8672627</v>
      </c>
      <c r="DR126" s="20">
        <f>DR91+DR92</f>
        <v>12826975</v>
      </c>
      <c r="DS126" s="20">
        <f>DS91+DS92</f>
        <v>0</v>
      </c>
      <c r="DT126" s="13" t="e">
        <f t="shared" si="141"/>
        <v>#DIV/0!</v>
      </c>
      <c r="DU126" s="14">
        <f t="shared" si="142"/>
        <v>-100</v>
      </c>
    </row>
    <row r="127" spans="1:125" ht="12">
      <c r="A127" s="18" t="s">
        <v>54</v>
      </c>
      <c r="B127" s="20">
        <f>SUM(B98:B104)</f>
        <v>18585162</v>
      </c>
      <c r="C127" s="20">
        <f>SUM(C98:C104)</f>
        <v>36884678</v>
      </c>
      <c r="D127" s="20">
        <f>SUM(D98:D104)</f>
        <v>50326861</v>
      </c>
      <c r="E127" s="20">
        <f>SUM(E98:E104)</f>
        <v>73171305</v>
      </c>
      <c r="F127" s="13">
        <f t="shared" si="108"/>
        <v>26.627570676061598</v>
      </c>
      <c r="H127" s="20">
        <f>SUM(H98:H104)</f>
        <v>24527717</v>
      </c>
      <c r="I127" s="20">
        <f>SUM(I98:I104)</f>
        <v>50111588</v>
      </c>
      <c r="J127" s="20">
        <f>SUM(J98:J104)</f>
        <v>74318504</v>
      </c>
      <c r="K127" s="20">
        <f>SUM(K98:K104)</f>
        <v>102639881</v>
      </c>
      <c r="L127" s="13">
        <f t="shared" si="109"/>
        <v>30.68274119724392</v>
      </c>
      <c r="M127" s="14">
        <f t="shared" si="110"/>
        <v>40.27340499120524</v>
      </c>
      <c r="O127" s="20">
        <f>SUM(O98:O104)</f>
        <v>26579060</v>
      </c>
      <c r="P127" s="20">
        <f>SUM(P98:P104)</f>
        <v>53933355</v>
      </c>
      <c r="Q127" s="20">
        <f>SUM(Q98:Q104)</f>
        <v>77852059</v>
      </c>
      <c r="R127" s="20">
        <f>SUM(R98:R104)</f>
        <v>106664491</v>
      </c>
      <c r="S127" s="13">
        <f t="shared" si="111"/>
        <v>30.52531098519049</v>
      </c>
      <c r="T127" s="14">
        <f t="shared" si="112"/>
        <v>3.921097687165087</v>
      </c>
      <c r="V127" s="20">
        <f>SUM(V98:V104)</f>
        <v>39337919</v>
      </c>
      <c r="W127" s="20">
        <f>SUM(W98:W104)</f>
        <v>75529316</v>
      </c>
      <c r="X127" s="20">
        <f>SUM(X98:X104)</f>
        <v>98507424</v>
      </c>
      <c r="Y127" s="20">
        <f>SUM(Y98:Y104)</f>
        <v>127870417</v>
      </c>
      <c r="Z127" s="13">
        <f t="shared" si="113"/>
        <v>36.68725686218097</v>
      </c>
      <c r="AA127" s="14">
        <f t="shared" si="114"/>
        <v>19.880961134479136</v>
      </c>
      <c r="AC127" s="20">
        <f>SUM(AC98:AC104)</f>
        <v>31321788</v>
      </c>
      <c r="AD127" s="20">
        <f>SUM(AD98:AD104)</f>
        <v>59244909</v>
      </c>
      <c r="AE127" s="20">
        <f>SUM(AE98:AE104)</f>
        <v>80949017</v>
      </c>
      <c r="AF127" s="20">
        <f>SUM(AF98:AF104)</f>
        <v>106691221</v>
      </c>
      <c r="AG127" s="13">
        <f t="shared" si="115"/>
        <v>29.391815178667656</v>
      </c>
      <c r="AH127" s="14">
        <f t="shared" si="116"/>
        <v>-16.563014727636343</v>
      </c>
      <c r="AJ127" s="20">
        <f>SUM(AJ98:AJ104)</f>
        <v>39365262</v>
      </c>
      <c r="AK127" s="20">
        <f>SUM(AK98:AK104)</f>
        <v>85324685</v>
      </c>
      <c r="AL127" s="20">
        <f>SUM(AL98:AL104)</f>
        <v>118477090</v>
      </c>
      <c r="AM127" s="20">
        <f>SUM(AM98:AM104)</f>
        <v>152656533</v>
      </c>
      <c r="AN127" s="13">
        <f t="shared" si="117"/>
        <v>35.980397049846836</v>
      </c>
      <c r="AO127" s="14">
        <f t="shared" si="118"/>
        <v>43.08256252873889</v>
      </c>
      <c r="AQ127" s="20">
        <f>SUM(AQ98:AQ104)</f>
        <v>36209623</v>
      </c>
      <c r="AR127" s="20">
        <f>SUM(AR98:AR104)</f>
        <v>85096916</v>
      </c>
      <c r="AS127" s="20">
        <f>SUM(AS98:AS104)</f>
        <v>121278225</v>
      </c>
      <c r="AT127" s="20">
        <f>SUM(AT98:AT104)</f>
        <v>167813252</v>
      </c>
      <c r="AU127" s="13">
        <f t="shared" si="119"/>
        <v>36.511419309829016</v>
      </c>
      <c r="AV127" s="14">
        <f t="shared" si="120"/>
        <v>9.928640918368032</v>
      </c>
      <c r="AX127" s="20">
        <f>SUM(AX98:AX104)</f>
        <v>49701123</v>
      </c>
      <c r="AY127" s="20">
        <f>SUM(AY98:AY104)</f>
        <v>97215492</v>
      </c>
      <c r="AZ127" s="20">
        <f>SUM(AZ98:AZ104)</f>
        <v>138942922</v>
      </c>
      <c r="BA127" s="20">
        <f>SUM(BA98:BA104)</f>
        <v>200316775</v>
      </c>
      <c r="BB127" s="13">
        <f t="shared" si="121"/>
        <v>37.89498773436485</v>
      </c>
      <c r="BC127" s="14">
        <f t="shared" si="122"/>
        <v>19.368865457657662</v>
      </c>
      <c r="BE127" s="20">
        <f>SUM(BE98:BE104)</f>
        <v>62712219</v>
      </c>
      <c r="BF127" s="20">
        <f>SUM(BF98:BF104)</f>
        <v>126053117</v>
      </c>
      <c r="BG127" s="20">
        <f>SUM(BG98:BG104)</f>
        <v>173123908</v>
      </c>
      <c r="BH127" s="20">
        <f>SUM(BH98:BH104)</f>
        <v>222131383</v>
      </c>
      <c r="BI127" s="13">
        <f t="shared" si="123"/>
        <v>40.45541417767691</v>
      </c>
      <c r="BJ127" s="14">
        <f t="shared" si="124"/>
        <v>10.89005551332383</v>
      </c>
      <c r="BL127" s="20">
        <f>SUM(BL98:BL104)</f>
        <v>59631621</v>
      </c>
      <c r="BM127" s="20">
        <f>SUM(BM98:BM104)</f>
        <v>110510360</v>
      </c>
      <c r="BN127" s="20">
        <f>SUM(BN98:BN104)</f>
        <v>174894346</v>
      </c>
      <c r="BO127" s="20">
        <f>SUM(BO98:BO104)</f>
        <v>230712607</v>
      </c>
      <c r="BP127" s="13">
        <f t="shared" si="125"/>
        <v>39.25548334510463</v>
      </c>
      <c r="BQ127" s="14">
        <f t="shared" si="126"/>
        <v>3.8631299567427675</v>
      </c>
      <c r="BS127" s="20">
        <f>SUM(BS98:BS104)</f>
        <v>31536277</v>
      </c>
      <c r="BT127" s="20">
        <f>SUM(BT98:BT104)</f>
        <v>62832888</v>
      </c>
      <c r="BU127" s="20">
        <f>SUM(BU98:BU104)</f>
        <v>84907324</v>
      </c>
      <c r="BV127" s="20">
        <f>SUM(BV98:BV104)</f>
        <v>112693960</v>
      </c>
      <c r="BW127" s="13">
        <f t="shared" si="127"/>
        <v>25.162394955967567</v>
      </c>
      <c r="BX127" s="14">
        <f t="shared" si="128"/>
        <v>-51.15396533142205</v>
      </c>
      <c r="BZ127" s="20">
        <f>SUM(BZ98:BZ104)</f>
        <v>41788951</v>
      </c>
      <c r="CA127" s="20">
        <f>SUM(CA98:CA104)</f>
        <v>96128379</v>
      </c>
      <c r="CB127" s="20">
        <f>SUM(CB98:CB104)</f>
        <v>138960666</v>
      </c>
      <c r="CC127" s="20">
        <f>SUM(CC98:CC104)</f>
        <v>191115481</v>
      </c>
      <c r="CD127" s="13">
        <f t="shared" si="129"/>
        <v>31.03037025609583</v>
      </c>
      <c r="CE127" s="14">
        <f t="shared" si="130"/>
        <v>69.5880426954559</v>
      </c>
      <c r="CG127" s="20">
        <f>SUM(CG98:CG104)</f>
        <v>66733415</v>
      </c>
      <c r="CH127" s="20">
        <f>SUM(CH98:CH104)</f>
        <v>126582809</v>
      </c>
      <c r="CI127" s="20">
        <f>SUM(CI98:CI104)</f>
        <v>174718664</v>
      </c>
      <c r="CJ127" s="20">
        <f>SUM(CJ98:CJ104)</f>
        <v>223237369</v>
      </c>
      <c r="CK127" s="13">
        <f t="shared" si="131"/>
        <v>32.67695729812163</v>
      </c>
      <c r="CL127" s="14">
        <f t="shared" si="132"/>
        <v>16.80758033411223</v>
      </c>
      <c r="CN127" s="20">
        <f>SUM(CN98:CN104)</f>
        <v>57779938</v>
      </c>
      <c r="CO127" s="20">
        <f>SUM(CO98:CO104)</f>
        <v>109646118</v>
      </c>
      <c r="CP127" s="20">
        <f>SUM(CP98:CP104)</f>
        <v>157640616</v>
      </c>
      <c r="CQ127" s="20">
        <f>SUM(CQ98:CQ104)</f>
        <v>210501446</v>
      </c>
      <c r="CR127" s="13">
        <f t="shared" si="133"/>
        <v>31.48718207655525</v>
      </c>
      <c r="CS127" s="14">
        <f t="shared" si="134"/>
        <v>-5.705103521444926</v>
      </c>
      <c r="CU127" s="20">
        <f>SUM(CU98:CU104)</f>
        <v>55536442</v>
      </c>
      <c r="CV127" s="20">
        <f>SUM(CV98:CV104)</f>
        <v>104844975</v>
      </c>
      <c r="CW127" s="20">
        <f>SUM(CW98:CW104)</f>
        <v>154538254</v>
      </c>
      <c r="CX127" s="20">
        <f>SUM(CX98:CX104)</f>
        <v>206759571</v>
      </c>
      <c r="CY127" s="13">
        <f t="shared" si="135"/>
        <v>30.924817654700934</v>
      </c>
      <c r="CZ127" s="14">
        <f t="shared" si="136"/>
        <v>-1.7776006156271222</v>
      </c>
      <c r="DB127" s="20">
        <f>SUM(DB98:DB104)</f>
        <v>54721899</v>
      </c>
      <c r="DC127" s="20">
        <f>SUM(DC98:DC104)</f>
        <v>118462772</v>
      </c>
      <c r="DD127" s="20">
        <f>SUM(DD98:DD104)</f>
        <v>190668935</v>
      </c>
      <c r="DE127" s="20">
        <f>SUM(DE98:DE104)</f>
        <v>253397718</v>
      </c>
      <c r="DF127" s="13">
        <f t="shared" si="137"/>
        <v>34.08688139072651</v>
      </c>
      <c r="DG127" s="14">
        <f t="shared" si="138"/>
        <v>22.55670524679121</v>
      </c>
      <c r="DI127" s="20">
        <f>SUM(DI98:DI104)</f>
        <v>65577796</v>
      </c>
      <c r="DJ127" s="20">
        <f>SUM(DJ98:DJ104)</f>
        <v>139380657</v>
      </c>
      <c r="DK127" s="20">
        <f>SUM(DK98:DK104)</f>
        <v>207261406</v>
      </c>
      <c r="DL127" s="20">
        <f>SUM(DL98:DL104)</f>
        <v>274715169</v>
      </c>
      <c r="DM127" s="13">
        <f t="shared" si="139"/>
        <v>33.46889346680925</v>
      </c>
      <c r="DN127" s="14">
        <f t="shared" si="140"/>
        <v>8.412645215692109</v>
      </c>
      <c r="DP127" s="20">
        <f>SUM(DP98:DP104)</f>
        <v>76767369</v>
      </c>
      <c r="DQ127" s="20">
        <f>SUM(DQ98:DQ104)</f>
        <v>166511100</v>
      </c>
      <c r="DR127" s="20">
        <f>SUM(DR98:DR104)</f>
        <v>234750413</v>
      </c>
      <c r="DS127" s="20">
        <f>SUM(DS98:DS104)</f>
        <v>0</v>
      </c>
      <c r="DT127" s="13" t="e">
        <f t="shared" si="141"/>
        <v>#DIV/0!</v>
      </c>
      <c r="DU127" s="14">
        <f t="shared" si="142"/>
        <v>-100</v>
      </c>
    </row>
    <row r="128" spans="1:125" ht="12">
      <c r="A128" s="1" t="s">
        <v>55</v>
      </c>
      <c r="B128" s="20">
        <f>B103+B104</f>
        <v>5811664</v>
      </c>
      <c r="C128" s="20">
        <f>C103+C104</f>
        <v>13124385</v>
      </c>
      <c r="D128" s="20">
        <f>D103+D104</f>
        <v>18091374</v>
      </c>
      <c r="E128" s="20">
        <f>E103+E104</f>
        <v>25708048</v>
      </c>
      <c r="F128" s="13">
        <f t="shared" si="108"/>
        <v>9.355345856734194</v>
      </c>
      <c r="H128" s="20">
        <f>H103+H104</f>
        <v>9314213</v>
      </c>
      <c r="I128" s="20">
        <f>I103+I104</f>
        <v>17667775</v>
      </c>
      <c r="J128" s="20">
        <f>J103+J104</f>
        <v>20904666</v>
      </c>
      <c r="K128" s="20">
        <f>K103+K104</f>
        <v>32647263</v>
      </c>
      <c r="L128" s="13">
        <f t="shared" si="109"/>
        <v>9.759437673425959</v>
      </c>
      <c r="M128" s="14">
        <f t="shared" si="110"/>
        <v>26.992383863605667</v>
      </c>
      <c r="O128" s="20">
        <f>O103+O104</f>
        <v>11380473</v>
      </c>
      <c r="P128" s="20">
        <f>P103+P104</f>
        <v>18623525</v>
      </c>
      <c r="Q128" s="20">
        <f>Q103+Q104</f>
        <v>24865771</v>
      </c>
      <c r="R128" s="20">
        <f>R103+R104</f>
        <v>29037579</v>
      </c>
      <c r="S128" s="13">
        <f t="shared" si="111"/>
        <v>8.30999258443034</v>
      </c>
      <c r="T128" s="14">
        <f t="shared" si="112"/>
        <v>-11.056620581026962</v>
      </c>
      <c r="V128" s="20">
        <f>V103+V104</f>
        <v>7310485</v>
      </c>
      <c r="W128" s="20">
        <f>W103+W104</f>
        <v>15444489</v>
      </c>
      <c r="X128" s="20">
        <f>X103+X104</f>
        <v>21397269</v>
      </c>
      <c r="Y128" s="20">
        <f>Y103+Y104</f>
        <v>26407802</v>
      </c>
      <c r="Z128" s="13">
        <f t="shared" si="113"/>
        <v>7.576653285956019</v>
      </c>
      <c r="AA128" s="14">
        <f t="shared" si="114"/>
        <v>-9.056460939804936</v>
      </c>
      <c r="AC128" s="20">
        <f>AC103+AC104</f>
        <v>5988506</v>
      </c>
      <c r="AD128" s="20">
        <f>AD103+AD104</f>
        <v>12515747</v>
      </c>
      <c r="AE128" s="20">
        <f>AE103+AE104</f>
        <v>16381947</v>
      </c>
      <c r="AF128" s="20">
        <f>AF103+AF104</f>
        <v>21614471</v>
      </c>
      <c r="AG128" s="13">
        <f t="shared" si="115"/>
        <v>5.95445933472513</v>
      </c>
      <c r="AH128" s="14">
        <f t="shared" si="116"/>
        <v>-18.15119259073512</v>
      </c>
      <c r="AJ128" s="20">
        <f>AJ103+AJ104</f>
        <v>10022604</v>
      </c>
      <c r="AK128" s="20">
        <f>AK103+AK104</f>
        <v>18047264</v>
      </c>
      <c r="AL128" s="20">
        <f>AL103+AL104</f>
        <v>24545236</v>
      </c>
      <c r="AM128" s="20">
        <f>AM103+AM104</f>
        <v>31014046</v>
      </c>
      <c r="AN128" s="13">
        <f t="shared" si="117"/>
        <v>7.309858721881324</v>
      </c>
      <c r="AO128" s="14">
        <f t="shared" si="118"/>
        <v>43.48741637026416</v>
      </c>
      <c r="AQ128" s="20">
        <f>AQ103+AQ104</f>
        <v>9027280</v>
      </c>
      <c r="AR128" s="20">
        <f>AR103+AR104</f>
        <v>24849233</v>
      </c>
      <c r="AS128" s="20">
        <f>AS103+AS104</f>
        <v>34520807</v>
      </c>
      <c r="AT128" s="20">
        <f>AT103+AT104</f>
        <v>51632729</v>
      </c>
      <c r="AU128" s="13">
        <f t="shared" si="119"/>
        <v>11.233822097850583</v>
      </c>
      <c r="AV128" s="14">
        <f t="shared" si="120"/>
        <v>66.48175797508006</v>
      </c>
      <c r="AX128" s="20">
        <f>AX103+AX104</f>
        <v>18754811</v>
      </c>
      <c r="AY128" s="20">
        <f>AY103+AY104</f>
        <v>35520168</v>
      </c>
      <c r="AZ128" s="20">
        <f>AZ103+AZ104</f>
        <v>49162236</v>
      </c>
      <c r="BA128" s="20">
        <f>BA103+BA104</f>
        <v>78151012</v>
      </c>
      <c r="BB128" s="13">
        <f t="shared" si="121"/>
        <v>14.784241814836525</v>
      </c>
      <c r="BC128" s="14">
        <f t="shared" si="122"/>
        <v>51.35944489782827</v>
      </c>
      <c r="BE128" s="20">
        <f>BE103+BE104</f>
        <v>26401981</v>
      </c>
      <c r="BF128" s="20">
        <f>BF103+BF104</f>
        <v>52212823</v>
      </c>
      <c r="BG128" s="20">
        <f>BG103+BG104</f>
        <v>66666938</v>
      </c>
      <c r="BH128" s="20">
        <f>BH103+BH104</f>
        <v>84043052</v>
      </c>
      <c r="BI128" s="13">
        <f t="shared" si="123"/>
        <v>15.306240979988125</v>
      </c>
      <c r="BJ128" s="14">
        <f t="shared" si="124"/>
        <v>7.539300962603022</v>
      </c>
      <c r="BL128" s="20">
        <f>BL103+BL104</f>
        <v>25031035</v>
      </c>
      <c r="BM128" s="20">
        <f>BM103+BM104</f>
        <v>66357887</v>
      </c>
      <c r="BN128" s="20">
        <f>BN103+BN104</f>
        <v>74410976</v>
      </c>
      <c r="BO128" s="20">
        <f>BO103+BO104</f>
        <v>101453040</v>
      </c>
      <c r="BP128" s="13">
        <f t="shared" si="125"/>
        <v>17.262117462138658</v>
      </c>
      <c r="BQ128" s="14">
        <f t="shared" si="126"/>
        <v>20.715558973274796</v>
      </c>
      <c r="BS128" s="20">
        <f>BS103+BS104</f>
        <v>13720429</v>
      </c>
      <c r="BT128" s="20">
        <f>BT103+BT104</f>
        <v>24450883</v>
      </c>
      <c r="BU128" s="20">
        <f>BU103+BU104</f>
        <v>28302133</v>
      </c>
      <c r="BV128" s="20">
        <f>BV103+BV104</f>
        <v>33931358</v>
      </c>
      <c r="BW128" s="13">
        <f t="shared" si="127"/>
        <v>7.576219980097689</v>
      </c>
      <c r="BX128" s="14">
        <f t="shared" si="128"/>
        <v>-66.55461679610586</v>
      </c>
      <c r="BZ128" s="20">
        <f>BZ103+BZ104</f>
        <v>13115934</v>
      </c>
      <c r="CA128" s="20">
        <f>CA103+CA104</f>
        <v>33894653</v>
      </c>
      <c r="CB128" s="20">
        <f>CB103+CB104</f>
        <v>40025657</v>
      </c>
      <c r="CC128" s="20">
        <f>CC103+CC104</f>
        <v>49795262</v>
      </c>
      <c r="CD128" s="13">
        <f t="shared" si="129"/>
        <v>8.084983010137723</v>
      </c>
      <c r="CE128" s="14">
        <f t="shared" si="130"/>
        <v>46.75292984147583</v>
      </c>
      <c r="CG128" s="20">
        <f>CG103+CG104</f>
        <v>11764614</v>
      </c>
      <c r="CH128" s="20">
        <f>CH103+CH104</f>
        <v>26050133</v>
      </c>
      <c r="CI128" s="20">
        <f>CI103+CI104</f>
        <v>35812898</v>
      </c>
      <c r="CJ128" s="20">
        <f>CJ103+CJ104</f>
        <v>44520644</v>
      </c>
      <c r="CK128" s="13">
        <f t="shared" si="131"/>
        <v>6.516826413918518</v>
      </c>
      <c r="CL128" s="14">
        <f t="shared" si="132"/>
        <v>-10.59261019652834</v>
      </c>
      <c r="CN128" s="20">
        <f>CN103+CN104</f>
        <v>14180459</v>
      </c>
      <c r="CO128" s="20">
        <f>CO103+CO104</f>
        <v>20986208</v>
      </c>
      <c r="CP128" s="20">
        <f>CP103+CP104</f>
        <v>25798858</v>
      </c>
      <c r="CQ128" s="20">
        <f>CQ103+CQ104</f>
        <v>38231262</v>
      </c>
      <c r="CR128" s="13">
        <f t="shared" si="133"/>
        <v>5.71870041980846</v>
      </c>
      <c r="CS128" s="14">
        <f t="shared" si="134"/>
        <v>-14.12688908992422</v>
      </c>
      <c r="CU128" s="20">
        <f>CU103+CU104</f>
        <v>10760130</v>
      </c>
      <c r="CV128" s="20">
        <f>CV103+CV104</f>
        <v>16291009</v>
      </c>
      <c r="CW128" s="20">
        <f>CW103+CW104</f>
        <v>20299270</v>
      </c>
      <c r="CX128" s="20">
        <f>CX103+CX104</f>
        <v>28594563</v>
      </c>
      <c r="CY128" s="13">
        <f t="shared" si="135"/>
        <v>4.276859554379992</v>
      </c>
      <c r="CZ128" s="14">
        <f t="shared" si="136"/>
        <v>-25.206332451175683</v>
      </c>
      <c r="DB128" s="20">
        <f>DB103+DB104</f>
        <v>6335424</v>
      </c>
      <c r="DC128" s="20">
        <f>DC103+DC104</f>
        <v>14422432</v>
      </c>
      <c r="DD128" s="20">
        <f>DD103+DD104</f>
        <v>33184936</v>
      </c>
      <c r="DE128" s="20">
        <f>DE103+DE104</f>
        <v>41699980</v>
      </c>
      <c r="DF128" s="13">
        <f t="shared" si="137"/>
        <v>5.609451748321062</v>
      </c>
      <c r="DG128" s="14">
        <f t="shared" si="138"/>
        <v>45.83184922252528</v>
      </c>
      <c r="DI128" s="20">
        <f>DI103+DI104</f>
        <v>6840961</v>
      </c>
      <c r="DJ128" s="20">
        <f>DJ103+DJ104</f>
        <v>22088348</v>
      </c>
      <c r="DK128" s="20">
        <f>DK103+DK104</f>
        <v>29598804</v>
      </c>
      <c r="DL128" s="20">
        <f>DL103+DL104</f>
        <v>40979689</v>
      </c>
      <c r="DM128" s="13">
        <f t="shared" si="139"/>
        <v>4.992606889661688</v>
      </c>
      <c r="DN128" s="14">
        <f t="shared" si="140"/>
        <v>-1.7273173752121664</v>
      </c>
      <c r="DP128" s="20">
        <f>DP103+DP104</f>
        <v>15519157</v>
      </c>
      <c r="DQ128" s="20">
        <f>DQ103+DQ104</f>
        <v>36295591</v>
      </c>
      <c r="DR128" s="20">
        <f>DR103+DR104</f>
        <v>47487798</v>
      </c>
      <c r="DS128" s="20">
        <f>DS103+DS104</f>
        <v>0</v>
      </c>
      <c r="DT128" s="13" t="e">
        <f t="shared" si="141"/>
        <v>#DIV/0!</v>
      </c>
      <c r="DU128" s="14">
        <f t="shared" si="142"/>
        <v>-100</v>
      </c>
    </row>
    <row r="129" spans="1:125" ht="12">
      <c r="A129" s="1" t="s">
        <v>56</v>
      </c>
      <c r="B129" s="20">
        <f>B100+B101</f>
        <v>3437983</v>
      </c>
      <c r="C129" s="20">
        <f>C100+C101</f>
        <v>6925394</v>
      </c>
      <c r="D129" s="20">
        <f>D100+D101</f>
        <v>10117227</v>
      </c>
      <c r="E129" s="20">
        <f>E100+E101</f>
        <v>14797904</v>
      </c>
      <c r="F129" s="13">
        <f t="shared" si="108"/>
        <v>5.385065014455798</v>
      </c>
      <c r="H129" s="20">
        <f>H100+H101</f>
        <v>5518132</v>
      </c>
      <c r="I129" s="20">
        <f>I100+I101</f>
        <v>10174728</v>
      </c>
      <c r="J129" s="20">
        <f>J100+J101</f>
        <v>15386176</v>
      </c>
      <c r="K129" s="20">
        <f>K100+K101</f>
        <v>20964023</v>
      </c>
      <c r="L129" s="13">
        <f t="shared" si="109"/>
        <v>6.266898265032761</v>
      </c>
      <c r="M129" s="14">
        <f t="shared" si="110"/>
        <v>41.66886742879262</v>
      </c>
      <c r="O129" s="20">
        <f>O100+O101</f>
        <v>4716933</v>
      </c>
      <c r="P129" s="20">
        <f>P100+P101</f>
        <v>10656689</v>
      </c>
      <c r="Q129" s="20">
        <f>Q100+Q101</f>
        <v>15405843</v>
      </c>
      <c r="R129" s="20">
        <f>R100+R101</f>
        <v>20930776</v>
      </c>
      <c r="S129" s="13">
        <f t="shared" si="111"/>
        <v>5.989982613439382</v>
      </c>
      <c r="T129" s="14">
        <f t="shared" si="112"/>
        <v>-0.1585907437708869</v>
      </c>
      <c r="V129" s="20">
        <f>V100+V101</f>
        <v>6426264</v>
      </c>
      <c r="W129" s="20">
        <f>W100+W101</f>
        <v>11708091</v>
      </c>
      <c r="X129" s="20">
        <f>X100+X101</f>
        <v>15431846</v>
      </c>
      <c r="Y129" s="20">
        <f>Y100+Y101</f>
        <v>20127687</v>
      </c>
      <c r="Z129" s="13">
        <f t="shared" si="113"/>
        <v>5.774827675822632</v>
      </c>
      <c r="AA129" s="14">
        <f t="shared" si="114"/>
        <v>-3.836881155290186</v>
      </c>
      <c r="AC129" s="20">
        <f>AC100+AC101</f>
        <v>5407898</v>
      </c>
      <c r="AD129" s="20">
        <f>AD100+AD101</f>
        <v>10858712</v>
      </c>
      <c r="AE129" s="20">
        <f>AE100+AE101</f>
        <v>16859879</v>
      </c>
      <c r="AF129" s="20">
        <f>AF100+AF101</f>
        <v>23852200</v>
      </c>
      <c r="AG129" s="13">
        <f t="shared" si="115"/>
        <v>6.570919776094948</v>
      </c>
      <c r="AH129" s="14">
        <f t="shared" si="116"/>
        <v>18.5044262661676</v>
      </c>
      <c r="AJ129" s="20">
        <f>AJ100+AJ101</f>
        <v>10448689</v>
      </c>
      <c r="AK129" s="20">
        <f>AK100+AK101</f>
        <v>20069649</v>
      </c>
      <c r="AL129" s="20">
        <f>AL100+AL101</f>
        <v>26713497</v>
      </c>
      <c r="AM129" s="20">
        <f>AM100+AM101</f>
        <v>33818413</v>
      </c>
      <c r="AN129" s="13">
        <f t="shared" si="117"/>
        <v>7.970834286769122</v>
      </c>
      <c r="AO129" s="14">
        <f t="shared" si="118"/>
        <v>41.78320238803968</v>
      </c>
      <c r="AQ129" s="20">
        <f>AQ100+AQ101</f>
        <v>8659694</v>
      </c>
      <c r="AR129" s="20">
        <f>AR100+AR101</f>
        <v>17396853</v>
      </c>
      <c r="AS129" s="20">
        <f>AS100+AS101</f>
        <v>25472739</v>
      </c>
      <c r="AT129" s="20">
        <f>AT100+AT101</f>
        <v>34451154</v>
      </c>
      <c r="AU129" s="13">
        <f t="shared" si="119"/>
        <v>7.495597126033247</v>
      </c>
      <c r="AV129" s="14">
        <f t="shared" si="120"/>
        <v>1.8709955431675667</v>
      </c>
      <c r="AX129" s="20">
        <f>AX100+AX101</f>
        <v>10408325</v>
      </c>
      <c r="AY129" s="20">
        <f>AY100+AY101</f>
        <v>19561041</v>
      </c>
      <c r="AZ129" s="20">
        <f>AZ100+AZ101</f>
        <v>25902674</v>
      </c>
      <c r="BA129" s="20">
        <f>BA100+BA101</f>
        <v>34084201</v>
      </c>
      <c r="BB129" s="13">
        <f t="shared" si="121"/>
        <v>6.447889243577459</v>
      </c>
      <c r="BC129" s="14">
        <f t="shared" si="122"/>
        <v>-1.065139936966986</v>
      </c>
      <c r="BE129" s="20">
        <f>BE100+BE101</f>
        <v>7790939</v>
      </c>
      <c r="BF129" s="20">
        <f>BF100+BF101</f>
        <v>15739701</v>
      </c>
      <c r="BG129" s="20">
        <f>BG100+BG101</f>
        <v>24207068</v>
      </c>
      <c r="BH129" s="20">
        <f>BH100+BH101</f>
        <v>32895319</v>
      </c>
      <c r="BI129" s="13">
        <f t="shared" si="123"/>
        <v>5.9910208844817054</v>
      </c>
      <c r="BJ129" s="14">
        <f t="shared" si="124"/>
        <v>-3.488073550557928</v>
      </c>
      <c r="BL129" s="20">
        <f>BL100+BL101</f>
        <v>9247016</v>
      </c>
      <c r="BM129" s="20">
        <f>BM100+BM101</f>
        <v>27087903</v>
      </c>
      <c r="BN129" s="20">
        <f>BN100+BN101</f>
        <v>24675962</v>
      </c>
      <c r="BO129" s="20">
        <f>BO100+BO101</f>
        <v>32915047</v>
      </c>
      <c r="BP129" s="13">
        <f t="shared" si="125"/>
        <v>5.600457192665835</v>
      </c>
      <c r="BQ129" s="14">
        <f t="shared" si="126"/>
        <v>0.05997205863849331</v>
      </c>
      <c r="BS129" s="20">
        <f>BS100+BS101</f>
        <v>5794447</v>
      </c>
      <c r="BT129" s="20">
        <f>BT100+BT101</f>
        <v>14613091</v>
      </c>
      <c r="BU129" s="20">
        <f>BU100+BU101</f>
        <v>22647884</v>
      </c>
      <c r="BV129" s="20">
        <f>BV100+BV101</f>
        <v>30855983</v>
      </c>
      <c r="BW129" s="13">
        <f t="shared" si="127"/>
        <v>6.88954786042323</v>
      </c>
      <c r="BX129" s="14">
        <f t="shared" si="128"/>
        <v>-6.255692115523942</v>
      </c>
      <c r="BZ129" s="20">
        <f>BZ100+BZ101</f>
        <v>11743354</v>
      </c>
      <c r="CA129" s="20">
        <f>CA100+CA101</f>
        <v>24485411</v>
      </c>
      <c r="CB129" s="20">
        <f>CB100+CB101</f>
        <v>38492049</v>
      </c>
      <c r="CC129" s="20">
        <f>CC100+CC101</f>
        <v>57176427</v>
      </c>
      <c r="CD129" s="13">
        <f t="shared" si="129"/>
        <v>9.283422203409227</v>
      </c>
      <c r="CE129" s="14">
        <f t="shared" si="130"/>
        <v>85.30094147381402</v>
      </c>
      <c r="CG129" s="20">
        <f>CG100+CG101</f>
        <v>23180813</v>
      </c>
      <c r="CH129" s="20">
        <f>CH100+CH101</f>
        <v>42178563</v>
      </c>
      <c r="CI129" s="20">
        <f>CI100+CI101</f>
        <v>58451412</v>
      </c>
      <c r="CJ129" s="20">
        <f>CJ100+CJ101</f>
        <v>75111458</v>
      </c>
      <c r="CK129" s="13">
        <f t="shared" si="131"/>
        <v>10.994637307634889</v>
      </c>
      <c r="CL129" s="14">
        <f t="shared" si="132"/>
        <v>31.36787648518157</v>
      </c>
      <c r="CN129" s="20">
        <f>CN100+CN101</f>
        <v>16928042</v>
      </c>
      <c r="CO129" s="20">
        <f>CO100+CO101</f>
        <v>32577736</v>
      </c>
      <c r="CP129" s="20">
        <f>CP100+CP101</f>
        <v>52145437</v>
      </c>
      <c r="CQ129" s="20">
        <f>CQ100+CQ101</f>
        <v>70197000</v>
      </c>
      <c r="CR129" s="13">
        <f t="shared" si="133"/>
        <v>10.500192574581883</v>
      </c>
      <c r="CS129" s="14">
        <f t="shared" si="134"/>
        <v>-6.54288723832255</v>
      </c>
      <c r="CU129" s="20">
        <f>CU100+CU101</f>
        <v>15510688</v>
      </c>
      <c r="CV129" s="20">
        <f>CV100+CV101</f>
        <v>30976915</v>
      </c>
      <c r="CW129" s="20">
        <f>CW100+CW101</f>
        <v>48993440</v>
      </c>
      <c r="CX129" s="20">
        <f>CX100+CX101</f>
        <v>67799486</v>
      </c>
      <c r="CY129" s="13">
        <f t="shared" si="135"/>
        <v>10.14069980650351</v>
      </c>
      <c r="CZ129" s="14">
        <f t="shared" si="136"/>
        <v>-3.415408065871759</v>
      </c>
      <c r="DB129" s="20">
        <f>DB100+DB101</f>
        <v>18198513</v>
      </c>
      <c r="DC129" s="20">
        <f>DC100+DC101</f>
        <v>39702354</v>
      </c>
      <c r="DD129" s="20">
        <f>DD100+DD101</f>
        <v>60772470</v>
      </c>
      <c r="DE129" s="20">
        <f>DE100+DE101</f>
        <v>82605293</v>
      </c>
      <c r="DF129" s="13">
        <f t="shared" si="137"/>
        <v>11.11200545514467</v>
      </c>
      <c r="DG129" s="14">
        <f t="shared" si="138"/>
        <v>21.837639005109864</v>
      </c>
      <c r="DI129" s="20">
        <f>DI100+DI101</f>
        <v>22200859</v>
      </c>
      <c r="DJ129" s="20">
        <f>DJ100+DJ101</f>
        <v>43290698</v>
      </c>
      <c r="DK129" s="20">
        <f>DK100+DK101</f>
        <v>67737206</v>
      </c>
      <c r="DL129" s="20">
        <f>DL100+DL101</f>
        <v>92131157</v>
      </c>
      <c r="DM129" s="13">
        <f t="shared" si="139"/>
        <v>11.224454367887043</v>
      </c>
      <c r="DN129" s="14">
        <f t="shared" si="140"/>
        <v>11.531784046816469</v>
      </c>
      <c r="DP129" s="20">
        <f>DP100+DP101</f>
        <v>26061240</v>
      </c>
      <c r="DQ129" s="20">
        <f>DQ100+DQ101</f>
        <v>54545756</v>
      </c>
      <c r="DR129" s="20">
        <f>DR100+DR101</f>
        <v>77611653</v>
      </c>
      <c r="DS129" s="20">
        <f>DS100+DS101</f>
        <v>0</v>
      </c>
      <c r="DT129" s="13" t="e">
        <f t="shared" si="141"/>
        <v>#DIV/0!</v>
      </c>
      <c r="DU129" s="14">
        <f t="shared" si="142"/>
        <v>-100</v>
      </c>
    </row>
    <row r="130" spans="1:125" ht="12">
      <c r="A130" s="2" t="s">
        <v>57</v>
      </c>
      <c r="B130" s="20">
        <f>SUM(B80:B109)</f>
        <v>57298044</v>
      </c>
      <c r="C130" s="20">
        <f>SUM(C80:C109)</f>
        <v>121368533</v>
      </c>
      <c r="D130" s="20">
        <f>SUM(D80:D109)</f>
        <v>178250369</v>
      </c>
      <c r="E130" s="20">
        <f>SUM(E80:E109)</f>
        <v>243846037</v>
      </c>
      <c r="F130" s="13">
        <f>E130*100/E$51</f>
        <v>30.456983824763057</v>
      </c>
      <c r="H130" s="20">
        <f>SUM(H80:H109)</f>
        <v>70052156</v>
      </c>
      <c r="I130" s="20">
        <f>SUM(I80:I109)</f>
        <v>153743366</v>
      </c>
      <c r="J130" s="20">
        <f>SUM(J80:J109)</f>
        <v>232915839</v>
      </c>
      <c r="K130" s="20">
        <f>SUM(K80:K109)</f>
        <v>309597751</v>
      </c>
      <c r="L130" s="13">
        <f>K130*100/K$51</f>
        <v>32.10567485842067</v>
      </c>
      <c r="M130" s="14">
        <f t="shared" si="110"/>
        <v>26.96443822049895</v>
      </c>
      <c r="O130" s="20">
        <f>SUM(O80:O109)</f>
        <v>80384853</v>
      </c>
      <c r="P130" s="20">
        <f>SUM(P80:P109)</f>
        <v>172214231</v>
      </c>
      <c r="Q130" s="20">
        <f>SUM(Q80:Q109)</f>
        <v>250697349</v>
      </c>
      <c r="R130" s="20">
        <f>SUM(R80:R109)</f>
        <v>326016069</v>
      </c>
      <c r="S130" s="13">
        <f>R130*100/R$51</f>
        <v>30.351326359365597</v>
      </c>
      <c r="T130" s="14">
        <f t="shared" si="112"/>
        <v>5.303112812340814</v>
      </c>
      <c r="V130" s="20">
        <f>SUM(V80:V109)</f>
        <v>85958390</v>
      </c>
      <c r="W130" s="20">
        <f>SUM(W80:W109)</f>
        <v>178285205</v>
      </c>
      <c r="X130" s="20">
        <f>SUM(X80:X109)</f>
        <v>251722587</v>
      </c>
      <c r="Y130" s="20">
        <f>SUM(Y80:Y109)</f>
        <v>321387010</v>
      </c>
      <c r="Z130" s="13">
        <f>Y130*100/Y$51</f>
        <v>29.88017759732669</v>
      </c>
      <c r="AA130" s="14">
        <f t="shared" si="114"/>
        <v>-1.4198867602443244</v>
      </c>
      <c r="AC130" s="20">
        <f>SUM(AC80:AC109)</f>
        <v>89541805</v>
      </c>
      <c r="AD130" s="20">
        <f>SUM(AD80:AD109)</f>
        <v>172214427</v>
      </c>
      <c r="AE130" s="20">
        <f>SUM(AE80:AE109)</f>
        <v>257396985</v>
      </c>
      <c r="AF130" s="20">
        <f>SUM(AF80:AF109)</f>
        <v>337716152</v>
      </c>
      <c r="AG130" s="13">
        <f>AF130*100/AF$51</f>
        <v>33.280556659385084</v>
      </c>
      <c r="AH130" s="14">
        <f t="shared" si="116"/>
        <v>5.08083447429938</v>
      </c>
      <c r="AJ130" s="20">
        <f>SUM(AJ80:AJ109)</f>
        <v>102409738</v>
      </c>
      <c r="AK130" s="20">
        <f>SUM(AK80:AK109)</f>
        <v>208415783</v>
      </c>
      <c r="AL130" s="20">
        <f>SUM(AL80:AL109)</f>
        <v>301722438</v>
      </c>
      <c r="AM130" s="20">
        <f>SUM(AM80:AM109)</f>
        <v>382856875</v>
      </c>
      <c r="AN130" s="13">
        <f>AM130*100/AM$51</f>
        <v>35.673846286388304</v>
      </c>
      <c r="AO130" s="14">
        <f t="shared" si="118"/>
        <v>13.366468477350168</v>
      </c>
      <c r="AQ130" s="20">
        <f>SUM(AQ80:AQ109)</f>
        <v>96136358</v>
      </c>
      <c r="AR130" s="20">
        <f>SUM(AR80:AR109)</f>
        <v>212318205</v>
      </c>
      <c r="AS130" s="20">
        <f>SUM(AS80:AS109)</f>
        <v>314959436</v>
      </c>
      <c r="AT130" s="20">
        <f>SUM(AT80:AT109)</f>
        <v>418046745</v>
      </c>
      <c r="AU130" s="13">
        <f>AT130*100/AT$51</f>
        <v>35.142065670150245</v>
      </c>
      <c r="AV130" s="14">
        <f t="shared" si="120"/>
        <v>9.191390385767534</v>
      </c>
      <c r="AX130" s="20">
        <f>SUM(AX80:AX109)</f>
        <v>113900796</v>
      </c>
      <c r="AY130" s="20">
        <f>SUM(AY80:AY109)</f>
        <v>236021208</v>
      </c>
      <c r="AZ130" s="20">
        <f>SUM(AZ80:AZ109)</f>
        <v>363941902</v>
      </c>
      <c r="BA130" s="20">
        <f>SUM(BA80:BA109)</f>
        <v>490476202</v>
      </c>
      <c r="BB130" s="13">
        <f>BA130*100/BA$51</f>
        <v>35.41743618029588</v>
      </c>
      <c r="BC130" s="14">
        <f t="shared" si="122"/>
        <v>17.325683758164416</v>
      </c>
      <c r="BE130" s="20">
        <f>SUM(BE80:BE109)</f>
        <v>145793839</v>
      </c>
      <c r="BF130" s="20">
        <f>SUM(BF80:BF109)</f>
        <v>285002808</v>
      </c>
      <c r="BG130" s="20">
        <f>SUM(BG80:BG109)</f>
        <v>404246269</v>
      </c>
      <c r="BH130" s="20">
        <f>SUM(BH80:BH109)</f>
        <v>518908111</v>
      </c>
      <c r="BI130" s="13">
        <f>BH130*100/BH$51</f>
        <v>33.15562362977893</v>
      </c>
      <c r="BJ130" s="14">
        <f t="shared" si="124"/>
        <v>5.796796844385938</v>
      </c>
      <c r="BL130" s="20">
        <f>SUM(BL80:BL109)</f>
        <v>136970872</v>
      </c>
      <c r="BM130" s="20">
        <f>SUM(BM80:BM109)</f>
        <v>278528764</v>
      </c>
      <c r="BN130" s="20">
        <f>SUM(BN80:BN109)</f>
        <v>424421495</v>
      </c>
      <c r="BO130" s="20">
        <f>SUM(BO80:BO109)</f>
        <v>558593507</v>
      </c>
      <c r="BP130" s="13">
        <f>BO130*100/BO$51</f>
        <v>34.37661445536935</v>
      </c>
      <c r="BQ130" s="14">
        <f t="shared" si="126"/>
        <v>7.6478658087500975</v>
      </c>
      <c r="BS130" s="20">
        <f>SUM(BS80:BS109)</f>
        <v>101542745</v>
      </c>
      <c r="BT130" s="20">
        <f>SUM(BT80:BT109)</f>
        <v>208445079</v>
      </c>
      <c r="BU130" s="20">
        <f>SUM(BU80:BU109)</f>
        <v>306063107</v>
      </c>
      <c r="BV130" s="20">
        <f>SUM(BV80:BV109)</f>
        <v>413135784</v>
      </c>
      <c r="BW130" s="13">
        <f>BV130*100/BV$51</f>
        <v>33.65834306293065</v>
      </c>
      <c r="BX130" s="14">
        <f t="shared" si="128"/>
        <v>-26.039995305566634</v>
      </c>
      <c r="BZ130" s="20">
        <f>SUM(BZ80:BZ109)</f>
        <v>128499482</v>
      </c>
      <c r="CA130" s="20">
        <f>SUM(CA80:CA109)</f>
        <v>293770793</v>
      </c>
      <c r="CB130" s="20">
        <f>SUM(CB80:CB109)</f>
        <v>431112749</v>
      </c>
      <c r="CC130" s="20">
        <f>SUM(CC80:CC109)</f>
        <v>565258583</v>
      </c>
      <c r="CD130" s="13">
        <f>CC130*100/CC$51</f>
        <v>37.46758987518561</v>
      </c>
      <c r="CE130" s="14">
        <f t="shared" si="130"/>
        <v>36.82150152357656</v>
      </c>
      <c r="CG130" s="20">
        <f>SUM(CG80:CG109)</f>
        <v>162630571</v>
      </c>
      <c r="CH130" s="20">
        <f>SUM(CH80:CH109)</f>
        <v>329221114</v>
      </c>
      <c r="CI130" s="20">
        <f>SUM(CI80:CI109)</f>
        <v>488189775</v>
      </c>
      <c r="CJ130" s="20">
        <f>SUM(CJ80:CJ109)</f>
        <v>631319501</v>
      </c>
      <c r="CK130" s="13">
        <f>CJ130*100/CJ$51</f>
        <v>34.160684737279155</v>
      </c>
      <c r="CL130" s="14">
        <f t="shared" si="132"/>
        <v>11.686849167224409</v>
      </c>
      <c r="CN130" s="20">
        <f>SUM(CN80:CN109)</f>
        <v>163620149</v>
      </c>
      <c r="CO130" s="20">
        <f>SUM(CO80:CO109)</f>
        <v>314553910</v>
      </c>
      <c r="CP130" s="20">
        <f>SUM(CP80:CP109)</f>
        <v>470330276</v>
      </c>
      <c r="CQ130" s="20">
        <f>SUM(CQ80:CQ109)</f>
        <v>607585102</v>
      </c>
      <c r="CR130" s="13">
        <f>CQ130*100/CQ$51</f>
        <v>32.78757409059086</v>
      </c>
      <c r="CS130" s="14">
        <f t="shared" si="134"/>
        <v>-3.7594908699010716</v>
      </c>
      <c r="CU130" s="20">
        <f>SUM(CU80:CU109)</f>
        <v>156271616</v>
      </c>
      <c r="CV130" s="20">
        <f>SUM(CV80:CV109)</f>
        <v>310367714</v>
      </c>
      <c r="CW130" s="20">
        <f>SUM(CW80:CW109)</f>
        <v>467456747</v>
      </c>
      <c r="CX130" s="20">
        <f>SUM(CX80:CX109)</f>
        <v>611321718</v>
      </c>
      <c r="CY130" s="13">
        <f>CX130*100/CX$51</f>
        <v>32.87327083838751</v>
      </c>
      <c r="CZ130" s="14">
        <f t="shared" si="136"/>
        <v>0.6149946711497876</v>
      </c>
      <c r="DB130" s="20">
        <f>SUM(DB80:DB109)</f>
        <v>159953675</v>
      </c>
      <c r="DC130" s="20">
        <f>SUM(DC80:DC109)</f>
        <v>328684441</v>
      </c>
      <c r="DD130" s="20">
        <f>SUM(DD80:DD109)</f>
        <v>514637967</v>
      </c>
      <c r="DE130" s="20">
        <f>SUM(DE80:DE109)</f>
        <v>683747493</v>
      </c>
      <c r="DF130" s="13">
        <f>DE130*100/DE$51</f>
        <v>35.89211333846336</v>
      </c>
      <c r="DG130" s="14">
        <f t="shared" si="138"/>
        <v>11.847407488964748</v>
      </c>
      <c r="DI130" s="20">
        <f>SUM(DI80:DI109)</f>
        <v>176598504</v>
      </c>
      <c r="DJ130" s="20">
        <f>SUM(DJ80:DJ109)</f>
        <v>371845681</v>
      </c>
      <c r="DK130" s="20">
        <f>SUM(DK80:DK109)</f>
        <v>572557429</v>
      </c>
      <c r="DL130" s="20">
        <f>SUM(DL80:DL109)</f>
        <v>752182401</v>
      </c>
      <c r="DM130" s="13">
        <f>DL130*100/DL$51</f>
        <v>39.4818863569814</v>
      </c>
      <c r="DN130" s="14">
        <f t="shared" si="140"/>
        <v>10.008798379608834</v>
      </c>
      <c r="DP130" s="20">
        <f>SUM(DP80:DP109)</f>
        <v>187396270</v>
      </c>
      <c r="DQ130" s="20">
        <f>SUM(DQ80:DQ109)</f>
        <v>404796019</v>
      </c>
      <c r="DR130" s="20">
        <f>SUM(DR80:DR109)</f>
        <v>584302900</v>
      </c>
      <c r="DS130" s="20">
        <f>SUM(DS80:DS109)</f>
        <v>0</v>
      </c>
      <c r="DT130" s="13" t="e">
        <f>DS130*100/DS$51</f>
        <v>#DIV/0!</v>
      </c>
      <c r="DU130" s="14">
        <f t="shared" si="142"/>
        <v>-100</v>
      </c>
    </row>
    <row r="131" spans="1:125" ht="12">
      <c r="A131" s="2" t="s">
        <v>58</v>
      </c>
      <c r="B131" s="20">
        <f>B110+B111</f>
        <v>456056</v>
      </c>
      <c r="C131" s="20">
        <f>C110+C111</f>
        <v>672050</v>
      </c>
      <c r="D131" s="20">
        <f>D110+D111</f>
        <v>797640</v>
      </c>
      <c r="E131" s="20">
        <f>E110+E111</f>
        <v>1184415</v>
      </c>
      <c r="F131" s="13">
        <f t="shared" si="108"/>
        <v>0.4310172426511663</v>
      </c>
      <c r="H131" s="20">
        <f>H110+H111</f>
        <v>622834</v>
      </c>
      <c r="I131" s="20">
        <f>I110+I111</f>
        <v>913480</v>
      </c>
      <c r="J131" s="20">
        <f>J110+J111</f>
        <v>1194449</v>
      </c>
      <c r="K131" s="20">
        <f>K110+K111</f>
        <v>1688496</v>
      </c>
      <c r="L131" s="13">
        <f t="shared" si="109"/>
        <v>0.5047520055151036</v>
      </c>
      <c r="M131" s="14">
        <f t="shared" si="110"/>
        <v>42.55949139448589</v>
      </c>
      <c r="O131" s="20">
        <f>O110+O111</f>
        <v>325988</v>
      </c>
      <c r="P131" s="20">
        <f>P110+P111</f>
        <v>620799</v>
      </c>
      <c r="Q131" s="20">
        <f>Q110+Q111</f>
        <v>1123421</v>
      </c>
      <c r="R131" s="20">
        <f>R110+R111</f>
        <v>1510013</v>
      </c>
      <c r="S131" s="13">
        <f t="shared" si="111"/>
        <v>0.4321364681399028</v>
      </c>
      <c r="T131" s="14">
        <f t="shared" si="112"/>
        <v>-10.570531407832775</v>
      </c>
      <c r="V131" s="20">
        <f>V110+V111</f>
        <v>187673</v>
      </c>
      <c r="W131" s="20">
        <f>W110+W111</f>
        <v>334381</v>
      </c>
      <c r="X131" s="20">
        <f>X110+X111</f>
        <v>516092</v>
      </c>
      <c r="Y131" s="20">
        <f>Y110+Y111</f>
        <v>671454</v>
      </c>
      <c r="Z131" s="13">
        <f t="shared" si="113"/>
        <v>0.19264663357701306</v>
      </c>
      <c r="AA131" s="14">
        <f t="shared" si="114"/>
        <v>-55.53323050861152</v>
      </c>
      <c r="AC131" s="20">
        <f>AC110+AC111</f>
        <v>166672</v>
      </c>
      <c r="AD131" s="20">
        <f>AD110+AD111</f>
        <v>343373</v>
      </c>
      <c r="AE131" s="20">
        <f>AE110+AE111</f>
        <v>505356</v>
      </c>
      <c r="AF131" s="20">
        <f>AF110+AF111</f>
        <v>987040</v>
      </c>
      <c r="AG131" s="13">
        <f t="shared" si="115"/>
        <v>0.27191456787201007</v>
      </c>
      <c r="AH131" s="14">
        <f t="shared" si="116"/>
        <v>47.00039019798825</v>
      </c>
      <c r="AJ131" s="20">
        <f>AJ110+AJ111</f>
        <v>313384</v>
      </c>
      <c r="AK131" s="20">
        <f>AK110+AK111</f>
        <v>529001</v>
      </c>
      <c r="AL131" s="20">
        <f>AL110+AL111</f>
        <v>765285</v>
      </c>
      <c r="AM131" s="20">
        <f>AM110+AM111</f>
        <v>1129027</v>
      </c>
      <c r="AN131" s="13">
        <f t="shared" si="117"/>
        <v>0.26610613343352574</v>
      </c>
      <c r="AO131" s="14">
        <f t="shared" si="118"/>
        <v>14.385131301669645</v>
      </c>
      <c r="AQ131" s="20">
        <f>AQ110+AQ111</f>
        <v>173756</v>
      </c>
      <c r="AR131" s="20">
        <f>AR110+AR111</f>
        <v>620788</v>
      </c>
      <c r="AS131" s="20">
        <f>AS110+AS111</f>
        <v>1201834</v>
      </c>
      <c r="AT131" s="20">
        <f>AT110+AT111</f>
        <v>1896661</v>
      </c>
      <c r="AU131" s="13">
        <f t="shared" si="119"/>
        <v>0.41265981222746106</v>
      </c>
      <c r="AV131" s="14">
        <f t="shared" si="120"/>
        <v>67.99075664266664</v>
      </c>
      <c r="AX131" s="20">
        <f>AX110+AX111</f>
        <v>887691</v>
      </c>
      <c r="AY131" s="20">
        <f>AY110+AY111</f>
        <v>1516951</v>
      </c>
      <c r="AZ131" s="20">
        <f>AZ110+AZ111</f>
        <v>2305472</v>
      </c>
      <c r="BA131" s="20">
        <f>BA110+BA111</f>
        <v>2914207</v>
      </c>
      <c r="BB131" s="13">
        <f t="shared" si="121"/>
        <v>0.551296008636322</v>
      </c>
      <c r="BC131" s="14">
        <f t="shared" si="122"/>
        <v>53.649334277448645</v>
      </c>
      <c r="BE131" s="20">
        <f>BE110+BE111</f>
        <v>748723</v>
      </c>
      <c r="BF131" s="20">
        <f>BF110+BF111</f>
        <v>1153116</v>
      </c>
      <c r="BG131" s="20">
        <f>BG110+BG111</f>
        <v>1482423</v>
      </c>
      <c r="BH131" s="20">
        <f>BH110+BH111</f>
        <v>1918695</v>
      </c>
      <c r="BI131" s="13">
        <f t="shared" si="123"/>
        <v>0.349440046954724</v>
      </c>
      <c r="BJ131" s="14">
        <f t="shared" si="124"/>
        <v>-34.16064816260479</v>
      </c>
      <c r="BL131" s="20">
        <f>BL110+BL111</f>
        <v>402253</v>
      </c>
      <c r="BM131" s="20">
        <f>BM110+BM111</f>
        <v>636174</v>
      </c>
      <c r="BN131" s="20">
        <f>BN110+BN111</f>
        <v>1356766</v>
      </c>
      <c r="BO131" s="20">
        <f>BO110+BO111</f>
        <v>1664565</v>
      </c>
      <c r="BP131" s="13">
        <f t="shared" si="125"/>
        <v>0.283223810280745</v>
      </c>
      <c r="BQ131" s="14">
        <f t="shared" si="126"/>
        <v>-13.244939920101942</v>
      </c>
      <c r="BS131" s="20">
        <f>BS110+BS111</f>
        <v>540924</v>
      </c>
      <c r="BT131" s="20">
        <f>BT110+BT111</f>
        <v>1095095</v>
      </c>
      <c r="BU131" s="20">
        <f>BU110+BU111</f>
        <v>1448115</v>
      </c>
      <c r="BV131" s="20">
        <f>BV110+BV111</f>
        <v>1910742</v>
      </c>
      <c r="BW131" s="13">
        <f t="shared" si="127"/>
        <v>0.42663195847368734</v>
      </c>
      <c r="BX131" s="14">
        <f t="shared" si="128"/>
        <v>14.789269268547642</v>
      </c>
      <c r="BZ131" s="20">
        <f>BZ110+BZ111</f>
        <v>691982</v>
      </c>
      <c r="CA131" s="20">
        <f>CA110+CA111</f>
        <v>1225715</v>
      </c>
      <c r="CB131" s="20">
        <f>CB110+CB111</f>
        <v>1679386</v>
      </c>
      <c r="CC131" s="20">
        <f>CC110+CC111</f>
        <v>1963814</v>
      </c>
      <c r="CD131" s="13">
        <f t="shared" si="129"/>
        <v>0.3188536858199602</v>
      </c>
      <c r="CE131" s="14">
        <f t="shared" si="130"/>
        <v>2.7775597124049227</v>
      </c>
      <c r="CG131" s="20">
        <f>CG110+CG111</f>
        <v>506079</v>
      </c>
      <c r="CH131" s="20">
        <f>CH110+CH111</f>
        <v>858121</v>
      </c>
      <c r="CI131" s="20">
        <f>CI110+CI111</f>
        <v>1184447</v>
      </c>
      <c r="CJ131" s="20">
        <f>CJ110+CJ111</f>
        <v>1522538</v>
      </c>
      <c r="CK131" s="13">
        <f t="shared" si="131"/>
        <v>0.22286550604691777</v>
      </c>
      <c r="CL131" s="14">
        <f t="shared" si="132"/>
        <v>-22.470356153892368</v>
      </c>
      <c r="CN131" s="20">
        <f>CN110+CN111</f>
        <v>723288</v>
      </c>
      <c r="CO131" s="20">
        <f>CO110+CO111</f>
        <v>1280891</v>
      </c>
      <c r="CP131" s="20">
        <f>CP110+CP111</f>
        <v>1729510</v>
      </c>
      <c r="CQ131" s="20">
        <f>CQ110+CQ111</f>
        <v>2069205</v>
      </c>
      <c r="CR131" s="13">
        <f t="shared" si="133"/>
        <v>0.30951537781226696</v>
      </c>
      <c r="CS131" s="14">
        <f t="shared" si="134"/>
        <v>35.90498233870025</v>
      </c>
      <c r="CU131" s="20">
        <f>CU110+CU111</f>
        <v>1091999</v>
      </c>
      <c r="CV131" s="20">
        <f>CV110+CV111</f>
        <v>1380193</v>
      </c>
      <c r="CW131" s="20">
        <f>CW110+CW111</f>
        <v>1741847</v>
      </c>
      <c r="CX131" s="20">
        <f>CX110+CX111</f>
        <v>2234505</v>
      </c>
      <c r="CY131" s="13">
        <f>CX131*100/CX$117</f>
        <v>0.3342126284133058</v>
      </c>
      <c r="CZ131" s="14">
        <f t="shared" si="136"/>
        <v>7.988575322406433</v>
      </c>
      <c r="DB131" s="20">
        <f>DB110+DB111</f>
        <v>377580</v>
      </c>
      <c r="DC131" s="20">
        <f>DC110+DC111</f>
        <v>645780</v>
      </c>
      <c r="DD131" s="20">
        <f>DD110+DD111</f>
        <v>924380</v>
      </c>
      <c r="DE131" s="20">
        <f>DE110+DE111</f>
        <v>1258668</v>
      </c>
      <c r="DF131" s="13">
        <f>DE131*100/DE$117</f>
        <v>0.16931512708533134</v>
      </c>
      <c r="DG131" s="14">
        <f t="shared" si="138"/>
        <v>-43.67128290158223</v>
      </c>
      <c r="DI131" s="20">
        <f>DI110+DI111</f>
        <v>426791</v>
      </c>
      <c r="DJ131" s="20">
        <f>DJ110+DJ111</f>
        <v>662003</v>
      </c>
      <c r="DK131" s="20">
        <f>DK110+DK111</f>
        <v>1181625</v>
      </c>
      <c r="DL131" s="20">
        <f>DL110+DL111</f>
        <v>1571142</v>
      </c>
      <c r="DM131" s="13">
        <f>DL131*100/DL$117</f>
        <v>0.19141419969870546</v>
      </c>
      <c r="DN131" s="14">
        <f t="shared" si="140"/>
        <v>24.825768193042165</v>
      </c>
      <c r="DP131" s="20">
        <f>DP110+DP111</f>
        <v>252227</v>
      </c>
      <c r="DQ131" s="20">
        <f>DQ110+DQ111</f>
        <v>547203</v>
      </c>
      <c r="DR131" s="20">
        <f>DR110+DR111</f>
        <v>916464</v>
      </c>
      <c r="DS131" s="20">
        <f>DS110+DS111</f>
        <v>0</v>
      </c>
      <c r="DT131" s="13" t="e">
        <f>DS131*100/DS$117</f>
        <v>#DIV/0!</v>
      </c>
      <c r="DU131" s="14">
        <f t="shared" si="142"/>
        <v>-100</v>
      </c>
    </row>
    <row r="132" spans="1:125" ht="12">
      <c r="A132" s="2" t="s">
        <v>59</v>
      </c>
      <c r="B132" s="20">
        <f>B113+B114</f>
        <v>60338</v>
      </c>
      <c r="C132" s="20">
        <f>C113+C114</f>
        <v>61912</v>
      </c>
      <c r="D132" s="20">
        <f>D113+D114</f>
        <v>115659</v>
      </c>
      <c r="E132" s="20">
        <f>E113+E114</f>
        <v>141699</v>
      </c>
      <c r="F132" s="13">
        <f t="shared" si="108"/>
        <v>0.05156529786133037</v>
      </c>
      <c r="H132" s="20">
        <f>H113+H114</f>
        <v>2896</v>
      </c>
      <c r="I132" s="20">
        <f>I113+I114</f>
        <v>2896</v>
      </c>
      <c r="J132" s="20">
        <f>J113+J114</f>
        <v>5271</v>
      </c>
      <c r="K132" s="20">
        <f>K113+K114</f>
        <v>58872</v>
      </c>
      <c r="L132" s="13">
        <f t="shared" si="109"/>
        <v>0.017598952007398996</v>
      </c>
      <c r="M132" s="14">
        <f t="shared" si="110"/>
        <v>-58.452776660385744</v>
      </c>
      <c r="O132" s="20">
        <f>O113+O114</f>
        <v>380</v>
      </c>
      <c r="P132" s="20">
        <f>P113+P114</f>
        <v>25571</v>
      </c>
      <c r="Q132" s="20">
        <f>Q113+Q114</f>
        <v>25571</v>
      </c>
      <c r="R132" s="20">
        <f>R113+R114</f>
        <v>40526</v>
      </c>
      <c r="S132" s="13">
        <f t="shared" si="111"/>
        <v>0.011597756117223959</v>
      </c>
      <c r="T132" s="14">
        <f t="shared" si="112"/>
        <v>-31.162522081804596</v>
      </c>
      <c r="V132" s="20">
        <f>V113+V114</f>
        <v>3083</v>
      </c>
      <c r="W132" s="20">
        <f>W113+W114</f>
        <v>23505</v>
      </c>
      <c r="X132" s="20">
        <f>X113+X114</f>
        <v>37605</v>
      </c>
      <c r="Y132" s="20">
        <f>Y113+Y114</f>
        <v>66758</v>
      </c>
      <c r="Z132" s="13">
        <f t="shared" si="113"/>
        <v>0.019153514558457076</v>
      </c>
      <c r="AA132" s="14">
        <f t="shared" si="114"/>
        <v>64.72881606869663</v>
      </c>
      <c r="AC132" s="20">
        <f>AC113+AC114</f>
        <v>0</v>
      </c>
      <c r="AD132" s="20">
        <f>AD113+AD114</f>
        <v>46473</v>
      </c>
      <c r="AE132" s="20">
        <f>AE113+AE114</f>
        <v>47631</v>
      </c>
      <c r="AF132" s="20">
        <f>AF113+AF114</f>
        <v>90639</v>
      </c>
      <c r="AG132" s="13">
        <f t="shared" si="115"/>
        <v>0.024969671459465794</v>
      </c>
      <c r="AH132" s="14">
        <f t="shared" si="116"/>
        <v>35.77249168638966</v>
      </c>
      <c r="AJ132" s="20">
        <f>AJ113+AJ114</f>
        <v>0</v>
      </c>
      <c r="AK132" s="20">
        <f>AK113+AK114</f>
        <v>48102</v>
      </c>
      <c r="AL132" s="20">
        <f>AL113+AL114</f>
        <v>48123</v>
      </c>
      <c r="AM132" s="20">
        <f>AM113+AM114</f>
        <v>49083</v>
      </c>
      <c r="AN132" s="13">
        <f t="shared" si="117"/>
        <v>0.011568622670067008</v>
      </c>
      <c r="AO132" s="14">
        <f t="shared" si="118"/>
        <v>-45.84781385496309</v>
      </c>
      <c r="AQ132" s="20">
        <f>AQ113+AQ114</f>
        <v>1168</v>
      </c>
      <c r="AR132" s="20">
        <f>AR113+AR114</f>
        <v>57259</v>
      </c>
      <c r="AS132" s="20">
        <f>AS113+AS114</f>
        <v>80808</v>
      </c>
      <c r="AT132" s="20">
        <f>AT113+AT114</f>
        <v>127436</v>
      </c>
      <c r="AU132" s="13">
        <f t="shared" si="119"/>
        <v>0.02772647079842878</v>
      </c>
      <c r="AV132" s="14">
        <f t="shared" si="120"/>
        <v>159.6336817227961</v>
      </c>
      <c r="AX132" s="20">
        <f>AX113+AX114</f>
        <v>1662</v>
      </c>
      <c r="AY132" s="20">
        <f>AY113+AY114</f>
        <v>58760</v>
      </c>
      <c r="AZ132" s="20">
        <f>AZ113+AZ114</f>
        <v>65331</v>
      </c>
      <c r="BA132" s="20">
        <f>BA113+BA114</f>
        <v>107212</v>
      </c>
      <c r="BB132" s="13">
        <f t="shared" si="121"/>
        <v>0.020281863188825418</v>
      </c>
      <c r="BC132" s="14">
        <f t="shared" si="122"/>
        <v>-15.869926865250008</v>
      </c>
      <c r="BE132" s="20">
        <f>BE113+BE114</f>
        <v>7023</v>
      </c>
      <c r="BF132" s="20">
        <f>BF113+BF114</f>
        <v>7023</v>
      </c>
      <c r="BG132" s="20">
        <f>BG113+BG114</f>
        <v>18932</v>
      </c>
      <c r="BH132" s="20">
        <f>BH113+BH114</f>
        <v>22598</v>
      </c>
      <c r="BI132" s="13">
        <f t="shared" si="123"/>
        <v>0.0041156338975620686</v>
      </c>
      <c r="BJ132" s="14">
        <f t="shared" si="124"/>
        <v>-78.92213558183785</v>
      </c>
      <c r="BL132" s="20">
        <f>BL113+BL114</f>
        <v>70894</v>
      </c>
      <c r="BM132" s="20">
        <f>BM113+BM114</f>
        <v>75180</v>
      </c>
      <c r="BN132" s="20">
        <f>BN113+BN114</f>
        <v>79921</v>
      </c>
      <c r="BO132" s="20">
        <f>BO113+BO114</f>
        <v>81196</v>
      </c>
      <c r="BP132" s="13">
        <f t="shared" si="125"/>
        <v>0.013815405526101637</v>
      </c>
      <c r="BQ132" s="14">
        <f t="shared" si="126"/>
        <v>259.3061332861315</v>
      </c>
      <c r="BS132" s="20">
        <f>BS113+BS114</f>
        <v>1317</v>
      </c>
      <c r="BT132" s="20">
        <f>BT113+BT114</f>
        <v>175976</v>
      </c>
      <c r="BU132" s="20">
        <f>BU113+BU114</f>
        <v>175976</v>
      </c>
      <c r="BV132" s="20">
        <f>BV113+BV114</f>
        <v>181244</v>
      </c>
      <c r="BW132" s="13">
        <f t="shared" si="127"/>
        <v>0.04046830115295785</v>
      </c>
      <c r="BX132" s="14">
        <f t="shared" si="128"/>
        <v>123.21789250702005</v>
      </c>
      <c r="BZ132" s="20">
        <f>BZ113+BZ114</f>
        <v>17011</v>
      </c>
      <c r="CA132" s="20">
        <f>CA113+CA114</f>
        <v>187221</v>
      </c>
      <c r="CB132" s="20">
        <f>CB113+CB114</f>
        <v>190041</v>
      </c>
      <c r="CC132" s="20">
        <f>CC113+CC114</f>
        <v>201550</v>
      </c>
      <c r="CD132" s="13">
        <f t="shared" si="129"/>
        <v>0.03272456575674324</v>
      </c>
      <c r="CE132" s="14">
        <f t="shared" si="130"/>
        <v>11.203681225309523</v>
      </c>
      <c r="CG132" s="20">
        <f>CG113+CG114</f>
        <v>13287</v>
      </c>
      <c r="CH132" s="20">
        <f>CH113+CH114</f>
        <v>54716</v>
      </c>
      <c r="CI132" s="20">
        <f>CI113+CI114</f>
        <v>62637</v>
      </c>
      <c r="CJ132" s="20">
        <f>CJ113+CJ114</f>
        <v>71593</v>
      </c>
      <c r="CK132" s="13">
        <f t="shared" si="131"/>
        <v>0.010479613759667728</v>
      </c>
      <c r="CL132" s="14">
        <f t="shared" si="132"/>
        <v>-64.47878938228727</v>
      </c>
      <c r="CN132" s="20">
        <f>CN113+CN114</f>
        <v>765</v>
      </c>
      <c r="CO132" s="20">
        <f>CO113+CO114</f>
        <v>8285</v>
      </c>
      <c r="CP132" s="20">
        <f>CP113+CP114</f>
        <v>10610</v>
      </c>
      <c r="CQ132" s="20">
        <f>CQ113+CQ114</f>
        <v>10802</v>
      </c>
      <c r="CR132" s="13">
        <f t="shared" si="133"/>
        <v>0.0016157824435607431</v>
      </c>
      <c r="CS132" s="14">
        <f t="shared" si="134"/>
        <v>-84.91193273085358</v>
      </c>
      <c r="CU132" s="20">
        <f>CU113+CU114</f>
        <v>290</v>
      </c>
      <c r="CV132" s="20">
        <f>CV113+CV114</f>
        <v>7970</v>
      </c>
      <c r="CW132" s="20">
        <f>CW113+CW114</f>
        <v>9253</v>
      </c>
      <c r="CX132" s="20">
        <f>CX113+CX114</f>
        <v>23668</v>
      </c>
      <c r="CY132" s="13">
        <f>CX132*100/CX$117</f>
        <v>0.0035399985631207453</v>
      </c>
      <c r="CZ132" s="14">
        <f t="shared" si="136"/>
        <v>119.10757267172747</v>
      </c>
      <c r="DB132" s="20">
        <f>DB113+DB114</f>
        <v>8410</v>
      </c>
      <c r="DC132" s="20">
        <f>DC113+DC114</f>
        <v>22450</v>
      </c>
      <c r="DD132" s="20">
        <f>DD113+DD114</f>
        <v>34536</v>
      </c>
      <c r="DE132" s="20">
        <f>DE113+DE114</f>
        <v>70526</v>
      </c>
      <c r="DF132" s="13">
        <f>DE132*100/DE$117</f>
        <v>0.009487107523842728</v>
      </c>
      <c r="DG132" s="14">
        <f t="shared" si="138"/>
        <v>197.9803954706777</v>
      </c>
      <c r="DI132" s="20">
        <f>DI113+DI114</f>
        <v>37688</v>
      </c>
      <c r="DJ132" s="20">
        <f>DJ113+DJ114</f>
        <v>90367</v>
      </c>
      <c r="DK132" s="20">
        <f>DK113+DK114</f>
        <v>143178</v>
      </c>
      <c r="DL132" s="20">
        <f>DL113+DL114</f>
        <v>175694</v>
      </c>
      <c r="DM132" s="13">
        <f>DL132*100/DL$117</f>
        <v>0.021405020298524487</v>
      </c>
      <c r="DN132" s="14">
        <f t="shared" si="140"/>
        <v>149.1194736692851</v>
      </c>
      <c r="DP132" s="20">
        <f>DP113+DP114</f>
        <v>63121</v>
      </c>
      <c r="DQ132" s="20">
        <f>DQ113+DQ114</f>
        <v>196075</v>
      </c>
      <c r="DR132" s="20">
        <f>DR113+DR114</f>
        <v>222934</v>
      </c>
      <c r="DS132" s="20">
        <f>DS113+DS114</f>
        <v>0</v>
      </c>
      <c r="DT132" s="13" t="e">
        <f>DS132*100/DS$117</f>
        <v>#DIV/0!</v>
      </c>
      <c r="DU132" s="14">
        <f t="shared" si="142"/>
        <v>-100</v>
      </c>
    </row>
    <row r="133" spans="1:125" ht="12.75" thickBo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</row>
    <row r="135" ht="12">
      <c r="A135" s="18" t="s">
        <v>70</v>
      </c>
    </row>
    <row r="136" ht="12">
      <c r="A136" s="18" t="s">
        <v>60</v>
      </c>
    </row>
    <row r="137" ht="12">
      <c r="A137" s="18" t="s">
        <v>71</v>
      </c>
    </row>
    <row r="138" ht="12">
      <c r="A138" s="18" t="s">
        <v>65</v>
      </c>
    </row>
    <row r="139" ht="12">
      <c r="A139" s="18" t="s">
        <v>61</v>
      </c>
    </row>
    <row r="140" ht="12">
      <c r="A140" s="18" t="s">
        <v>78</v>
      </c>
    </row>
    <row r="141" ht="12">
      <c r="A141" s="18" t="s">
        <v>62</v>
      </c>
    </row>
    <row r="142" ht="12">
      <c r="A142" s="18" t="s">
        <v>63</v>
      </c>
    </row>
    <row r="143" ht="12">
      <c r="A143" s="18" t="s">
        <v>64</v>
      </c>
    </row>
    <row r="144" ht="12">
      <c r="A144" s="18" t="s">
        <v>72</v>
      </c>
    </row>
    <row r="145" ht="12">
      <c r="A145" s="18" t="s">
        <v>77</v>
      </c>
    </row>
    <row r="146" ht="12">
      <c r="A146" s="18" t="s">
        <v>73</v>
      </c>
    </row>
    <row r="147" ht="12">
      <c r="A147" s="18" t="s">
        <v>66</v>
      </c>
    </row>
    <row r="149" ht="12">
      <c r="A149" s="2" t="s">
        <v>80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Federico Pasqualini</cp:lastModifiedBy>
  <dcterms:created xsi:type="dcterms:W3CDTF">2009-06-11T12:00:40Z</dcterms:created>
  <dcterms:modified xsi:type="dcterms:W3CDTF">2016-12-15T10:19:11Z</dcterms:modified>
  <cp:category/>
  <cp:version/>
  <cp:contentType/>
  <cp:contentStatus/>
</cp:coreProperties>
</file>