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86" windowWidth="15360" windowHeight="11640" activeTab="0"/>
  </bookViews>
  <sheets>
    <sheet name="Operatori" sheetId="1" r:id="rId1"/>
    <sheet name="Foglio1" sheetId="2" r:id="rId2"/>
    <sheet name="Foglio2" sheetId="3" r:id="rId3"/>
  </sheets>
  <definedNames>
    <definedName name="_xlnm.Print_Area" localSheetId="0">'Operatori'!$A$1:$K$81</definedName>
  </definedNames>
  <calcPr fullCalcOnLoad="1"/>
</workbook>
</file>

<file path=xl/sharedStrings.xml><?xml version="1.0" encoding="utf-8"?>
<sst xmlns="http://schemas.openxmlformats.org/spreadsheetml/2006/main" count="77" uniqueCount="37">
  <si>
    <t>Totale</t>
  </si>
  <si>
    <t>ESPORTAZIONI</t>
  </si>
  <si>
    <t xml:space="preserve">(a) Dati provvisori. </t>
  </si>
  <si>
    <t>OPERATORI</t>
  </si>
  <si>
    <t>Piemonte</t>
  </si>
  <si>
    <t>Valle d'Aosta/Vallée d'Aoste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</si>
  <si>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</si>
  <si>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</si>
  <si>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</si>
  <si>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</si>
  <si>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</si>
  <si>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</si>
  <si>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</si>
  <si>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</si>
  <si>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</si>
  <si>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</si>
  <si>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</si>
  <si>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</si>
  <si>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</si>
  <si>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</si>
  <si>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</si>
  <si>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</si>
  <si>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</si>
  <si>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</si>
  <si>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Regioni non specificate (b)</t>
  </si>
  <si>
    <t>(b) Operatori che effettuano le dichiarazioni trimestrali (o in alcuni casi annuali) per i quali non è stato possibile risalire alla regione di provenienza.</t>
  </si>
  <si>
    <t>Regioni italiane.</t>
  </si>
  <si>
    <t>(presenze degli operatori e valori delle esportazioni in milioni di euro)</t>
  </si>
  <si>
    <t>Regioni</t>
  </si>
  <si>
    <t>File: Operatori_export.xls</t>
  </si>
  <si>
    <t>Operatori ed esportazioni secondo la regione di  provenienza della merce (1).</t>
  </si>
  <si>
    <t>VALORE PER OPERAZIONE (in euro)</t>
  </si>
  <si>
    <t>Fonte: Istat (coeweb . Performance esportatativa dell'Italia - Attività internazionali delle imprese - operatori economici all'esportazione.</t>
  </si>
  <si>
    <t>Un singolo operatore può infatti operare, nell'intervallo temporale di riferimento, contemporaneamente verso più mercati esteri vendendo o acquistando più di un tipo di prodotto.</t>
  </si>
  <si>
    <t>(1) Numero complessivo di operatori che dispongono di partita IVA che effettuano transazioni verso i singoli mercati di destinazione delle merci relativamente ai diversi gruppi di prodotti.</t>
  </si>
  <si>
    <t>Periodo: 2001 - 2015.</t>
  </si>
  <si>
    <t>2015 (a)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</si>
</sst>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"/>
    <numFmt numFmtId="184" formatCode="&quot;L.&quot;\ #,##0"/>
    <numFmt numFmtId="185" formatCode="0.0000"/>
    <numFmt numFmtId="186" formatCode="0.0000000"/>
    <numFmt numFmtId="187" formatCode="0.000000"/>
    <numFmt numFmtId="188" formatCode="0.00000"/>
    <numFmt numFmtId="189" formatCode="_-* #,##0.0_-;\-* #,##0.0_-;_-* &quot;-&quot;??_-;_-@_-"/>
    <numFmt numFmtId="190" formatCode="0.00000000"/>
    <numFmt numFmtId="191" formatCode="#,##0.000000"/>
    <numFmt numFmtId="192" formatCode="#,##0.00000"/>
    <numFmt numFmtId="193" formatCode="#,##0.0000"/>
    <numFmt numFmtId="194" formatCode="#,##0.000"/>
    <numFmt numFmtId="195" formatCode="0.000000000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_);\(#,##0.000\)"/>
    <numFmt numFmtId="202" formatCode="mmm\-yy_)"/>
    <numFmt numFmtId="203" formatCode="_-* #,##0.000_-;\-* #,##0.000_-;_-* &quot;-&quot;??_-;_-@_-"/>
    <numFmt numFmtId="204" formatCode="0_)"/>
    <numFmt numFmtId="205" formatCode="#,##0_);\(#,##0\)"/>
    <numFmt numFmtId="206" formatCode="mmm\-yyyy"/>
    <numFmt numFmtId="207" formatCode="_-* #,##0.000_-;\-* #,##0.000_-;_-* &quot;-&quot;???_-;_-@_-"/>
    <numFmt numFmtId="208" formatCode="\+0.0"/>
    <numFmt numFmtId="209" formatCode="\(\+0.0\)"/>
    <numFmt numFmtId="210" formatCode="\(\+0.0\)."/>
    <numFmt numFmtId="211" formatCode=";\(\-0.00\).;"/>
    <numFmt numFmtId="212" formatCode="[$-410]dddd\ d\ mmmm\ yyyy"/>
    <numFmt numFmtId="213" formatCode="\(\+0.0%\)."/>
    <numFmt numFmtId="214" formatCode="&quot;€&quot;\ #,##0"/>
    <numFmt numFmtId="215" formatCode="#,##0_ ;\-#,##0\ "/>
  </numFmts>
  <fonts count="23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>
        <color theme="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44" fontId="0" fillId="0" borderId="0" applyFont="0" applyFill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46" applyNumberFormat="1" applyFont="1" applyBorder="1" applyAlignment="1">
      <alignment/>
    </xf>
    <xf numFmtId="3" fontId="1" fillId="0" borderId="0" xfId="46" applyNumberFormat="1" applyFont="1" applyBorder="1" applyAlignment="1">
      <alignment/>
    </xf>
    <xf numFmtId="0" fontId="2" fillId="0" borderId="0" xfId="0" applyFont="1" applyAlignment="1">
      <alignment horizontal="left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PageLayoutView="0" workbookViewId="0" topLeftCell="A1">
      <pane xSplit="1" ySplit="9" topLeftCell="E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P17" sqref="P17"/>
    </sheetView>
  </sheetViews>
  <sheetFormatPr defaultColWidth="9.140625" defaultRowHeight="12.75"/>
  <cols>
    <col min="1" max="1" width="22.28125" style="8" customWidth="1"/>
    <col min="2" max="6" width="10.7109375" style="8" customWidth="1"/>
    <col min="7" max="11" width="10.7109375" style="7" customWidth="1"/>
    <col min="12" max="18" width="9.140625" style="7" customWidth="1"/>
    <col min="19" max="16384" width="9.140625" style="8" customWidth="1"/>
  </cols>
  <sheetData>
    <row r="1" ht="12" customHeight="1">
      <c r="A1" s="2" t="s">
        <v>30</v>
      </c>
    </row>
    <row r="2" ht="12" customHeight="1">
      <c r="A2" s="2" t="s">
        <v>26</v>
      </c>
    </row>
    <row r="3" ht="12" customHeight="1">
      <c r="A3" s="2" t="s">
        <v>35</v>
      </c>
    </row>
    <row r="4" ht="12" customHeight="1">
      <c r="A4" s="2" t="s">
        <v>29</v>
      </c>
    </row>
    <row r="5" ht="12" customHeight="1" thickBot="1">
      <c r="A5" s="13" t="s">
        <v>27</v>
      </c>
    </row>
    <row r="6" spans="1:16" ht="12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" customHeight="1">
      <c r="A7" s="14" t="s">
        <v>28</v>
      </c>
      <c r="B7" s="15">
        <v>2001</v>
      </c>
      <c r="C7" s="15">
        <v>2002</v>
      </c>
      <c r="D7" s="15">
        <v>2003</v>
      </c>
      <c r="E7" s="15">
        <v>2004</v>
      </c>
      <c r="F7" s="15">
        <v>2005</v>
      </c>
      <c r="G7" s="15">
        <v>2006</v>
      </c>
      <c r="H7" s="15">
        <v>2007</v>
      </c>
      <c r="I7" s="15">
        <v>2008</v>
      </c>
      <c r="J7" s="15">
        <v>2009</v>
      </c>
      <c r="K7" s="15">
        <v>2010</v>
      </c>
      <c r="L7" s="15">
        <v>2011</v>
      </c>
      <c r="M7" s="15">
        <v>2012</v>
      </c>
      <c r="N7" s="15">
        <v>2013</v>
      </c>
      <c r="O7" s="15">
        <v>2014</v>
      </c>
      <c r="P7" s="15" t="s">
        <v>36</v>
      </c>
    </row>
    <row r="8" spans="1:18" s="4" customFormat="1" ht="12" customHeight="1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3"/>
      <c r="R8" s="3"/>
    </row>
    <row r="9" spans="1:18" s="4" customFormat="1" ht="17.25" customHeight="1">
      <c r="A9" s="3"/>
      <c r="B9" s="19" t="s">
        <v>3</v>
      </c>
      <c r="C9" s="19"/>
      <c r="D9" s="19"/>
      <c r="E9" s="19"/>
      <c r="F9" s="19"/>
      <c r="G9" s="19"/>
      <c r="H9" s="19"/>
      <c r="I9" s="19"/>
      <c r="J9" s="19"/>
      <c r="K9" s="3"/>
      <c r="L9" s="3"/>
      <c r="M9" s="3"/>
      <c r="N9" s="3"/>
      <c r="O9" s="3"/>
      <c r="P9" s="3"/>
      <c r="Q9" s="3"/>
      <c r="R9" s="3"/>
    </row>
    <row r="10" spans="1:18" s="4" customFormat="1" ht="13.5" customHeight="1">
      <c r="A10" s="4" t="s">
        <v>4</v>
      </c>
      <c r="B10" s="11">
        <v>22353</v>
      </c>
      <c r="C10" s="11">
        <v>22981</v>
      </c>
      <c r="D10" s="11">
        <v>23111</v>
      </c>
      <c r="E10" s="11">
        <v>18398</v>
      </c>
      <c r="F10" s="11">
        <v>18151</v>
      </c>
      <c r="G10" s="11">
        <v>18784</v>
      </c>
      <c r="H10" s="11">
        <v>16779</v>
      </c>
      <c r="I10" s="11">
        <v>16384</v>
      </c>
      <c r="J10" s="11">
        <v>15797</v>
      </c>
      <c r="K10" s="11">
        <v>17813</v>
      </c>
      <c r="L10" s="3">
        <v>18971</v>
      </c>
      <c r="M10" s="3">
        <v>19087</v>
      </c>
      <c r="N10" s="3">
        <v>18600</v>
      </c>
      <c r="O10" s="3">
        <v>18091</v>
      </c>
      <c r="P10" s="3">
        <v>18241</v>
      </c>
      <c r="Q10" s="3"/>
      <c r="R10" s="3"/>
    </row>
    <row r="11" spans="1:18" s="4" customFormat="1" ht="13.5" customHeight="1">
      <c r="A11" s="4" t="s">
        <v>5</v>
      </c>
      <c r="B11" s="11">
        <v>499</v>
      </c>
      <c r="C11" s="11">
        <v>478</v>
      </c>
      <c r="D11" s="11">
        <v>459</v>
      </c>
      <c r="E11" s="11">
        <v>302</v>
      </c>
      <c r="F11" s="11">
        <v>339</v>
      </c>
      <c r="G11" s="11">
        <v>334</v>
      </c>
      <c r="H11" s="11">
        <v>315</v>
      </c>
      <c r="I11" s="11">
        <v>302</v>
      </c>
      <c r="J11" s="11">
        <v>285</v>
      </c>
      <c r="K11" s="11">
        <v>316</v>
      </c>
      <c r="L11" s="3">
        <v>352</v>
      </c>
      <c r="M11" s="3">
        <v>352</v>
      </c>
      <c r="N11" s="3">
        <v>382</v>
      </c>
      <c r="O11" s="3">
        <v>388</v>
      </c>
      <c r="P11" s="3">
        <v>458</v>
      </c>
      <c r="Q11" s="3"/>
      <c r="R11" s="3"/>
    </row>
    <row r="12" spans="1:18" s="4" customFormat="1" ht="13.5" customHeight="1">
      <c r="A12" s="4" t="s">
        <v>6</v>
      </c>
      <c r="B12" s="11">
        <v>67101</v>
      </c>
      <c r="C12" s="11">
        <v>68234</v>
      </c>
      <c r="D12" s="11">
        <v>69178</v>
      </c>
      <c r="E12" s="11">
        <v>58672</v>
      </c>
      <c r="F12" s="11">
        <v>57285</v>
      </c>
      <c r="G12" s="11">
        <v>4391</v>
      </c>
      <c r="H12" s="11">
        <v>4175</v>
      </c>
      <c r="I12" s="11">
        <v>4258</v>
      </c>
      <c r="J12" s="11">
        <v>4506</v>
      </c>
      <c r="K12" s="11">
        <v>5424</v>
      </c>
      <c r="L12" s="3">
        <v>4971</v>
      </c>
      <c r="M12" s="3">
        <v>5706</v>
      </c>
      <c r="N12" s="3">
        <v>5480</v>
      </c>
      <c r="O12" s="3">
        <v>5560</v>
      </c>
      <c r="P12" s="3">
        <v>5076</v>
      </c>
      <c r="Q12" s="3"/>
      <c r="R12" s="3"/>
    </row>
    <row r="13" spans="1:18" s="4" customFormat="1" ht="13.5" customHeight="1">
      <c r="A13" s="4" t="s">
        <v>7</v>
      </c>
      <c r="B13" s="11">
        <v>5529</v>
      </c>
      <c r="C13" s="11">
        <v>5898</v>
      </c>
      <c r="D13" s="11">
        <v>5777</v>
      </c>
      <c r="E13" s="11">
        <v>3500</v>
      </c>
      <c r="F13" s="11">
        <v>3561</v>
      </c>
      <c r="G13" s="11">
        <v>58659</v>
      </c>
      <c r="H13" s="11">
        <v>53618</v>
      </c>
      <c r="I13" s="11">
        <v>54513</v>
      </c>
      <c r="J13" s="11">
        <v>53015</v>
      </c>
      <c r="K13" s="11">
        <v>58139</v>
      </c>
      <c r="L13" s="3">
        <v>60493</v>
      </c>
      <c r="M13" s="3">
        <v>61760</v>
      </c>
      <c r="N13" s="3">
        <v>61548</v>
      </c>
      <c r="O13" s="3">
        <v>61469</v>
      </c>
      <c r="P13" s="3">
        <v>63010</v>
      </c>
      <c r="Q13" s="3"/>
      <c r="R13" s="3"/>
    </row>
    <row r="14" spans="1:18" s="4" customFormat="1" ht="13.5" customHeight="1">
      <c r="A14" s="4" t="s">
        <v>8</v>
      </c>
      <c r="B14" s="11">
        <v>34026</v>
      </c>
      <c r="C14" s="11">
        <v>37228</v>
      </c>
      <c r="D14" s="11">
        <v>37028</v>
      </c>
      <c r="E14" s="11">
        <v>31560</v>
      </c>
      <c r="F14" s="11">
        <v>29846</v>
      </c>
      <c r="G14" s="11">
        <v>3728</v>
      </c>
      <c r="H14" s="11">
        <v>3487</v>
      </c>
      <c r="I14" s="11">
        <v>3585</v>
      </c>
      <c r="J14" s="11">
        <v>3345</v>
      </c>
      <c r="K14" s="11">
        <v>4000</v>
      </c>
      <c r="L14" s="3">
        <v>4017</v>
      </c>
      <c r="M14" s="3">
        <v>4331</v>
      </c>
      <c r="N14" s="3">
        <v>4336</v>
      </c>
      <c r="O14" s="3">
        <v>4187</v>
      </c>
      <c r="P14" s="3">
        <v>4289</v>
      </c>
      <c r="Q14" s="3"/>
      <c r="R14" s="3"/>
    </row>
    <row r="15" spans="1:18" s="4" customFormat="1" ht="13.5" customHeight="1">
      <c r="A15" s="4" t="s">
        <v>9</v>
      </c>
      <c r="B15" s="11">
        <v>10855</v>
      </c>
      <c r="C15" s="11">
        <v>10840</v>
      </c>
      <c r="D15" s="11">
        <v>10786</v>
      </c>
      <c r="E15" s="11">
        <v>8429</v>
      </c>
      <c r="F15" s="11">
        <v>7893</v>
      </c>
      <c r="G15" s="11">
        <v>31020</v>
      </c>
      <c r="H15" s="11">
        <v>27475</v>
      </c>
      <c r="I15" s="11">
        <v>28099</v>
      </c>
      <c r="J15" s="11">
        <v>25395</v>
      </c>
      <c r="K15" s="11">
        <v>27778</v>
      </c>
      <c r="L15" s="3">
        <v>29430</v>
      </c>
      <c r="M15" s="3">
        <v>29767</v>
      </c>
      <c r="N15" s="3">
        <v>29382</v>
      </c>
      <c r="O15" s="3">
        <v>27752</v>
      </c>
      <c r="P15" s="3">
        <v>28834</v>
      </c>
      <c r="Q15" s="3"/>
      <c r="R15" s="3"/>
    </row>
    <row r="16" spans="1:18" s="6" customFormat="1" ht="13.5" customHeight="1">
      <c r="A16" s="4" t="s">
        <v>10</v>
      </c>
      <c r="B16" s="11">
        <v>6928</v>
      </c>
      <c r="C16" s="11">
        <v>6512</v>
      </c>
      <c r="D16" s="11">
        <v>6373</v>
      </c>
      <c r="E16" s="11">
        <v>4196</v>
      </c>
      <c r="F16" s="11">
        <v>4310</v>
      </c>
      <c r="G16" s="11">
        <v>8199</v>
      </c>
      <c r="H16" s="11">
        <v>8808</v>
      </c>
      <c r="I16" s="11">
        <v>10502</v>
      </c>
      <c r="J16" s="11">
        <v>6922</v>
      </c>
      <c r="K16" s="11">
        <v>7770</v>
      </c>
      <c r="L16" s="3">
        <v>8901</v>
      </c>
      <c r="M16" s="3">
        <v>8043</v>
      </c>
      <c r="N16" s="3">
        <v>6920</v>
      </c>
      <c r="O16" s="5">
        <v>6256</v>
      </c>
      <c r="P16" s="5">
        <v>6222</v>
      </c>
      <c r="Q16" s="5"/>
      <c r="R16" s="5"/>
    </row>
    <row r="17" spans="1:18" s="4" customFormat="1" ht="13.5" customHeight="1">
      <c r="A17" s="4" t="s">
        <v>11</v>
      </c>
      <c r="B17" s="11">
        <v>25488</v>
      </c>
      <c r="C17" s="11">
        <v>27023</v>
      </c>
      <c r="D17" s="11">
        <v>26117</v>
      </c>
      <c r="E17" s="11">
        <v>21681</v>
      </c>
      <c r="F17" s="11">
        <v>22294</v>
      </c>
      <c r="G17" s="11">
        <v>23234</v>
      </c>
      <c r="H17" s="11">
        <v>21398</v>
      </c>
      <c r="I17" s="11">
        <v>21516</v>
      </c>
      <c r="J17" s="11">
        <v>19963</v>
      </c>
      <c r="K17" s="11">
        <v>22698</v>
      </c>
      <c r="L17" s="3">
        <v>24134</v>
      </c>
      <c r="M17" s="3">
        <v>24472</v>
      </c>
      <c r="N17" s="3">
        <v>25364</v>
      </c>
      <c r="O17" s="3">
        <v>23572</v>
      </c>
      <c r="P17" s="3">
        <v>22847</v>
      </c>
      <c r="Q17" s="3"/>
      <c r="R17" s="3"/>
    </row>
    <row r="18" spans="1:18" s="4" customFormat="1" ht="13.5" customHeight="1">
      <c r="A18" s="4" t="s">
        <v>12</v>
      </c>
      <c r="B18" s="11">
        <v>24890</v>
      </c>
      <c r="C18" s="11">
        <v>25703</v>
      </c>
      <c r="D18" s="11">
        <v>25064</v>
      </c>
      <c r="E18" s="11">
        <v>21004</v>
      </c>
      <c r="F18" s="11">
        <v>20528</v>
      </c>
      <c r="G18" s="11">
        <v>20832</v>
      </c>
      <c r="H18" s="11">
        <v>18556</v>
      </c>
      <c r="I18" s="11">
        <v>18666</v>
      </c>
      <c r="J18" s="11">
        <v>17516</v>
      </c>
      <c r="K18" s="11">
        <v>20747</v>
      </c>
      <c r="L18" s="3">
        <v>21730</v>
      </c>
      <c r="M18" s="3">
        <v>20858</v>
      </c>
      <c r="N18" s="3">
        <v>20287</v>
      </c>
      <c r="O18" s="3">
        <v>19570</v>
      </c>
      <c r="P18" s="3">
        <v>19905</v>
      </c>
      <c r="Q18" s="3"/>
      <c r="R18" s="3"/>
    </row>
    <row r="19" spans="1:18" s="4" customFormat="1" ht="13.5" customHeight="1">
      <c r="A19" s="4" t="s">
        <v>13</v>
      </c>
      <c r="B19" s="11">
        <v>3023</v>
      </c>
      <c r="C19" s="11">
        <v>3190</v>
      </c>
      <c r="D19" s="11">
        <v>3075</v>
      </c>
      <c r="E19" s="11">
        <v>2582</v>
      </c>
      <c r="F19" s="11">
        <v>2753</v>
      </c>
      <c r="G19" s="11">
        <v>2754</v>
      </c>
      <c r="H19" s="11">
        <v>2424</v>
      </c>
      <c r="I19" s="11">
        <v>2564</v>
      </c>
      <c r="J19" s="11">
        <v>2464</v>
      </c>
      <c r="K19" s="11">
        <v>2534</v>
      </c>
      <c r="L19" s="3">
        <v>2781</v>
      </c>
      <c r="M19" s="3">
        <v>2821</v>
      </c>
      <c r="N19" s="3">
        <v>2809</v>
      </c>
      <c r="O19" s="3">
        <v>2777</v>
      </c>
      <c r="P19" s="3">
        <v>2804</v>
      </c>
      <c r="Q19" s="3"/>
      <c r="R19" s="3"/>
    </row>
    <row r="20" spans="1:18" s="4" customFormat="1" ht="13.5" customHeight="1">
      <c r="A20" s="4" t="s">
        <v>14</v>
      </c>
      <c r="B20" s="11">
        <v>9591</v>
      </c>
      <c r="C20" s="11">
        <v>11127</v>
      </c>
      <c r="D20" s="11">
        <v>11394</v>
      </c>
      <c r="E20" s="11">
        <v>10375</v>
      </c>
      <c r="F20" s="11">
        <v>10125</v>
      </c>
      <c r="G20" s="11">
        <v>10680</v>
      </c>
      <c r="H20" s="11">
        <v>8652</v>
      </c>
      <c r="I20" s="11">
        <v>8096</v>
      </c>
      <c r="J20" s="11">
        <v>7422</v>
      </c>
      <c r="K20" s="11">
        <v>8460</v>
      </c>
      <c r="L20" s="3">
        <v>8823</v>
      </c>
      <c r="M20" s="3">
        <v>8855</v>
      </c>
      <c r="N20" s="3">
        <v>8585</v>
      </c>
      <c r="O20" s="3">
        <v>7785</v>
      </c>
      <c r="P20" s="3">
        <v>7747</v>
      </c>
      <c r="Q20" s="3"/>
      <c r="R20" s="3"/>
    </row>
    <row r="21" spans="1:18" s="4" customFormat="1" ht="13.5" customHeight="1">
      <c r="A21" s="4" t="s">
        <v>15</v>
      </c>
      <c r="B21" s="11">
        <v>12307</v>
      </c>
      <c r="C21" s="11">
        <v>12212</v>
      </c>
      <c r="D21" s="11">
        <v>11740</v>
      </c>
      <c r="E21" s="11">
        <v>10387</v>
      </c>
      <c r="F21" s="11">
        <v>9916</v>
      </c>
      <c r="G21" s="11">
        <v>9738</v>
      </c>
      <c r="H21" s="11">
        <v>9317</v>
      </c>
      <c r="I21" s="11">
        <v>8678</v>
      </c>
      <c r="J21" s="11">
        <v>8166</v>
      </c>
      <c r="K21" s="11">
        <v>9587</v>
      </c>
      <c r="L21" s="3">
        <v>11016</v>
      </c>
      <c r="M21" s="3">
        <v>10971</v>
      </c>
      <c r="N21" s="3">
        <v>11495</v>
      </c>
      <c r="O21" s="3">
        <v>10687</v>
      </c>
      <c r="P21" s="3">
        <v>10664</v>
      </c>
      <c r="Q21" s="3"/>
      <c r="R21" s="3"/>
    </row>
    <row r="22" spans="1:18" s="4" customFormat="1" ht="13.5" customHeight="1">
      <c r="A22" s="4" t="s">
        <v>16</v>
      </c>
      <c r="B22" s="11">
        <v>4028</v>
      </c>
      <c r="C22" s="11">
        <v>4136</v>
      </c>
      <c r="D22" s="11">
        <v>4150</v>
      </c>
      <c r="E22" s="11">
        <v>3611</v>
      </c>
      <c r="F22" s="11">
        <v>3597</v>
      </c>
      <c r="G22" s="11">
        <v>3622</v>
      </c>
      <c r="H22" s="11">
        <v>3373</v>
      </c>
      <c r="I22" s="11">
        <v>3563</v>
      </c>
      <c r="J22" s="11">
        <v>3031</v>
      </c>
      <c r="K22" s="11">
        <v>3169</v>
      </c>
      <c r="L22" s="3">
        <v>3551</v>
      </c>
      <c r="M22" s="3">
        <v>3477</v>
      </c>
      <c r="N22" s="3">
        <v>3510</v>
      </c>
      <c r="O22" s="3">
        <v>3417</v>
      </c>
      <c r="P22" s="3">
        <v>3387</v>
      </c>
      <c r="Q22" s="3"/>
      <c r="R22" s="3"/>
    </row>
    <row r="23" spans="1:18" s="4" customFormat="1" ht="13.5" customHeight="1">
      <c r="A23" s="4" t="s">
        <v>17</v>
      </c>
      <c r="B23" s="11">
        <v>441</v>
      </c>
      <c r="C23" s="11">
        <v>426</v>
      </c>
      <c r="D23" s="11">
        <v>407</v>
      </c>
      <c r="E23" s="11">
        <v>339</v>
      </c>
      <c r="F23" s="11">
        <v>523</v>
      </c>
      <c r="G23" s="11">
        <v>440</v>
      </c>
      <c r="H23" s="11">
        <v>402</v>
      </c>
      <c r="I23" s="11">
        <v>404</v>
      </c>
      <c r="J23" s="11">
        <v>325</v>
      </c>
      <c r="K23" s="11">
        <v>459</v>
      </c>
      <c r="L23" s="3">
        <v>411</v>
      </c>
      <c r="M23" s="3">
        <v>439</v>
      </c>
      <c r="N23" s="3">
        <v>498</v>
      </c>
      <c r="O23" s="3">
        <v>401</v>
      </c>
      <c r="P23" s="3">
        <v>407</v>
      </c>
      <c r="Q23" s="3"/>
      <c r="R23" s="3"/>
    </row>
    <row r="24" spans="1:18" s="4" customFormat="1" ht="13.5" customHeight="1">
      <c r="A24" s="4" t="s">
        <v>18</v>
      </c>
      <c r="B24" s="11">
        <v>11698</v>
      </c>
      <c r="C24" s="11">
        <v>12628</v>
      </c>
      <c r="D24" s="11">
        <v>12077</v>
      </c>
      <c r="E24" s="11">
        <v>9654</v>
      </c>
      <c r="F24" s="11">
        <v>9535</v>
      </c>
      <c r="G24" s="11">
        <v>9974</v>
      </c>
      <c r="H24" s="11">
        <v>9447</v>
      </c>
      <c r="I24" s="11">
        <v>9198</v>
      </c>
      <c r="J24" s="11">
        <v>8715</v>
      </c>
      <c r="K24" s="11">
        <v>9599</v>
      </c>
      <c r="L24" s="3">
        <v>9881</v>
      </c>
      <c r="M24" s="3">
        <v>10133</v>
      </c>
      <c r="N24" s="3">
        <v>10496</v>
      </c>
      <c r="O24" s="3">
        <v>10250</v>
      </c>
      <c r="P24" s="3">
        <v>10129</v>
      </c>
      <c r="Q24" s="3"/>
      <c r="R24" s="3"/>
    </row>
    <row r="25" spans="1:18" s="4" customFormat="1" ht="13.5" customHeight="1">
      <c r="A25" s="4" t="s">
        <v>19</v>
      </c>
      <c r="B25" s="11">
        <v>7720</v>
      </c>
      <c r="C25" s="11">
        <v>7863</v>
      </c>
      <c r="D25" s="11">
        <v>7923</v>
      </c>
      <c r="E25" s="11">
        <v>5998</v>
      </c>
      <c r="F25" s="11">
        <v>6127</v>
      </c>
      <c r="G25" s="11">
        <v>6350</v>
      </c>
      <c r="H25" s="11">
        <v>6534</v>
      </c>
      <c r="I25" s="11">
        <v>6051</v>
      </c>
      <c r="J25" s="11">
        <v>5627</v>
      </c>
      <c r="K25" s="11">
        <v>5815</v>
      </c>
      <c r="L25" s="3">
        <v>5868</v>
      </c>
      <c r="M25" s="3">
        <v>6253</v>
      </c>
      <c r="N25" s="3">
        <v>6101</v>
      </c>
      <c r="O25" s="3">
        <v>5655</v>
      </c>
      <c r="P25" s="3">
        <v>5933</v>
      </c>
      <c r="Q25" s="3"/>
      <c r="R25" s="3"/>
    </row>
    <row r="26" spans="1:18" s="4" customFormat="1" ht="13.5" customHeight="1">
      <c r="A26" s="4" t="s">
        <v>20</v>
      </c>
      <c r="B26" s="11">
        <v>662</v>
      </c>
      <c r="C26" s="11">
        <v>637</v>
      </c>
      <c r="D26" s="11">
        <v>634</v>
      </c>
      <c r="E26" s="11">
        <v>530</v>
      </c>
      <c r="F26" s="11">
        <v>529</v>
      </c>
      <c r="G26" s="11">
        <v>551</v>
      </c>
      <c r="H26" s="11">
        <v>561</v>
      </c>
      <c r="I26" s="11">
        <v>520</v>
      </c>
      <c r="J26" s="11">
        <v>514</v>
      </c>
      <c r="K26" s="11">
        <v>546</v>
      </c>
      <c r="L26" s="3">
        <v>580</v>
      </c>
      <c r="M26" s="3">
        <v>626</v>
      </c>
      <c r="N26" s="3">
        <v>646</v>
      </c>
      <c r="O26" s="3">
        <v>672</v>
      </c>
      <c r="P26" s="3">
        <v>620</v>
      </c>
      <c r="Q26" s="3"/>
      <c r="R26" s="3"/>
    </row>
    <row r="27" spans="1:18" s="4" customFormat="1" ht="13.5" customHeight="1">
      <c r="A27" s="4" t="s">
        <v>21</v>
      </c>
      <c r="B27" s="11">
        <v>1413</v>
      </c>
      <c r="C27" s="11">
        <v>1452</v>
      </c>
      <c r="D27" s="11">
        <v>1589</v>
      </c>
      <c r="E27" s="11">
        <v>1213</v>
      </c>
      <c r="F27" s="11">
        <v>1265</v>
      </c>
      <c r="G27" s="11">
        <v>1326</v>
      </c>
      <c r="H27" s="11">
        <v>1266</v>
      </c>
      <c r="I27" s="11">
        <v>1080</v>
      </c>
      <c r="J27" s="11">
        <v>1043</v>
      </c>
      <c r="K27" s="11">
        <v>1310</v>
      </c>
      <c r="L27" s="3">
        <v>1346</v>
      </c>
      <c r="M27" s="3">
        <v>1386</v>
      </c>
      <c r="N27" s="3">
        <v>1488</v>
      </c>
      <c r="O27" s="3">
        <v>1498</v>
      </c>
      <c r="P27" s="3">
        <v>1456</v>
      </c>
      <c r="Q27" s="3"/>
      <c r="R27" s="3"/>
    </row>
    <row r="28" spans="1:18" s="4" customFormat="1" ht="13.5" customHeight="1">
      <c r="A28" s="4" t="s">
        <v>22</v>
      </c>
      <c r="B28" s="11">
        <v>4898</v>
      </c>
      <c r="C28" s="11">
        <v>5090</v>
      </c>
      <c r="D28" s="11">
        <v>5263</v>
      </c>
      <c r="E28" s="11">
        <v>3530</v>
      </c>
      <c r="F28" s="11">
        <v>3335</v>
      </c>
      <c r="G28" s="11">
        <v>3573</v>
      </c>
      <c r="H28" s="11">
        <v>3434</v>
      </c>
      <c r="I28" s="11">
        <v>3486</v>
      </c>
      <c r="J28" s="11">
        <v>3239</v>
      </c>
      <c r="K28" s="11">
        <v>3746</v>
      </c>
      <c r="L28" s="3">
        <v>4041</v>
      </c>
      <c r="M28" s="3">
        <v>4133</v>
      </c>
      <c r="N28" s="3">
        <v>4349</v>
      </c>
      <c r="O28" s="3">
        <v>4327</v>
      </c>
      <c r="P28" s="3">
        <v>4399</v>
      </c>
      <c r="Q28" s="3"/>
      <c r="R28" s="3"/>
    </row>
    <row r="29" spans="1:18" s="4" customFormat="1" ht="13.5" customHeight="1">
      <c r="A29" s="4" t="s">
        <v>23</v>
      </c>
      <c r="B29" s="11">
        <v>1346</v>
      </c>
      <c r="C29" s="11">
        <v>1417</v>
      </c>
      <c r="D29" s="11">
        <v>1431</v>
      </c>
      <c r="E29" s="11">
        <v>834</v>
      </c>
      <c r="F29" s="11">
        <v>898</v>
      </c>
      <c r="G29" s="11">
        <v>1029</v>
      </c>
      <c r="H29" s="11">
        <v>942</v>
      </c>
      <c r="I29" s="11">
        <v>1037</v>
      </c>
      <c r="J29" s="11">
        <v>1000</v>
      </c>
      <c r="K29" s="11">
        <v>1124</v>
      </c>
      <c r="L29" s="3">
        <v>1299</v>
      </c>
      <c r="M29" s="3">
        <v>1278</v>
      </c>
      <c r="N29" s="3">
        <v>1290</v>
      </c>
      <c r="O29" s="3">
        <v>1291</v>
      </c>
      <c r="P29" s="3">
        <v>1252</v>
      </c>
      <c r="Q29" s="3"/>
      <c r="R29" s="3"/>
    </row>
    <row r="30" spans="2:10" ht="11.25" customHeight="1">
      <c r="B30" s="3"/>
      <c r="C30" s="3"/>
      <c r="D30" s="3"/>
      <c r="E30" s="3"/>
      <c r="F30" s="3"/>
      <c r="G30" s="3"/>
      <c r="H30" s="3"/>
      <c r="I30" s="3"/>
      <c r="J30" s="3"/>
    </row>
    <row r="31" spans="2:10" ht="17.25" customHeight="1">
      <c r="B31" s="20" t="s">
        <v>1</v>
      </c>
      <c r="C31" s="20"/>
      <c r="D31" s="20"/>
      <c r="E31" s="20"/>
      <c r="F31" s="20"/>
      <c r="G31" s="20"/>
      <c r="H31" s="20"/>
      <c r="I31" s="20"/>
      <c r="J31" s="20"/>
    </row>
    <row r="32" spans="1:19" ht="13.5" customHeight="1">
      <c r="A32" s="8" t="s">
        <v>4</v>
      </c>
      <c r="B32" s="11">
        <v>30282.067226</v>
      </c>
      <c r="C32" s="11">
        <v>29720.381161</v>
      </c>
      <c r="D32" s="11">
        <v>29969.432524</v>
      </c>
      <c r="E32" s="11">
        <v>31133.463539</v>
      </c>
      <c r="F32" s="11">
        <v>31885.770468</v>
      </c>
      <c r="G32" s="11">
        <v>34734.407612</v>
      </c>
      <c r="H32" s="11">
        <v>37022.289883</v>
      </c>
      <c r="I32" s="11">
        <v>37789.221757</v>
      </c>
      <c r="J32" s="11">
        <v>29504.904972</v>
      </c>
      <c r="K32" s="11">
        <v>34280.412629</v>
      </c>
      <c r="L32" s="11">
        <v>38266.305564</v>
      </c>
      <c r="M32" s="11">
        <v>39571.848181</v>
      </c>
      <c r="N32" s="11">
        <v>41117.446414</v>
      </c>
      <c r="O32" s="11">
        <v>42447.774446</v>
      </c>
      <c r="P32" s="11">
        <v>45432.044823</v>
      </c>
      <c r="S32" s="7"/>
    </row>
    <row r="33" spans="1:16" ht="13.5" customHeight="1">
      <c r="A33" s="4" t="s">
        <v>5</v>
      </c>
      <c r="B33" s="11">
        <v>387.337612</v>
      </c>
      <c r="C33" s="11">
        <v>367.02884</v>
      </c>
      <c r="D33" s="11">
        <v>396.141353</v>
      </c>
      <c r="E33" s="11">
        <v>473.515553</v>
      </c>
      <c r="F33" s="11">
        <v>492.636624</v>
      </c>
      <c r="G33" s="11">
        <v>588.085849</v>
      </c>
      <c r="H33" s="11">
        <v>874.763433</v>
      </c>
      <c r="I33" s="11">
        <v>716.623767</v>
      </c>
      <c r="J33" s="11">
        <v>454.89058</v>
      </c>
      <c r="K33" s="11">
        <v>620.73837</v>
      </c>
      <c r="L33" s="11">
        <v>635.383124</v>
      </c>
      <c r="M33" s="11">
        <v>595.358951</v>
      </c>
      <c r="N33" s="11">
        <v>572.766497</v>
      </c>
      <c r="O33" s="11">
        <v>606.930549</v>
      </c>
      <c r="P33" s="11">
        <v>605.40548</v>
      </c>
    </row>
    <row r="34" spans="1:16" ht="13.5" customHeight="1">
      <c r="A34" s="8" t="s">
        <v>6</v>
      </c>
      <c r="B34" s="11">
        <v>76503.776455</v>
      </c>
      <c r="C34" s="11">
        <v>75458.276169</v>
      </c>
      <c r="D34" s="11">
        <v>75704.462142</v>
      </c>
      <c r="E34" s="11">
        <v>78840.232646</v>
      </c>
      <c r="F34" s="11">
        <v>84805.506686</v>
      </c>
      <c r="G34" s="11">
        <v>3965.017332</v>
      </c>
      <c r="H34" s="11">
        <v>4502.749202</v>
      </c>
      <c r="I34" s="11">
        <v>4961.976877</v>
      </c>
      <c r="J34" s="11">
        <v>5456.614816</v>
      </c>
      <c r="K34" s="11">
        <v>5505.81933</v>
      </c>
      <c r="L34" s="11">
        <v>6366.471265</v>
      </c>
      <c r="M34" s="11">
        <v>6465.429614</v>
      </c>
      <c r="N34" s="11">
        <v>6023.237619</v>
      </c>
      <c r="O34" s="11">
        <v>6606.106046</v>
      </c>
      <c r="P34" s="11">
        <v>6340.869455</v>
      </c>
    </row>
    <row r="35" spans="1:16" ht="13.5" customHeight="1">
      <c r="A35" s="8" t="s">
        <v>7</v>
      </c>
      <c r="B35" s="11">
        <v>4413.432903</v>
      </c>
      <c r="C35" s="11">
        <v>4486.947785</v>
      </c>
      <c r="D35" s="11">
        <v>4701.10911</v>
      </c>
      <c r="E35" s="11">
        <v>4969.870296</v>
      </c>
      <c r="F35" s="11">
        <v>5195.668534</v>
      </c>
      <c r="G35" s="11">
        <v>92748.381592</v>
      </c>
      <c r="H35" s="11">
        <v>101245.417815</v>
      </c>
      <c r="I35" s="11">
        <v>103327.137302</v>
      </c>
      <c r="J35" s="11">
        <v>81184.889398</v>
      </c>
      <c r="K35" s="11">
        <v>92997.845593</v>
      </c>
      <c r="L35" s="11">
        <v>102369.391973</v>
      </c>
      <c r="M35" s="11">
        <v>106223.832116</v>
      </c>
      <c r="N35" s="11">
        <v>106186.530532</v>
      </c>
      <c r="O35" s="11">
        <v>107455.867224</v>
      </c>
      <c r="P35" s="11">
        <v>109171.197973</v>
      </c>
    </row>
    <row r="36" spans="1:16" ht="13.5" customHeight="1">
      <c r="A36" s="8" t="s">
        <v>8</v>
      </c>
      <c r="B36" s="11">
        <v>38287.299284</v>
      </c>
      <c r="C36" s="11">
        <v>39403.477189</v>
      </c>
      <c r="D36" s="11">
        <v>37963.128315</v>
      </c>
      <c r="E36" s="11">
        <v>39904.691258</v>
      </c>
      <c r="F36" s="11">
        <v>40325.74859</v>
      </c>
      <c r="G36" s="11">
        <v>5678.285354</v>
      </c>
      <c r="H36" s="11">
        <v>6169.652926</v>
      </c>
      <c r="I36" s="11">
        <v>6176.827001</v>
      </c>
      <c r="J36" s="11">
        <v>5111.16702</v>
      </c>
      <c r="K36" s="11">
        <v>6129.692371</v>
      </c>
      <c r="L36" s="11">
        <v>6777.692526</v>
      </c>
      <c r="M36" s="11">
        <v>6890.929481</v>
      </c>
      <c r="N36" s="11">
        <v>7097.728646</v>
      </c>
      <c r="O36" s="11">
        <v>7238.328028</v>
      </c>
      <c r="P36" s="11">
        <v>7756.215021</v>
      </c>
    </row>
    <row r="37" spans="1:16" ht="13.5" customHeight="1">
      <c r="A37" s="8" t="s">
        <v>9</v>
      </c>
      <c r="B37" s="11">
        <v>9197.226033</v>
      </c>
      <c r="C37" s="11">
        <v>9075.398762</v>
      </c>
      <c r="D37" s="11">
        <v>8284.256535</v>
      </c>
      <c r="E37" s="11">
        <v>9851.002813</v>
      </c>
      <c r="F37" s="11">
        <v>9587.917027</v>
      </c>
      <c r="G37" s="11">
        <v>45892.423961</v>
      </c>
      <c r="H37" s="11">
        <v>50057.762942</v>
      </c>
      <c r="I37" s="11">
        <v>49507.440036</v>
      </c>
      <c r="J37" s="11">
        <v>38570.146644</v>
      </c>
      <c r="K37" s="11">
        <v>44897.44011</v>
      </c>
      <c r="L37" s="11">
        <v>49467.829867</v>
      </c>
      <c r="M37" s="11">
        <v>50298.272638</v>
      </c>
      <c r="N37" s="11">
        <v>51750.530301</v>
      </c>
      <c r="O37" s="11">
        <v>53770.67855</v>
      </c>
      <c r="P37" s="11">
        <v>56648.471879</v>
      </c>
    </row>
    <row r="38" spans="1:16" ht="13.5" customHeight="1">
      <c r="A38" s="8" t="s">
        <v>10</v>
      </c>
      <c r="B38" s="11">
        <v>3886.449283</v>
      </c>
      <c r="C38" s="11">
        <v>3516.161411</v>
      </c>
      <c r="D38" s="11">
        <v>3456.500174</v>
      </c>
      <c r="E38" s="11">
        <v>3432.967681</v>
      </c>
      <c r="F38" s="11">
        <v>4037.533062</v>
      </c>
      <c r="G38" s="11">
        <v>11011.858538</v>
      </c>
      <c r="H38" s="11">
        <v>12349.698064</v>
      </c>
      <c r="I38" s="11">
        <v>13158.869583</v>
      </c>
      <c r="J38" s="11">
        <v>10628.67432</v>
      </c>
      <c r="K38" s="11">
        <v>11614.449485</v>
      </c>
      <c r="L38" s="11">
        <v>12485.901866</v>
      </c>
      <c r="M38" s="11">
        <v>11059.189186</v>
      </c>
      <c r="N38" s="11">
        <v>10985.791436</v>
      </c>
      <c r="O38" s="11">
        <v>11489.820727</v>
      </c>
      <c r="P38" s="11">
        <v>11760.380359</v>
      </c>
    </row>
    <row r="39" spans="1:16" ht="13.5" customHeight="1">
      <c r="A39" s="8" t="s">
        <v>11</v>
      </c>
      <c r="B39" s="11">
        <v>30854.183726</v>
      </c>
      <c r="C39" s="11">
        <v>31726.148759</v>
      </c>
      <c r="D39" s="11">
        <v>31588.595527</v>
      </c>
      <c r="E39" s="11">
        <v>34364.182049</v>
      </c>
      <c r="F39" s="11">
        <v>37181.761198</v>
      </c>
      <c r="G39" s="11">
        <v>41197.00481</v>
      </c>
      <c r="H39" s="11">
        <v>45915.046837</v>
      </c>
      <c r="I39" s="11">
        <v>47106.582834</v>
      </c>
      <c r="J39" s="11">
        <v>36004.993071</v>
      </c>
      <c r="K39" s="11">
        <v>41984.908735</v>
      </c>
      <c r="L39" s="11">
        <v>47523.855165</v>
      </c>
      <c r="M39" s="11">
        <v>48991.2106</v>
      </c>
      <c r="N39" s="11">
        <v>50307.422844</v>
      </c>
      <c r="O39" s="11">
        <v>52484.316184</v>
      </c>
      <c r="P39" s="11">
        <v>54682.426139</v>
      </c>
    </row>
    <row r="40" spans="1:16" ht="13.5" customHeight="1">
      <c r="A40" s="8" t="s">
        <v>12</v>
      </c>
      <c r="B40" s="11">
        <v>21774.041293</v>
      </c>
      <c r="C40" s="11">
        <v>21343.487132</v>
      </c>
      <c r="D40" s="11">
        <v>20294.269567</v>
      </c>
      <c r="E40" s="11">
        <v>21502.34416</v>
      </c>
      <c r="F40" s="11">
        <v>21483.539235</v>
      </c>
      <c r="G40" s="11">
        <v>24232.086201</v>
      </c>
      <c r="H40" s="11">
        <v>25972.915974</v>
      </c>
      <c r="I40" s="11">
        <v>24564.019712</v>
      </c>
      <c r="J40" s="11">
        <v>22351.317108</v>
      </c>
      <c r="K40" s="11">
        <v>25853.413539</v>
      </c>
      <c r="L40" s="11">
        <v>29586.481451</v>
      </c>
      <c r="M40" s="11">
        <v>31334.283927</v>
      </c>
      <c r="N40" s="11">
        <v>29995.081629</v>
      </c>
      <c r="O40" s="11">
        <v>30778.961584</v>
      </c>
      <c r="P40" s="11">
        <v>31877.291586</v>
      </c>
    </row>
    <row r="41" spans="1:16" ht="13.5" customHeight="1">
      <c r="A41" s="8" t="s">
        <v>13</v>
      </c>
      <c r="B41" s="11">
        <v>2323.584349</v>
      </c>
      <c r="C41" s="11">
        <v>2491.74046</v>
      </c>
      <c r="D41" s="11">
        <v>2423.913566</v>
      </c>
      <c r="E41" s="11">
        <v>2643.590258</v>
      </c>
      <c r="F41" s="11">
        <v>2822.441197</v>
      </c>
      <c r="G41" s="11">
        <v>3239.46398</v>
      </c>
      <c r="H41" s="11">
        <v>3610.907854</v>
      </c>
      <c r="I41" s="11">
        <v>3395.486558</v>
      </c>
      <c r="J41" s="11">
        <v>2615.158445</v>
      </c>
      <c r="K41" s="11">
        <v>3110.586224</v>
      </c>
      <c r="L41" s="11">
        <v>3596.101472</v>
      </c>
      <c r="M41" s="11">
        <v>3877.140332</v>
      </c>
      <c r="N41" s="11">
        <v>3636.266012</v>
      </c>
      <c r="O41" s="11">
        <v>3418.67918</v>
      </c>
      <c r="P41" s="11">
        <v>3632.958822</v>
      </c>
    </row>
    <row r="42" spans="1:16" ht="13.5" customHeight="1">
      <c r="A42" s="8" t="s">
        <v>14</v>
      </c>
      <c r="B42" s="11">
        <v>8037.583092</v>
      </c>
      <c r="C42" s="11">
        <v>8449.053605</v>
      </c>
      <c r="D42" s="11">
        <v>8735.534332</v>
      </c>
      <c r="E42" s="11">
        <v>8875.988727</v>
      </c>
      <c r="F42" s="11">
        <v>9428.88233</v>
      </c>
      <c r="G42" s="11">
        <v>11446.32637</v>
      </c>
      <c r="H42" s="11">
        <v>12298.070443</v>
      </c>
      <c r="I42" s="11">
        <v>10578.032039</v>
      </c>
      <c r="J42" s="11">
        <v>7845.635733</v>
      </c>
      <c r="K42" s="11">
        <v>8794.429433</v>
      </c>
      <c r="L42" s="11">
        <v>9613.824726</v>
      </c>
      <c r="M42" s="11">
        <v>10253.687827</v>
      </c>
      <c r="N42" s="11">
        <v>11530.633282</v>
      </c>
      <c r="O42" s="11">
        <v>12407.912301</v>
      </c>
      <c r="P42" s="11">
        <v>12124.688235</v>
      </c>
    </row>
    <row r="43" spans="1:16" ht="13.5" customHeight="1">
      <c r="A43" s="8" t="s">
        <v>15</v>
      </c>
      <c r="B43" s="11">
        <v>11004.439083</v>
      </c>
      <c r="C43" s="11">
        <v>11782.05145</v>
      </c>
      <c r="D43" s="11">
        <v>10544.939024</v>
      </c>
      <c r="E43" s="11">
        <v>11104.579905</v>
      </c>
      <c r="F43" s="11">
        <v>11010.414082</v>
      </c>
      <c r="G43" s="11">
        <v>12145.533384</v>
      </c>
      <c r="H43" s="11">
        <v>13382.340362</v>
      </c>
      <c r="I43" s="11">
        <v>14391.207903</v>
      </c>
      <c r="J43" s="11">
        <v>11819.988265</v>
      </c>
      <c r="K43" s="11">
        <v>14822.432226</v>
      </c>
      <c r="L43" s="11">
        <v>16967.593691</v>
      </c>
      <c r="M43" s="11">
        <v>17739.27941</v>
      </c>
      <c r="N43" s="11">
        <v>17436.104522</v>
      </c>
      <c r="O43" s="11">
        <v>18335.447426</v>
      </c>
      <c r="P43" s="11">
        <v>19937.059217</v>
      </c>
    </row>
    <row r="44" spans="1:16" ht="13.5" customHeight="1">
      <c r="A44" s="8" t="s">
        <v>16</v>
      </c>
      <c r="B44" s="11">
        <v>5377.525092</v>
      </c>
      <c r="C44" s="11">
        <v>5471.134559</v>
      </c>
      <c r="D44" s="11">
        <v>5346.583129</v>
      </c>
      <c r="E44" s="11">
        <v>6039.895671</v>
      </c>
      <c r="F44" s="11">
        <v>6274.363384</v>
      </c>
      <c r="G44" s="11">
        <v>6522.407724</v>
      </c>
      <c r="H44" s="11">
        <v>7288.301563</v>
      </c>
      <c r="I44" s="11">
        <v>7603.665715</v>
      </c>
      <c r="J44" s="11">
        <v>5168.296171</v>
      </c>
      <c r="K44" s="11">
        <v>6291.62733</v>
      </c>
      <c r="L44" s="11">
        <v>7200.976634</v>
      </c>
      <c r="M44" s="11">
        <v>6850.177772</v>
      </c>
      <c r="N44" s="11">
        <v>6689.246018</v>
      </c>
      <c r="O44" s="11">
        <v>6872.957532</v>
      </c>
      <c r="P44" s="11">
        <v>7411.506249</v>
      </c>
    </row>
    <row r="45" spans="1:16" ht="13.5" customHeight="1">
      <c r="A45" s="8" t="s">
        <v>17</v>
      </c>
      <c r="B45" s="11">
        <v>527.3353</v>
      </c>
      <c r="C45" s="11">
        <v>550.350002</v>
      </c>
      <c r="D45" s="11">
        <v>521.807263</v>
      </c>
      <c r="E45" s="11">
        <v>533.715134</v>
      </c>
      <c r="F45" s="11">
        <v>602.571146</v>
      </c>
      <c r="G45" s="11">
        <v>611.334</v>
      </c>
      <c r="H45" s="11">
        <v>627.033954</v>
      </c>
      <c r="I45" s="11">
        <v>641.157431</v>
      </c>
      <c r="J45" s="11">
        <v>406.480489</v>
      </c>
      <c r="K45" s="11">
        <v>389.886505</v>
      </c>
      <c r="L45" s="11">
        <v>376.124002</v>
      </c>
      <c r="M45" s="11">
        <v>360.528508</v>
      </c>
      <c r="N45" s="11">
        <v>321.895116</v>
      </c>
      <c r="O45" s="11">
        <v>343.195962</v>
      </c>
      <c r="P45" s="11">
        <v>471.982083</v>
      </c>
    </row>
    <row r="46" spans="1:16" ht="13.5" customHeight="1">
      <c r="A46" s="8" t="s">
        <v>18</v>
      </c>
      <c r="B46" s="11">
        <v>8371.040441</v>
      </c>
      <c r="C46" s="11">
        <v>7999.081423</v>
      </c>
      <c r="D46" s="11">
        <v>6986.145999</v>
      </c>
      <c r="E46" s="11">
        <v>7240.617518</v>
      </c>
      <c r="F46" s="11">
        <v>7559.876306</v>
      </c>
      <c r="G46" s="11">
        <v>8336.53033</v>
      </c>
      <c r="H46" s="11">
        <v>9382.275563</v>
      </c>
      <c r="I46" s="11">
        <v>9389.646536</v>
      </c>
      <c r="J46" s="11">
        <v>7833.327059</v>
      </c>
      <c r="K46" s="11">
        <v>8860.008645</v>
      </c>
      <c r="L46" s="11">
        <v>9360.708357</v>
      </c>
      <c r="M46" s="11">
        <v>9218.85133</v>
      </c>
      <c r="N46" s="11">
        <v>9401.863607</v>
      </c>
      <c r="O46" s="11">
        <v>9277.195228</v>
      </c>
      <c r="P46" s="11">
        <v>9491.409162</v>
      </c>
    </row>
    <row r="47" spans="1:16" ht="13.5" customHeight="1">
      <c r="A47" s="8" t="s">
        <v>19</v>
      </c>
      <c r="B47" s="11">
        <v>6177.033645</v>
      </c>
      <c r="C47" s="11">
        <v>5824.802525</v>
      </c>
      <c r="D47" s="11">
        <v>5721.798222</v>
      </c>
      <c r="E47" s="11">
        <v>6407.393957</v>
      </c>
      <c r="F47" s="11">
        <v>6722.358383</v>
      </c>
      <c r="G47" s="11">
        <v>6789.4064</v>
      </c>
      <c r="H47" s="11">
        <v>7167.922693</v>
      </c>
      <c r="I47" s="11">
        <v>7414.891249</v>
      </c>
      <c r="J47" s="11">
        <v>5707.572055</v>
      </c>
      <c r="K47" s="11">
        <v>6763.254661</v>
      </c>
      <c r="L47" s="11">
        <v>8143.773066</v>
      </c>
      <c r="M47" s="11">
        <v>8842.064657</v>
      </c>
      <c r="N47" s="11">
        <v>7880.46079</v>
      </c>
      <c r="O47" s="11">
        <v>7990.813275</v>
      </c>
      <c r="P47" s="11">
        <v>8100.386965</v>
      </c>
    </row>
    <row r="48" spans="1:16" ht="13.5" customHeight="1">
      <c r="A48" s="8" t="s">
        <v>20</v>
      </c>
      <c r="B48" s="11">
        <v>1182.822436</v>
      </c>
      <c r="C48" s="11">
        <v>1519.898165</v>
      </c>
      <c r="D48" s="11">
        <v>1526.121364</v>
      </c>
      <c r="E48" s="11">
        <v>1264.706575</v>
      </c>
      <c r="F48" s="11">
        <v>1099.146925</v>
      </c>
      <c r="G48" s="11">
        <v>1720.880128</v>
      </c>
      <c r="H48" s="11">
        <v>2097.46006</v>
      </c>
      <c r="I48" s="11">
        <v>1962.446095</v>
      </c>
      <c r="J48" s="11">
        <v>1520.208551</v>
      </c>
      <c r="K48" s="11">
        <v>1440.662608</v>
      </c>
      <c r="L48" s="11">
        <v>1389.424789</v>
      </c>
      <c r="M48" s="11">
        <v>1149.879557</v>
      </c>
      <c r="N48" s="11">
        <v>1024.574828</v>
      </c>
      <c r="O48" s="11">
        <v>1143.561196</v>
      </c>
      <c r="P48" s="11">
        <v>2819.393324</v>
      </c>
    </row>
    <row r="49" spans="1:16" ht="13.5" customHeight="1">
      <c r="A49" s="8" t="s">
        <v>21</v>
      </c>
      <c r="B49" s="11">
        <v>291.861143</v>
      </c>
      <c r="C49" s="11">
        <v>288.640851</v>
      </c>
      <c r="D49" s="11">
        <v>316.220764</v>
      </c>
      <c r="E49" s="11">
        <v>349.855293</v>
      </c>
      <c r="F49" s="11">
        <v>317.103596</v>
      </c>
      <c r="G49" s="11">
        <v>326.488535</v>
      </c>
      <c r="H49" s="11">
        <v>428.502352</v>
      </c>
      <c r="I49" s="11">
        <v>390.208647</v>
      </c>
      <c r="J49" s="11">
        <v>326.443909</v>
      </c>
      <c r="K49" s="11">
        <v>341.333568</v>
      </c>
      <c r="L49" s="11">
        <v>366.494045</v>
      </c>
      <c r="M49" s="11">
        <v>371.811476</v>
      </c>
      <c r="N49" s="11">
        <v>348.322724</v>
      </c>
      <c r="O49" s="11">
        <v>315.76462</v>
      </c>
      <c r="P49" s="11">
        <v>368.934612</v>
      </c>
    </row>
    <row r="50" spans="1:16" ht="13.5" customHeight="1">
      <c r="A50" s="8" t="s">
        <v>22</v>
      </c>
      <c r="B50" s="11">
        <v>5280.680788</v>
      </c>
      <c r="C50" s="11">
        <v>4958.817804</v>
      </c>
      <c r="D50" s="11">
        <v>5110.418386</v>
      </c>
      <c r="E50" s="11">
        <v>5539.068501</v>
      </c>
      <c r="F50" s="11">
        <v>7254.98857</v>
      </c>
      <c r="G50" s="11">
        <v>7938.186837</v>
      </c>
      <c r="H50" s="11">
        <v>9619.383741</v>
      </c>
      <c r="I50" s="11">
        <v>9941.671674</v>
      </c>
      <c r="J50" s="11">
        <v>6203.576642</v>
      </c>
      <c r="K50" s="11">
        <v>9263.99469</v>
      </c>
      <c r="L50" s="11">
        <v>10716.223805</v>
      </c>
      <c r="M50" s="11">
        <v>13019.217618</v>
      </c>
      <c r="N50" s="11">
        <v>11169.575406</v>
      </c>
      <c r="O50" s="11">
        <v>9644.727386</v>
      </c>
      <c r="P50" s="11">
        <v>8381.880329</v>
      </c>
    </row>
    <row r="51" spans="1:16" ht="13.5" customHeight="1">
      <c r="A51" s="8" t="s">
        <v>23</v>
      </c>
      <c r="B51" s="11">
        <v>2270.000209</v>
      </c>
      <c r="C51" s="11">
        <v>2131.106759</v>
      </c>
      <c r="D51" s="11">
        <v>2461.636108</v>
      </c>
      <c r="E51" s="11">
        <v>2823.992638</v>
      </c>
      <c r="F51" s="11">
        <v>3806.582129</v>
      </c>
      <c r="G51" s="11">
        <v>4332.99605</v>
      </c>
      <c r="H51" s="11">
        <v>4714.257481</v>
      </c>
      <c r="I51" s="11">
        <v>5818.834495</v>
      </c>
      <c r="J51" s="11">
        <v>3218.909028</v>
      </c>
      <c r="K51" s="11">
        <v>5259.85308</v>
      </c>
      <c r="L51" s="11">
        <v>5266.509937</v>
      </c>
      <c r="M51" s="11">
        <v>6375.874606</v>
      </c>
      <c r="N51" s="11">
        <v>5364.755927</v>
      </c>
      <c r="O51" s="11">
        <v>4629.72887</v>
      </c>
      <c r="P51" s="11">
        <v>4793.52163</v>
      </c>
    </row>
    <row r="52" spans="1:16" ht="13.5" customHeight="1">
      <c r="A52" s="8" t="s">
        <v>24</v>
      </c>
      <c r="B52" s="11">
        <v>4.892757</v>
      </c>
      <c r="C52" s="11">
        <v>6.738043</v>
      </c>
      <c r="D52" s="11">
        <v>3.961893</v>
      </c>
      <c r="E52" s="11">
        <v>4581.002292</v>
      </c>
      <c r="F52" s="11">
        <v>5059.187418</v>
      </c>
      <c r="G52" s="11">
        <v>5258.372427</v>
      </c>
      <c r="H52" s="11">
        <v>5254.185805</v>
      </c>
      <c r="I52" s="11">
        <v>5439.550568</v>
      </c>
      <c r="J52" s="11">
        <v>4347.362199</v>
      </c>
      <c r="K52" s="11">
        <v>2125.428032</v>
      </c>
      <c r="L52" s="11">
        <v>2026.800551</v>
      </c>
      <c r="M52" s="11">
        <v>1953.568981</v>
      </c>
      <c r="N52" s="11">
        <v>2035.66688</v>
      </c>
      <c r="O52" s="11">
        <v>2076.624574</v>
      </c>
      <c r="P52" s="11">
        <v>2099.797834</v>
      </c>
    </row>
    <row r="53" spans="1:18" s="1" customFormat="1" ht="13.5" customHeight="1">
      <c r="A53" s="9" t="s">
        <v>0</v>
      </c>
      <c r="B53" s="12">
        <v>266434.61215</v>
      </c>
      <c r="C53" s="12">
        <v>266570.722854</v>
      </c>
      <c r="D53" s="12">
        <v>262056.97529700003</v>
      </c>
      <c r="E53" s="12">
        <v>281876.676464</v>
      </c>
      <c r="F53" s="12">
        <v>296953.99689</v>
      </c>
      <c r="G53" s="12">
        <v>328715.47741399996</v>
      </c>
      <c r="H53" s="12">
        <v>359980.938947</v>
      </c>
      <c r="I53" s="12">
        <v>364275.4977790001</v>
      </c>
      <c r="J53" s="12">
        <v>286280.55647500005</v>
      </c>
      <c r="K53" s="12">
        <v>331348.21716400003</v>
      </c>
      <c r="L53" s="12">
        <v>368503.8678760001</v>
      </c>
      <c r="M53" s="12">
        <v>381442.4367680001</v>
      </c>
      <c r="N53" s="12">
        <v>380875.90103000007</v>
      </c>
      <c r="O53" s="12">
        <v>389335.39088799997</v>
      </c>
      <c r="P53" s="12">
        <v>403907.82117700006</v>
      </c>
      <c r="Q53" s="9"/>
      <c r="R53" s="9"/>
    </row>
    <row r="54" spans="1:18" s="1" customFormat="1" ht="13.5" customHeight="1">
      <c r="A54" s="9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9"/>
      <c r="M54" s="9"/>
      <c r="N54" s="9"/>
      <c r="O54" s="9"/>
      <c r="P54" s="9"/>
      <c r="Q54" s="9"/>
      <c r="R54" s="9"/>
    </row>
    <row r="55" spans="1:18" s="1" customFormat="1" ht="13.5" customHeight="1">
      <c r="A55" s="9"/>
      <c r="B55" s="20" t="s">
        <v>31</v>
      </c>
      <c r="C55" s="20"/>
      <c r="D55" s="20"/>
      <c r="E55" s="20"/>
      <c r="F55" s="20"/>
      <c r="G55" s="20"/>
      <c r="H55" s="20"/>
      <c r="I55" s="20"/>
      <c r="J55" s="20"/>
      <c r="K55" s="12"/>
      <c r="L55" s="9"/>
      <c r="M55" s="9"/>
      <c r="N55" s="9"/>
      <c r="O55" s="9"/>
      <c r="P55" s="9"/>
      <c r="Q55" s="9"/>
      <c r="R55" s="9"/>
    </row>
    <row r="56" spans="1:18" s="1" customFormat="1" ht="13.5" customHeight="1">
      <c r="A56" s="9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9"/>
      <c r="M56" s="9"/>
      <c r="N56" s="9"/>
      <c r="O56" s="9"/>
      <c r="P56" s="9"/>
      <c r="Q56" s="9"/>
      <c r="R56" s="9"/>
    </row>
    <row r="57" spans="1:18" s="1" customFormat="1" ht="13.5" customHeight="1">
      <c r="A57" s="8" t="s">
        <v>4</v>
      </c>
      <c r="B57" s="11">
        <f>(B10*1000000)/B32</f>
        <v>738159.6452176109</v>
      </c>
      <c r="C57" s="11">
        <f aca="true" t="shared" si="0" ref="C57:K57">(C10*1000000)/C32</f>
        <v>773240.4196133384</v>
      </c>
      <c r="D57" s="11">
        <f t="shared" si="0"/>
        <v>771152.4060888488</v>
      </c>
      <c r="E57" s="11">
        <f t="shared" si="0"/>
        <v>590939.712729146</v>
      </c>
      <c r="F57" s="11">
        <f t="shared" si="0"/>
        <v>569250.7891009259</v>
      </c>
      <c r="G57" s="11">
        <f t="shared" si="0"/>
        <v>540789.415781213</v>
      </c>
      <c r="H57" s="11">
        <f t="shared" si="0"/>
        <v>453213.4574340478</v>
      </c>
      <c r="I57" s="11">
        <f t="shared" si="0"/>
        <v>433562.77896792255</v>
      </c>
      <c r="J57" s="11">
        <f t="shared" si="0"/>
        <v>535402.503922357</v>
      </c>
      <c r="K57" s="11">
        <f t="shared" si="0"/>
        <v>519626.183989712</v>
      </c>
      <c r="L57" s="11">
        <f aca="true" t="shared" si="1" ref="L57:M76">(L10*1000000)/L32</f>
        <v>495762.5179747545</v>
      </c>
      <c r="M57" s="11">
        <f t="shared" si="1"/>
        <v>482337.84564968635</v>
      </c>
      <c r="N57" s="11">
        <f aca="true" t="shared" si="2" ref="N57:O76">(N10*1000000)/N32</f>
        <v>452362.722449294</v>
      </c>
      <c r="O57" s="11">
        <f t="shared" si="2"/>
        <v>426194.3113887983</v>
      </c>
      <c r="P57" s="11">
        <f>(P10*1000000)/P32</f>
        <v>401500.74844893365</v>
      </c>
      <c r="Q57" s="9"/>
      <c r="R57" s="9"/>
    </row>
    <row r="58" spans="1:18" s="1" customFormat="1" ht="13.5" customHeight="1">
      <c r="A58" s="4" t="s">
        <v>5</v>
      </c>
      <c r="B58" s="11">
        <f aca="true" t="shared" si="3" ref="B58:K58">(B11*1000000)/B33</f>
        <v>1288281.810339658</v>
      </c>
      <c r="C58" s="11">
        <f t="shared" si="3"/>
        <v>1302349.9733699402</v>
      </c>
      <c r="D58" s="11">
        <f t="shared" si="3"/>
        <v>1158677.316881886</v>
      </c>
      <c r="E58" s="11">
        <f t="shared" si="3"/>
        <v>637782.6411121072</v>
      </c>
      <c r="F58" s="11">
        <f t="shared" si="3"/>
        <v>688133.9784433079</v>
      </c>
      <c r="G58" s="11">
        <f t="shared" si="3"/>
        <v>567944.2900521144</v>
      </c>
      <c r="H58" s="11">
        <f t="shared" si="3"/>
        <v>360097.3567444491</v>
      </c>
      <c r="I58" s="11">
        <f t="shared" si="3"/>
        <v>421420.57507283316</v>
      </c>
      <c r="J58" s="11">
        <f t="shared" si="3"/>
        <v>626524.2951392839</v>
      </c>
      <c r="K58" s="11">
        <f t="shared" si="3"/>
        <v>509071.1566613805</v>
      </c>
      <c r="L58" s="11">
        <f t="shared" si="1"/>
        <v>553996.4577340585</v>
      </c>
      <c r="M58" s="11">
        <f t="shared" si="1"/>
        <v>591239.9560110081</v>
      </c>
      <c r="N58" s="11">
        <f t="shared" si="2"/>
        <v>666938.4504869181</v>
      </c>
      <c r="O58" s="11">
        <f t="shared" si="2"/>
        <v>639282.3703458037</v>
      </c>
      <c r="P58" s="11">
        <f>(P11*1000000)/P33</f>
        <v>756517.7639290612</v>
      </c>
      <c r="Q58" s="9"/>
      <c r="R58" s="9"/>
    </row>
    <row r="59" spans="1:18" s="1" customFormat="1" ht="13.5" customHeight="1">
      <c r="A59" s="8" t="s">
        <v>6</v>
      </c>
      <c r="B59" s="11">
        <f aca="true" t="shared" si="4" ref="B59:K59">(B12*1000000)/B34</f>
        <v>877093.9567861625</v>
      </c>
      <c r="C59" s="11">
        <f t="shared" si="4"/>
        <v>904261.314520091</v>
      </c>
      <c r="D59" s="11">
        <f t="shared" si="4"/>
        <v>913790.2580992093</v>
      </c>
      <c r="E59" s="11">
        <f t="shared" si="4"/>
        <v>744188.5701104251</v>
      </c>
      <c r="F59" s="11">
        <f t="shared" si="4"/>
        <v>675486.7960650581</v>
      </c>
      <c r="G59" s="11">
        <f t="shared" si="4"/>
        <v>1107435.2600080892</v>
      </c>
      <c r="H59" s="11">
        <f t="shared" si="4"/>
        <v>927211.3130674872</v>
      </c>
      <c r="I59" s="11">
        <f t="shared" si="4"/>
        <v>858125.7239905513</v>
      </c>
      <c r="J59" s="11">
        <f t="shared" si="4"/>
        <v>825786.710615419</v>
      </c>
      <c r="K59" s="11">
        <f t="shared" si="4"/>
        <v>985139.4815020201</v>
      </c>
      <c r="L59" s="11">
        <f t="shared" si="1"/>
        <v>780809.3044145703</v>
      </c>
      <c r="M59" s="11">
        <f t="shared" si="1"/>
        <v>882539.9610946875</v>
      </c>
      <c r="N59" s="11">
        <f t="shared" si="2"/>
        <v>909809.6981453323</v>
      </c>
      <c r="O59" s="11">
        <f t="shared" si="2"/>
        <v>841645.5868683159</v>
      </c>
      <c r="P59" s="11">
        <f>(P12*1000000)/P34</f>
        <v>800521.1329492668</v>
      </c>
      <c r="Q59" s="9"/>
      <c r="R59" s="9"/>
    </row>
    <row r="60" spans="1:18" s="1" customFormat="1" ht="13.5" customHeight="1">
      <c r="A60" s="8" t="s">
        <v>7</v>
      </c>
      <c r="B60" s="11">
        <f aca="true" t="shared" si="5" ref="B60:K60">(B13*1000000)/B35</f>
        <v>1252766.2981443994</v>
      </c>
      <c r="C60" s="11">
        <f t="shared" si="5"/>
        <v>1314479.3036632137</v>
      </c>
      <c r="D60" s="11">
        <f t="shared" si="5"/>
        <v>1228858.9489895927</v>
      </c>
      <c r="E60" s="11">
        <f t="shared" si="5"/>
        <v>704243.7310319698</v>
      </c>
      <c r="F60" s="11">
        <f t="shared" si="5"/>
        <v>685378.5950156611</v>
      </c>
      <c r="G60" s="11">
        <f t="shared" si="5"/>
        <v>632453.0842817383</v>
      </c>
      <c r="H60" s="11">
        <f t="shared" si="5"/>
        <v>529584.4607799746</v>
      </c>
      <c r="I60" s="11">
        <f t="shared" si="5"/>
        <v>527576.795635708</v>
      </c>
      <c r="J60" s="11">
        <f t="shared" si="5"/>
        <v>653015.6091006023</v>
      </c>
      <c r="K60" s="11">
        <f t="shared" si="5"/>
        <v>625165.0199988735</v>
      </c>
      <c r="L60" s="11">
        <f t="shared" si="1"/>
        <v>590928.5855283292</v>
      </c>
      <c r="M60" s="11">
        <f t="shared" si="1"/>
        <v>581413.7822909269</v>
      </c>
      <c r="N60" s="11">
        <f t="shared" si="2"/>
        <v>579621.5366642204</v>
      </c>
      <c r="O60" s="11">
        <f t="shared" si="2"/>
        <v>572039.4947989499</v>
      </c>
      <c r="P60" s="11">
        <f>(P13*1000000)/P35</f>
        <v>577166.8825653403</v>
      </c>
      <c r="Q60" s="9"/>
      <c r="R60" s="9"/>
    </row>
    <row r="61" spans="1:18" s="1" customFormat="1" ht="13.5" customHeight="1">
      <c r="A61" s="8" t="s">
        <v>8</v>
      </c>
      <c r="B61" s="11">
        <f aca="true" t="shared" si="6" ref="B61:K61">(B14*1000000)/B36</f>
        <v>888702.0144097557</v>
      </c>
      <c r="C61" s="11">
        <f t="shared" si="6"/>
        <v>944789.7154211733</v>
      </c>
      <c r="D61" s="11">
        <f t="shared" si="6"/>
        <v>975367.4589922951</v>
      </c>
      <c r="E61" s="11">
        <f t="shared" si="6"/>
        <v>790884.4550619829</v>
      </c>
      <c r="F61" s="11">
        <f t="shared" si="6"/>
        <v>740122.6522401428</v>
      </c>
      <c r="G61" s="11">
        <f t="shared" si="6"/>
        <v>656536.2195779497</v>
      </c>
      <c r="H61" s="11">
        <f t="shared" si="6"/>
        <v>565185.7635792072</v>
      </c>
      <c r="I61" s="11">
        <f t="shared" si="6"/>
        <v>580395.0797747136</v>
      </c>
      <c r="J61" s="11">
        <f t="shared" si="6"/>
        <v>654449.3629167298</v>
      </c>
      <c r="K61" s="11">
        <f t="shared" si="6"/>
        <v>652561.2963750478</v>
      </c>
      <c r="L61" s="11">
        <f t="shared" si="1"/>
        <v>592679.5859491015</v>
      </c>
      <c r="M61" s="11">
        <f t="shared" si="1"/>
        <v>628507.3750851231</v>
      </c>
      <c r="N61" s="11">
        <f t="shared" si="2"/>
        <v>610899.6576592991</v>
      </c>
      <c r="O61" s="11">
        <f t="shared" si="2"/>
        <v>578448.5013394587</v>
      </c>
      <c r="P61" s="11">
        <f>(P14*1000000)/P36</f>
        <v>552975.9023425094</v>
      </c>
      <c r="Q61" s="9"/>
      <c r="R61" s="9"/>
    </row>
    <row r="62" spans="1:18" s="1" customFormat="1" ht="13.5" customHeight="1">
      <c r="A62" s="8" t="s">
        <v>9</v>
      </c>
      <c r="B62" s="11">
        <f aca="true" t="shared" si="7" ref="B62:K62">(B15*1000000)/B37</f>
        <v>1180247.1702937214</v>
      </c>
      <c r="C62" s="11">
        <f t="shared" si="7"/>
        <v>1194437.8736710323</v>
      </c>
      <c r="D62" s="11">
        <f t="shared" si="7"/>
        <v>1301987.686454473</v>
      </c>
      <c r="E62" s="11">
        <f t="shared" si="7"/>
        <v>855648.9283381957</v>
      </c>
      <c r="F62" s="11">
        <f t="shared" si="7"/>
        <v>823223.6446949804</v>
      </c>
      <c r="G62" s="11">
        <f t="shared" si="7"/>
        <v>675928.5590658975</v>
      </c>
      <c r="H62" s="11">
        <f t="shared" si="7"/>
        <v>548865.9177964908</v>
      </c>
      <c r="I62" s="11">
        <f t="shared" si="7"/>
        <v>567571.2575638618</v>
      </c>
      <c r="J62" s="11">
        <f t="shared" si="7"/>
        <v>658410.7712732916</v>
      </c>
      <c r="K62" s="11">
        <f t="shared" si="7"/>
        <v>618698.9710759257</v>
      </c>
      <c r="L62" s="11">
        <f t="shared" si="1"/>
        <v>594932.1019160528</v>
      </c>
      <c r="M62" s="11">
        <f t="shared" si="1"/>
        <v>591809.5878607018</v>
      </c>
      <c r="N62" s="11">
        <f t="shared" si="2"/>
        <v>567762.2978760516</v>
      </c>
      <c r="O62" s="11">
        <f t="shared" si="2"/>
        <v>516117.7197009726</v>
      </c>
      <c r="P62" s="11">
        <f>(P15*1000000)/P37</f>
        <v>508998.72571300506</v>
      </c>
      <c r="Q62" s="9"/>
      <c r="R62" s="9"/>
    </row>
    <row r="63" spans="1:18" s="1" customFormat="1" ht="13.5" customHeight="1">
      <c r="A63" s="8" t="s">
        <v>10</v>
      </c>
      <c r="B63" s="11">
        <f aca="true" t="shared" si="8" ref="B63:K63">(B16*1000000)/B38</f>
        <v>1782603.9903065937</v>
      </c>
      <c r="C63" s="11">
        <f t="shared" si="8"/>
        <v>1852019.6426784573</v>
      </c>
      <c r="D63" s="11">
        <f t="shared" si="8"/>
        <v>1843772.509528015</v>
      </c>
      <c r="E63" s="11">
        <f t="shared" si="8"/>
        <v>1222266.0944998276</v>
      </c>
      <c r="F63" s="11">
        <f t="shared" si="8"/>
        <v>1067483.5187269112</v>
      </c>
      <c r="G63" s="11">
        <f t="shared" si="8"/>
        <v>744560.9632294751</v>
      </c>
      <c r="H63" s="11">
        <f t="shared" si="8"/>
        <v>713215.8174519076</v>
      </c>
      <c r="I63" s="11">
        <f t="shared" si="8"/>
        <v>798092.8706495868</v>
      </c>
      <c r="J63" s="11">
        <f t="shared" si="8"/>
        <v>651257.1362709701</v>
      </c>
      <c r="K63" s="11">
        <f t="shared" si="8"/>
        <v>668994.2566830149</v>
      </c>
      <c r="L63" s="11">
        <f t="shared" si="1"/>
        <v>712884.026762861</v>
      </c>
      <c r="M63" s="11">
        <f t="shared" si="1"/>
        <v>727268.5062826992</v>
      </c>
      <c r="N63" s="11">
        <f t="shared" si="2"/>
        <v>629904.5490089532</v>
      </c>
      <c r="O63" s="11">
        <f t="shared" si="2"/>
        <v>544481.9504710798</v>
      </c>
      <c r="P63" s="11">
        <f>(P16*1000000)/P38</f>
        <v>529064.5208799237</v>
      </c>
      <c r="Q63" s="9"/>
      <c r="R63" s="9"/>
    </row>
    <row r="64" spans="1:18" s="1" customFormat="1" ht="13.5" customHeight="1">
      <c r="A64" s="8" t="s">
        <v>11</v>
      </c>
      <c r="B64" s="11">
        <f aca="true" t="shared" si="9" ref="B64:K64">(B17*1000000)/B39</f>
        <v>826079.2191537364</v>
      </c>
      <c r="C64" s="11">
        <f t="shared" si="9"/>
        <v>851757.968017917</v>
      </c>
      <c r="D64" s="11">
        <f t="shared" si="9"/>
        <v>826785.729605382</v>
      </c>
      <c r="E64" s="11">
        <f t="shared" si="9"/>
        <v>630918.5526105347</v>
      </c>
      <c r="F64" s="11">
        <f t="shared" si="9"/>
        <v>599595.0509520025</v>
      </c>
      <c r="G64" s="11">
        <f t="shared" si="9"/>
        <v>563973.0389904528</v>
      </c>
      <c r="H64" s="11">
        <f t="shared" si="9"/>
        <v>466034.5894008044</v>
      </c>
      <c r="I64" s="11">
        <f t="shared" si="9"/>
        <v>456751.4497033406</v>
      </c>
      <c r="J64" s="11">
        <f t="shared" si="9"/>
        <v>554450.8774278609</v>
      </c>
      <c r="K64" s="11">
        <f t="shared" si="9"/>
        <v>540622.8257697319</v>
      </c>
      <c r="L64" s="11">
        <f t="shared" si="1"/>
        <v>507829.1716067265</v>
      </c>
      <c r="M64" s="11">
        <f t="shared" si="1"/>
        <v>499518.1727556657</v>
      </c>
      <c r="N64" s="11">
        <f t="shared" si="2"/>
        <v>504180.0705763062</v>
      </c>
      <c r="O64" s="11">
        <f t="shared" si="2"/>
        <v>449124.6473967778</v>
      </c>
      <c r="P64" s="11">
        <f>(P17*1000000)/P39</f>
        <v>417812.4785817671</v>
      </c>
      <c r="Q64" s="9"/>
      <c r="R64" s="9"/>
    </row>
    <row r="65" spans="1:18" s="1" customFormat="1" ht="13.5" customHeight="1">
      <c r="A65" s="8" t="s">
        <v>12</v>
      </c>
      <c r="B65" s="11">
        <f aca="true" t="shared" si="10" ref="B65:K65">(B18*1000000)/B40</f>
        <v>1143104.2894183237</v>
      </c>
      <c r="C65" s="11">
        <f t="shared" si="10"/>
        <v>1204254.9486425694</v>
      </c>
      <c r="D65" s="11">
        <f t="shared" si="10"/>
        <v>1235028.4358475232</v>
      </c>
      <c r="E65" s="11">
        <f t="shared" si="10"/>
        <v>976823.7287854851</v>
      </c>
      <c r="F65" s="11">
        <f t="shared" si="10"/>
        <v>955522.2617396634</v>
      </c>
      <c r="G65" s="11">
        <f t="shared" si="10"/>
        <v>859686.6083754817</v>
      </c>
      <c r="H65" s="11">
        <f t="shared" si="10"/>
        <v>714436.5314458858</v>
      </c>
      <c r="I65" s="11">
        <f t="shared" si="10"/>
        <v>759891.9158528966</v>
      </c>
      <c r="J65" s="11">
        <f t="shared" si="10"/>
        <v>783667.464219845</v>
      </c>
      <c r="K65" s="11">
        <f t="shared" si="10"/>
        <v>802485.9065014006</v>
      </c>
      <c r="L65" s="11">
        <f t="shared" si="1"/>
        <v>734457.0538402275</v>
      </c>
      <c r="M65" s="11">
        <f t="shared" si="1"/>
        <v>665660.656187109</v>
      </c>
      <c r="N65" s="11">
        <f t="shared" si="2"/>
        <v>676344.2170594401</v>
      </c>
      <c r="O65" s="11">
        <f t="shared" si="2"/>
        <v>635823.9197443614</v>
      </c>
      <c r="P65" s="11">
        <f>(P18*1000000)/P40</f>
        <v>624425.6964648139</v>
      </c>
      <c r="Q65" s="9"/>
      <c r="R65" s="9"/>
    </row>
    <row r="66" spans="1:18" s="1" customFormat="1" ht="13.5" customHeight="1">
      <c r="A66" s="8" t="s">
        <v>13</v>
      </c>
      <c r="B66" s="11">
        <f aca="true" t="shared" si="11" ref="B66:K66">(B19*1000000)/B41</f>
        <v>1301007.2138336648</v>
      </c>
      <c r="C66" s="11">
        <f t="shared" si="11"/>
        <v>1280229.6431788085</v>
      </c>
      <c r="D66" s="11">
        <f t="shared" si="11"/>
        <v>1268609.591997308</v>
      </c>
      <c r="E66" s="11">
        <f t="shared" si="11"/>
        <v>976702.0407895602</v>
      </c>
      <c r="F66" s="11">
        <f t="shared" si="11"/>
        <v>975396.7604094605</v>
      </c>
      <c r="G66" s="11">
        <f t="shared" si="11"/>
        <v>850140.6457990621</v>
      </c>
      <c r="H66" s="11">
        <f t="shared" si="11"/>
        <v>671299.3236077189</v>
      </c>
      <c r="I66" s="11">
        <f t="shared" si="11"/>
        <v>755120.0560517724</v>
      </c>
      <c r="J66" s="11">
        <f t="shared" si="11"/>
        <v>942199.1255294667</v>
      </c>
      <c r="K66" s="11">
        <f t="shared" si="11"/>
        <v>814637.4405083844</v>
      </c>
      <c r="L66" s="11">
        <f t="shared" si="1"/>
        <v>773337.4660457857</v>
      </c>
      <c r="M66" s="11">
        <f t="shared" si="1"/>
        <v>727598.1157341303</v>
      </c>
      <c r="N66" s="11">
        <f t="shared" si="2"/>
        <v>772495.7389613552</v>
      </c>
      <c r="O66" s="11">
        <f t="shared" si="2"/>
        <v>812302.0189335227</v>
      </c>
      <c r="P66" s="11">
        <f>(P19*1000000)/P41</f>
        <v>771822.676056745</v>
      </c>
      <c r="Q66" s="9"/>
      <c r="R66" s="9"/>
    </row>
    <row r="67" spans="1:18" s="1" customFormat="1" ht="13.5" customHeight="1">
      <c r="A67" s="8" t="s">
        <v>14</v>
      </c>
      <c r="B67" s="11">
        <f aca="true" t="shared" si="12" ref="B67:K67">(B20*1000000)/B42</f>
        <v>1193269.1569367605</v>
      </c>
      <c r="C67" s="11">
        <f t="shared" si="12"/>
        <v>1316952.231598488</v>
      </c>
      <c r="D67" s="11">
        <f t="shared" si="12"/>
        <v>1304327.768281044</v>
      </c>
      <c r="E67" s="11">
        <f t="shared" si="12"/>
        <v>1168883.8639959216</v>
      </c>
      <c r="F67" s="11">
        <f t="shared" si="12"/>
        <v>1073828.2275286384</v>
      </c>
      <c r="G67" s="11">
        <f t="shared" si="12"/>
        <v>933050.4525881346</v>
      </c>
      <c r="H67" s="11">
        <f t="shared" si="12"/>
        <v>703524.9993160248</v>
      </c>
      <c r="I67" s="11">
        <f t="shared" si="12"/>
        <v>765359.754078166</v>
      </c>
      <c r="J67" s="11">
        <f t="shared" si="12"/>
        <v>946003.6449030994</v>
      </c>
      <c r="K67" s="11">
        <f t="shared" si="12"/>
        <v>961972.5832644589</v>
      </c>
      <c r="L67" s="11">
        <f t="shared" si="1"/>
        <v>917740.8837232841</v>
      </c>
      <c r="M67" s="11">
        <f t="shared" si="1"/>
        <v>863591.7290833668</v>
      </c>
      <c r="N67" s="11">
        <f t="shared" si="2"/>
        <v>744538.4646307061</v>
      </c>
      <c r="O67" s="11">
        <f t="shared" si="2"/>
        <v>627422.2295536839</v>
      </c>
      <c r="P67" s="11">
        <f>(P20*1000000)/P42</f>
        <v>638944.2639553363</v>
      </c>
      <c r="Q67" s="9"/>
      <c r="R67" s="9"/>
    </row>
    <row r="68" spans="1:18" s="1" customFormat="1" ht="13.5" customHeight="1">
      <c r="A68" s="8" t="s">
        <v>15</v>
      </c>
      <c r="B68" s="11">
        <f aca="true" t="shared" si="13" ref="B68:K68">(B21*1000000)/B43</f>
        <v>1118366.8615161164</v>
      </c>
      <c r="C68" s="11">
        <f t="shared" si="13"/>
        <v>1036491.8241805844</v>
      </c>
      <c r="D68" s="11">
        <f t="shared" si="13"/>
        <v>1113330.2879495153</v>
      </c>
      <c r="E68" s="11">
        <f t="shared" si="13"/>
        <v>935379.8242581964</v>
      </c>
      <c r="F68" s="11">
        <f t="shared" si="13"/>
        <v>900601.9143467852</v>
      </c>
      <c r="G68" s="11">
        <f t="shared" si="13"/>
        <v>801776.2326377876</v>
      </c>
      <c r="H68" s="11">
        <f t="shared" si="13"/>
        <v>696216.0390462201</v>
      </c>
      <c r="I68" s="11">
        <f t="shared" si="13"/>
        <v>603007.0622627152</v>
      </c>
      <c r="J68" s="11">
        <f t="shared" si="13"/>
        <v>690863.6300579271</v>
      </c>
      <c r="K68" s="11">
        <f t="shared" si="13"/>
        <v>646789.9366194073</v>
      </c>
      <c r="L68" s="11">
        <f t="shared" si="1"/>
        <v>649237.6114500632</v>
      </c>
      <c r="M68" s="11">
        <f t="shared" si="1"/>
        <v>618458.0414137577</v>
      </c>
      <c r="N68" s="11">
        <f t="shared" si="2"/>
        <v>659264.2287442236</v>
      </c>
      <c r="O68" s="11">
        <f t="shared" si="2"/>
        <v>582860.0607174515</v>
      </c>
      <c r="P68" s="11">
        <f>(P21*1000000)/P43</f>
        <v>534883.2986816321</v>
      </c>
      <c r="Q68" s="9"/>
      <c r="R68" s="9"/>
    </row>
    <row r="69" spans="1:18" s="1" customFormat="1" ht="13.5" customHeight="1">
      <c r="A69" s="8" t="s">
        <v>16</v>
      </c>
      <c r="B69" s="11">
        <f aca="true" t="shared" si="14" ref="B69:K69">(B22*1000000)/B44</f>
        <v>749043.4597864263</v>
      </c>
      <c r="C69" s="11">
        <f t="shared" si="14"/>
        <v>755967.5155852806</v>
      </c>
      <c r="D69" s="11">
        <f t="shared" si="14"/>
        <v>776196.6661455794</v>
      </c>
      <c r="E69" s="11">
        <f t="shared" si="14"/>
        <v>597858.0089285121</v>
      </c>
      <c r="F69" s="11">
        <f t="shared" si="14"/>
        <v>573285.2529983462</v>
      </c>
      <c r="G69" s="11">
        <f t="shared" si="14"/>
        <v>555316.403583972</v>
      </c>
      <c r="H69" s="11">
        <f t="shared" si="14"/>
        <v>462796.4376671059</v>
      </c>
      <c r="I69" s="11">
        <f t="shared" si="14"/>
        <v>468589.7741363292</v>
      </c>
      <c r="J69" s="11">
        <f t="shared" si="14"/>
        <v>586460.1988189736</v>
      </c>
      <c r="K69" s="11">
        <f t="shared" si="14"/>
        <v>503685.26833899424</v>
      </c>
      <c r="L69" s="11">
        <f t="shared" si="1"/>
        <v>493127.5548421673</v>
      </c>
      <c r="M69" s="11">
        <f t="shared" si="1"/>
        <v>507578.06815060857</v>
      </c>
      <c r="N69" s="11">
        <f t="shared" si="2"/>
        <v>524722.8148815262</v>
      </c>
      <c r="O69" s="11">
        <f t="shared" si="2"/>
        <v>497165.8829682406</v>
      </c>
      <c r="P69" s="11">
        <f>(P22*1000000)/P44</f>
        <v>456992.1263247929</v>
      </c>
      <c r="Q69" s="9"/>
      <c r="R69" s="9"/>
    </row>
    <row r="70" spans="1:18" s="1" customFormat="1" ht="13.5" customHeight="1">
      <c r="A70" s="8" t="s">
        <v>17</v>
      </c>
      <c r="B70" s="11">
        <f aca="true" t="shared" si="15" ref="B70:K70">(B23*1000000)/B45</f>
        <v>836280.0669706732</v>
      </c>
      <c r="C70" s="11">
        <f t="shared" si="15"/>
        <v>774052.8726299523</v>
      </c>
      <c r="D70" s="11">
        <f t="shared" si="15"/>
        <v>779981.4775671299</v>
      </c>
      <c r="E70" s="11">
        <f t="shared" si="15"/>
        <v>635170.2966699086</v>
      </c>
      <c r="F70" s="11">
        <f t="shared" si="15"/>
        <v>867947.3012801711</v>
      </c>
      <c r="G70" s="11">
        <f t="shared" si="15"/>
        <v>719737.4921074242</v>
      </c>
      <c r="H70" s="11">
        <f t="shared" si="15"/>
        <v>641113.6070631352</v>
      </c>
      <c r="I70" s="11">
        <f t="shared" si="15"/>
        <v>630110.45410468</v>
      </c>
      <c r="J70" s="11">
        <f t="shared" si="15"/>
        <v>799546.3713388714</v>
      </c>
      <c r="K70" s="11">
        <f t="shared" si="15"/>
        <v>1177265.676328038</v>
      </c>
      <c r="L70" s="11">
        <f t="shared" si="1"/>
        <v>1092724.7339030493</v>
      </c>
      <c r="M70" s="11">
        <f t="shared" si="1"/>
        <v>1217656.8295120785</v>
      </c>
      <c r="N70" s="11">
        <f t="shared" si="2"/>
        <v>1547087.7787409488</v>
      </c>
      <c r="O70" s="11">
        <f t="shared" si="2"/>
        <v>1168428.665836109</v>
      </c>
      <c r="P70" s="11">
        <f>(P23*1000000)/P45</f>
        <v>862320.8690741763</v>
      </c>
      <c r="Q70" s="9"/>
      <c r="R70" s="9"/>
    </row>
    <row r="71" spans="1:18" s="1" customFormat="1" ht="13.5" customHeight="1">
      <c r="A71" s="8" t="s">
        <v>18</v>
      </c>
      <c r="B71" s="11">
        <f aca="true" t="shared" si="16" ref="B71:K71">(B24*1000000)/B46</f>
        <v>1397436.8039969192</v>
      </c>
      <c r="C71" s="11">
        <f t="shared" si="16"/>
        <v>1578681.2675378365</v>
      </c>
      <c r="D71" s="11">
        <f t="shared" si="16"/>
        <v>1728707.0727878727</v>
      </c>
      <c r="E71" s="11">
        <f t="shared" si="16"/>
        <v>1333311.692821833</v>
      </c>
      <c r="F71" s="11">
        <f t="shared" si="16"/>
        <v>1261264.0225915357</v>
      </c>
      <c r="G71" s="11">
        <f t="shared" si="16"/>
        <v>1196421.0055240092</v>
      </c>
      <c r="H71" s="11">
        <f t="shared" si="16"/>
        <v>1006898.5862294696</v>
      </c>
      <c r="I71" s="11">
        <f t="shared" si="16"/>
        <v>979589.5899525903</v>
      </c>
      <c r="J71" s="11">
        <f t="shared" si="16"/>
        <v>1112554.0826215106</v>
      </c>
      <c r="K71" s="11">
        <f t="shared" si="16"/>
        <v>1083407.5207609462</v>
      </c>
      <c r="L71" s="11">
        <f t="shared" si="1"/>
        <v>1055582.5075578734</v>
      </c>
      <c r="M71" s="11">
        <f t="shared" si="1"/>
        <v>1099160.7996784998</v>
      </c>
      <c r="N71" s="11">
        <f t="shared" si="2"/>
        <v>1116374.4166832392</v>
      </c>
      <c r="O71" s="11">
        <f t="shared" si="2"/>
        <v>1104859.7930831427</v>
      </c>
      <c r="P71" s="11">
        <f>(P24*1000000)/P46</f>
        <v>1067175.5718373908</v>
      </c>
      <c r="Q71" s="9"/>
      <c r="R71" s="9"/>
    </row>
    <row r="72" spans="1:18" s="1" customFormat="1" ht="13.5" customHeight="1">
      <c r="A72" s="8" t="s">
        <v>19</v>
      </c>
      <c r="B72" s="11">
        <f aca="true" t="shared" si="17" ref="B72:K72">(B25*1000000)/B47</f>
        <v>1249790.8290088323</v>
      </c>
      <c r="C72" s="11">
        <f t="shared" si="17"/>
        <v>1349917.0085598738</v>
      </c>
      <c r="D72" s="11">
        <f t="shared" si="17"/>
        <v>1384704.5443749658</v>
      </c>
      <c r="E72" s="11">
        <f t="shared" si="17"/>
        <v>936106.0113132668</v>
      </c>
      <c r="F72" s="11">
        <f t="shared" si="17"/>
        <v>911436.084022895</v>
      </c>
      <c r="G72" s="11">
        <f t="shared" si="17"/>
        <v>935280.5865325723</v>
      </c>
      <c r="H72" s="11">
        <f t="shared" si="17"/>
        <v>911561.1704881984</v>
      </c>
      <c r="I72" s="11">
        <f t="shared" si="17"/>
        <v>816060.5188668222</v>
      </c>
      <c r="J72" s="11">
        <f t="shared" si="17"/>
        <v>985883.3048056895</v>
      </c>
      <c r="K72" s="11">
        <f t="shared" si="17"/>
        <v>859793.1456776178</v>
      </c>
      <c r="L72" s="11">
        <f t="shared" si="1"/>
        <v>720550.5301343327</v>
      </c>
      <c r="M72" s="11">
        <f t="shared" si="1"/>
        <v>707187.7714725469</v>
      </c>
      <c r="N72" s="11">
        <f t="shared" si="2"/>
        <v>774193.3070388387</v>
      </c>
      <c r="O72" s="11">
        <f t="shared" si="2"/>
        <v>707687.6664972502</v>
      </c>
      <c r="P72" s="11">
        <f>(P25*1000000)/P47</f>
        <v>732434.1448914966</v>
      </c>
      <c r="Q72" s="9"/>
      <c r="R72" s="9"/>
    </row>
    <row r="73" spans="1:18" s="1" customFormat="1" ht="13.5" customHeight="1">
      <c r="A73" s="8" t="s">
        <v>20</v>
      </c>
      <c r="B73" s="11">
        <f aca="true" t="shared" si="18" ref="B73:K73">(B26*1000000)/B48</f>
        <v>559678.2575740727</v>
      </c>
      <c r="C73" s="11">
        <f t="shared" si="18"/>
        <v>419107.02616053226</v>
      </c>
      <c r="D73" s="11">
        <f t="shared" si="18"/>
        <v>415432.229018976</v>
      </c>
      <c r="E73" s="11">
        <f t="shared" si="18"/>
        <v>419069.537928195</v>
      </c>
      <c r="F73" s="11">
        <f t="shared" si="18"/>
        <v>481282.3362991258</v>
      </c>
      <c r="G73" s="11">
        <f t="shared" si="18"/>
        <v>320184.99780131114</v>
      </c>
      <c r="H73" s="11">
        <f t="shared" si="18"/>
        <v>267466.35642730666</v>
      </c>
      <c r="I73" s="11">
        <f t="shared" si="18"/>
        <v>264975.43108311464</v>
      </c>
      <c r="J73" s="11">
        <f t="shared" si="18"/>
        <v>338111.5042813623</v>
      </c>
      <c r="K73" s="11">
        <f t="shared" si="18"/>
        <v>378992.2754766187</v>
      </c>
      <c r="L73" s="11">
        <f t="shared" si="1"/>
        <v>417438.9319895746</v>
      </c>
      <c r="M73" s="11">
        <f t="shared" si="1"/>
        <v>544404.8432630758</v>
      </c>
      <c r="N73" s="11">
        <f t="shared" si="2"/>
        <v>630505.4373246812</v>
      </c>
      <c r="O73" s="11">
        <f t="shared" si="2"/>
        <v>587637.987674426</v>
      </c>
      <c r="P73" s="11">
        <f>(P26*1000000)/P48</f>
        <v>219905.46502407762</v>
      </c>
      <c r="Q73" s="9"/>
      <c r="R73" s="9"/>
    </row>
    <row r="74" spans="1:18" s="1" customFormat="1" ht="13.5" customHeight="1">
      <c r="A74" s="8" t="s">
        <v>21</v>
      </c>
      <c r="B74" s="11">
        <f aca="true" t="shared" si="19" ref="B74:K74">(B27*1000000)/B49</f>
        <v>4841343.337026539</v>
      </c>
      <c r="C74" s="11">
        <f t="shared" si="19"/>
        <v>5030472.973487734</v>
      </c>
      <c r="D74" s="11">
        <f t="shared" si="19"/>
        <v>5024970.466518764</v>
      </c>
      <c r="E74" s="11">
        <f t="shared" si="19"/>
        <v>3467147.7730079675</v>
      </c>
      <c r="F74" s="11">
        <f t="shared" si="19"/>
        <v>3989232.591357936</v>
      </c>
      <c r="G74" s="11">
        <f t="shared" si="19"/>
        <v>4061398.3581383643</v>
      </c>
      <c r="H74" s="11">
        <f t="shared" si="19"/>
        <v>2954476.1985343783</v>
      </c>
      <c r="I74" s="11">
        <f t="shared" si="19"/>
        <v>2767750.044247482</v>
      </c>
      <c r="J74" s="11">
        <f t="shared" si="19"/>
        <v>3195035.873682054</v>
      </c>
      <c r="K74" s="11">
        <f t="shared" si="19"/>
        <v>3837887.986452009</v>
      </c>
      <c r="L74" s="11">
        <f t="shared" si="1"/>
        <v>3672638.1188540184</v>
      </c>
      <c r="M74" s="11">
        <f t="shared" si="1"/>
        <v>3727695.59162289</v>
      </c>
      <c r="N74" s="11">
        <f t="shared" si="2"/>
        <v>4271900.445978368</v>
      </c>
      <c r="O74" s="11">
        <f t="shared" si="2"/>
        <v>4744040.038431158</v>
      </c>
      <c r="P74" s="11">
        <f>(P27*1000000)/P49</f>
        <v>3946498.7904143836</v>
      </c>
      <c r="Q74" s="9"/>
      <c r="R74" s="9"/>
    </row>
    <row r="75" spans="1:18" s="1" customFormat="1" ht="13.5" customHeight="1">
      <c r="A75" s="8" t="s">
        <v>22</v>
      </c>
      <c r="B75" s="11">
        <f aca="true" t="shared" si="20" ref="B75:K75">(B28*1000000)/B50</f>
        <v>927531.9218556788</v>
      </c>
      <c r="C75" s="11">
        <f t="shared" si="20"/>
        <v>1026454.3286696644</v>
      </c>
      <c r="D75" s="11">
        <f t="shared" si="20"/>
        <v>1029856.9710883158</v>
      </c>
      <c r="E75" s="11">
        <f t="shared" si="20"/>
        <v>637291.2700687324</v>
      </c>
      <c r="F75" s="11">
        <f t="shared" si="20"/>
        <v>459683.70147273707</v>
      </c>
      <c r="G75" s="11">
        <f t="shared" si="20"/>
        <v>450102.78459889564</v>
      </c>
      <c r="H75" s="11">
        <f t="shared" si="20"/>
        <v>356987.52565234626</v>
      </c>
      <c r="I75" s="11">
        <f t="shared" si="20"/>
        <v>350645.25507483585</v>
      </c>
      <c r="J75" s="11">
        <f t="shared" si="20"/>
        <v>522118.156495567</v>
      </c>
      <c r="K75" s="11">
        <f t="shared" si="20"/>
        <v>404361.1989591933</v>
      </c>
      <c r="L75" s="11">
        <f t="shared" si="1"/>
        <v>377091.7884445957</v>
      </c>
      <c r="M75" s="11">
        <f t="shared" si="1"/>
        <v>317453.7918688625</v>
      </c>
      <c r="N75" s="11">
        <f t="shared" si="2"/>
        <v>389361.26414114475</v>
      </c>
      <c r="O75" s="11">
        <f t="shared" si="2"/>
        <v>448638.91189718276</v>
      </c>
      <c r="P75" s="11">
        <f>(P28*1000000)/P50</f>
        <v>524822.5728993226</v>
      </c>
      <c r="Q75" s="9"/>
      <c r="R75" s="9"/>
    </row>
    <row r="76" spans="1:18" s="1" customFormat="1" ht="13.5" customHeight="1">
      <c r="A76" s="8" t="s">
        <v>23</v>
      </c>
      <c r="B76" s="11">
        <f aca="true" t="shared" si="21" ref="B76:K76">(B29*1000000)/B51</f>
        <v>592951.4872568896</v>
      </c>
      <c r="C76" s="11">
        <f t="shared" si="21"/>
        <v>664912.7238772932</v>
      </c>
      <c r="D76" s="11">
        <f t="shared" si="21"/>
        <v>581320.6896622268</v>
      </c>
      <c r="E76" s="11">
        <f t="shared" si="21"/>
        <v>295326.5489355713</v>
      </c>
      <c r="F76" s="11">
        <f t="shared" si="21"/>
        <v>235907.16542241193</v>
      </c>
      <c r="G76" s="11">
        <f t="shared" si="21"/>
        <v>237480.02262776124</v>
      </c>
      <c r="H76" s="11">
        <f t="shared" si="21"/>
        <v>199819.3785122192</v>
      </c>
      <c r="I76" s="11">
        <f t="shared" si="21"/>
        <v>178214.38311934666</v>
      </c>
      <c r="J76" s="11">
        <f t="shared" si="21"/>
        <v>310664.26273666037</v>
      </c>
      <c r="K76" s="11">
        <f t="shared" si="21"/>
        <v>213694.18173938806</v>
      </c>
      <c r="L76" s="11">
        <f t="shared" si="1"/>
        <v>246652.90971423834</v>
      </c>
      <c r="M76" s="11">
        <f t="shared" si="1"/>
        <v>200443.0888269574</v>
      </c>
      <c r="N76" s="11">
        <f t="shared" si="2"/>
        <v>240458.28320122196</v>
      </c>
      <c r="O76" s="11">
        <f t="shared" si="2"/>
        <v>278850.0225932237</v>
      </c>
      <c r="P76" s="11">
        <f>(P29*1000000)/P51</f>
        <v>261185.84553043937</v>
      </c>
      <c r="Q76" s="9"/>
      <c r="R76" s="9"/>
    </row>
    <row r="77" spans="1:16" ht="12.75" thickBo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ht="12">
      <c r="A78" s="8" t="s">
        <v>34</v>
      </c>
    </row>
    <row r="79" ht="12">
      <c r="A79" s="8" t="s">
        <v>33</v>
      </c>
    </row>
    <row r="80" spans="1:18" s="2" customFormat="1" ht="11.25" customHeight="1">
      <c r="A80" s="8" t="s">
        <v>2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s="2" customFormat="1" ht="12">
      <c r="A81" s="2" t="s">
        <v>25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ht="12">
      <c r="A82" s="2"/>
    </row>
    <row r="83" ht="12">
      <c r="A83" s="8" t="s">
        <v>32</v>
      </c>
    </row>
    <row r="86" spans="7:16" ht="12">
      <c r="G86" s="7">
        <v>328715.47741399996</v>
      </c>
      <c r="H86" s="7">
        <v>359980.938947</v>
      </c>
      <c r="I86" s="7">
        <v>364275.4977790001</v>
      </c>
      <c r="J86" s="7">
        <v>286280.55647500005</v>
      </c>
      <c r="K86" s="7">
        <v>331348.21716400003</v>
      </c>
      <c r="L86" s="7">
        <v>368503.8678760001</v>
      </c>
      <c r="M86" s="7">
        <v>381442.4367680001</v>
      </c>
      <c r="N86" s="7">
        <v>380875.90103000007</v>
      </c>
      <c r="O86" s="7">
        <v>389335.39088799997</v>
      </c>
      <c r="P86" s="7">
        <v>403907.82117700006</v>
      </c>
    </row>
    <row r="89" spans="7:16" ht="12">
      <c r="G89" s="3">
        <f>G53-G86</f>
        <v>0</v>
      </c>
      <c r="H89" s="3">
        <f aca="true" t="shared" si="22" ref="H89:P89">H53-H86</f>
        <v>0</v>
      </c>
      <c r="I89" s="3">
        <f t="shared" si="22"/>
        <v>0</v>
      </c>
      <c r="J89" s="3">
        <f t="shared" si="22"/>
        <v>0</v>
      </c>
      <c r="K89" s="3">
        <f t="shared" si="22"/>
        <v>0</v>
      </c>
      <c r="L89" s="3">
        <f t="shared" si="22"/>
        <v>0</v>
      </c>
      <c r="M89" s="3">
        <f t="shared" si="22"/>
        <v>0</v>
      </c>
      <c r="N89" s="3">
        <f t="shared" si="22"/>
        <v>0</v>
      </c>
      <c r="O89" s="3">
        <f t="shared" si="22"/>
        <v>0</v>
      </c>
      <c r="P89" s="3">
        <f t="shared" si="22"/>
        <v>0</v>
      </c>
    </row>
  </sheetData>
  <sheetProtection/>
  <mergeCells count="3">
    <mergeCell ref="B9:J9"/>
    <mergeCell ref="B31:J31"/>
    <mergeCell ref="B55:J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citrixadm</dc:creator>
  <cp:keywords/>
  <dc:description/>
  <cp:lastModifiedBy>Federico Pasqualini</cp:lastModifiedBy>
  <cp:lastPrinted>2011-06-30T11:33:47Z</cp:lastPrinted>
  <dcterms:created xsi:type="dcterms:W3CDTF">2011-05-03T19:32:18Z</dcterms:created>
  <dcterms:modified xsi:type="dcterms:W3CDTF">2016-09-01T08:31:55Z</dcterms:modified>
  <cp:category/>
  <cp:version/>
  <cp:contentType/>
  <cp:contentStatus/>
</cp:coreProperties>
</file>