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7935" activeTab="0"/>
  </bookViews>
  <sheets>
    <sheet name="Investimenti valori correnti" sheetId="1" r:id="rId1"/>
    <sheet name="Investimenti valori concatenati" sheetId="2" r:id="rId2"/>
    <sheet name="Investimenti prezzi anno prec.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<sst xmlns="http://schemas.openxmlformats.org/spreadsheetml/2006/main" count="335" uniqueCount="99">
  <si>
    <r>
      <t xml:space="preserve">Milioni di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</t>
    </r>
  </si>
  <si>
    <r>
      <t xml:space="preserve">Milioni di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 Variazioni percentuali sull'anno precedente.</t>
    </r>
  </si>
  <si>
    <r>
      <t xml:space="preserve">Milioni di euro a </t>
    </r>
    <r>
      <rPr>
        <b/>
        <sz val="9"/>
        <color indexed="8"/>
        <rFont val="Arial"/>
        <family val="2"/>
      </rPr>
      <t>prezzi dell'anno precedente.</t>
    </r>
    <r>
      <rPr>
        <sz val="9"/>
        <color theme="1"/>
        <rFont val="Arial"/>
        <family val="2"/>
      </rPr>
      <t>.</t>
    </r>
  </si>
  <si>
    <r>
      <t xml:space="preserve">Milioni di euro a </t>
    </r>
    <r>
      <rPr>
        <b/>
        <sz val="9"/>
        <color indexed="8"/>
        <rFont val="Arial"/>
        <family val="2"/>
      </rPr>
      <t>prezzi dell'anno precedente</t>
    </r>
    <r>
      <rPr>
        <sz val="9"/>
        <color theme="1"/>
        <rFont val="Arial"/>
        <family val="2"/>
      </rPr>
      <t>. Rapporti di composizione percentuale sul valore aggiunto ai prezzi di base..</t>
    </r>
  </si>
  <si>
    <r>
      <t>Milioni di euro.</t>
    </r>
    <r>
      <rPr>
        <b/>
        <sz val="9"/>
        <color indexed="8"/>
        <rFont val="Arial"/>
        <family val="2"/>
      </rPr>
      <t xml:space="preserve"> Valori concatenati</t>
    </r>
    <r>
      <rPr>
        <sz val="9"/>
        <color theme="1"/>
        <rFont val="Arial"/>
        <family val="2"/>
      </rPr>
      <t>. Variazioni percentuali sull'anno precedente.</t>
    </r>
  </si>
  <si>
    <t>(a) Sono costituiti dalle acquisizioni (al netto delle cessioni) di capitale fisso effettuate dai produttori residenti a cui si aggiungono gli incrementi di valore dei beni materiali non prodotti. Il capitale fisso consiste di beni materiali e immateriali prodotti destinati a essere utilizzati nei processi produttivi per un periodo superiore a un anno.</t>
  </si>
  <si>
    <t>Italia</t>
  </si>
  <si>
    <t>Investimenti fissi lordi per branca proprietaria (a).</t>
  </si>
  <si>
    <t>Branca proprietaria (NACE Rev. 2)</t>
  </si>
  <si>
    <t>totale attività economiche</t>
  </si>
  <si>
    <t xml:space="preserve">  agricoltura, silvicoltura e pesca</t>
  </si>
  <si>
    <t xml:space="preserve">    produzioni vegetali e animali, caccia e servizi connessi, silvicultura</t>
  </si>
  <si>
    <t xml:space="preserve">    pesca e acquicoltura</t>
  </si>
  <si>
    <t xml:space="preserve">  Industria </t>
  </si>
  <si>
    <t xml:space="preserve">    Industria in senso stretto</t>
  </si>
  <si>
    <t xml:space="preserve">      industria estrattiva</t>
  </si>
  <si>
    <t xml:space="preserve">      industria manifatturiera</t>
  </si>
  <si>
    <t xml:space="preserve">        industrie alimentari, delle bevande e del tabacco</t>
  </si>
  <si>
    <t xml:space="preserve">        fabbricazione di coke e prodotti derivanti dalla raffinazione del petrolio, fabbricazione di prodotti chimici e farmaceutici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</si>
  <si>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</si>
  <si>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</si>
  <si>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articoli in gomma e materie plastiche e altri prodotti della lavorazione di minerali non metalliferi</t>
  </si>
  <si>
    <t xml:space="preserve">        fabbricazione di computer e prodotti di elettronica e ottica, fabbricazione di apparecchiature elettriche, fabbricazione di macchinari e apparecchiature n.c.a</t>
  </si>
  <si>
    <t xml:space="preserve">        attività metallurgiche; fabbricazione di prodotti in metallo, esclusi macchinari e attrezzature</t>
  </si>
  <si>
    <t xml:space="preserve">        fabbricazione di mezzi di trasporto</t>
  </si>
  <si>
    <t xml:space="preserve">        fabbricazione di mobili; altre industrie manifatturiere; riparazione e installazione di macchine e apparecchiature</t>
  </si>
  <si>
    <t xml:space="preserve">      fornitura di energia elettrica, gas, vapore e aria condizionata</t>
  </si>
  <si>
    <t xml:space="preserve">      fornitura di acqua; reti fognarie, attività di trattamento dei rifiuti e risanamento</t>
  </si>
  <si>
    <t xml:space="preserve">    costruzioni</t>
  </si>
  <si>
    <t xml:space="preserve">  servizi</t>
  </si>
  <si>
    <t xml:space="preserve">    commercio all’ingrosso e al dettaglio, riparazione di autoveicoli e motocicli; trasporti e magazzinaggio; servizi di alloggio e di ristorazione; servizi di informazione e comunicazione</t>
  </si>
  <si>
    <t xml:space="preserve">    attività finanziarie e assicurative; attività immobiliari; attività professionali, scientifiche e tecniche; amministrazione e servizi di supporto</t>
  </si>
  <si>
    <t xml:space="preserve">    amministrazione pubblica e difesa, assicurazione sociale obbligatoria, istruzione, sanità e assistenza sociale; attività artistiche, di intrattenimento e divertimento; riparazione di beni per la casa e altri servizi</t>
  </si>
  <si>
    <t xml:space="preserve">    commercio all’ingrosso e al dettaglio; riparazione di autoveicoli e motocicli; trasporto e magazzinaggio; servizi di alloggio e di ristorazione</t>
  </si>
  <si>
    <t xml:space="preserve">      commercio all’ingrosso e al dettaglio; riparazione di autoveicoli e motocicli</t>
  </si>
  <si>
    <t xml:space="preserve">      trasporti e magazzinaggio</t>
  </si>
  <si>
    <t xml:space="preserve">      servizi di alloggio e di ristorazione</t>
  </si>
  <si>
    <t xml:space="preserve">    servizi di informazione e comunicazione</t>
  </si>
  <si>
    <t xml:space="preserve">    attività finanziarie e assicurative</t>
  </si>
  <si>
    <t xml:space="preserve">    attività immobiliari</t>
  </si>
  <si>
    <t xml:space="preserve">    attività professionali, scientifiche e tecniche; anmministrazione e servizi di supporto</t>
  </si>
  <si>
    <t xml:space="preserve">      attività professionali, scientifiche e tecniche</t>
  </si>
  <si>
    <t xml:space="preserve">      attività amministrative e di servizi di supporto</t>
  </si>
  <si>
    <t xml:space="preserve">    amministrazione pubblica e difesa; assicurazione sociale obbligatoria; istruzione; sanità e assistenza sociale</t>
  </si>
  <si>
    <t xml:space="preserve">      amministrazione pubblica e difesa; assicurazione sociale obbligatoria</t>
  </si>
  <si>
    <t xml:space="preserve">      istruzione</t>
  </si>
  <si>
    <t xml:space="preserve">      sanità e assistenza sociale</t>
  </si>
  <si>
    <t xml:space="preserve">    attività artistiche, di intrattenimento e divertimento; riparazione di beni per la casa e altri servizi</t>
  </si>
  <si>
    <t xml:space="preserve">      attività artistiche, di intrattenimento e divertimento</t>
  </si>
  <si>
    <t xml:space="preserve">      altre attività di servizi</t>
  </si>
  <si>
    <t xml:space="preserve">      attività di famiglie e convivenze come datori di lavoro per personale domestico; produzione di beni e servizi indifferenziati per uso proprio da parte di famiglie e convivenze</t>
  </si>
  <si>
    <t>Investimenti fissi lordi interni per branca proprietaria (a).</t>
  </si>
  <si>
    <r>
      <t xml:space="preserve">Milioni di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 Rapporti di composizione percentuale.</t>
    </r>
  </si>
  <si>
    <t>Agricoltura, silvicoltura e pesca</t>
  </si>
  <si>
    <t>- Agricoltura, caccia e silvicoltura</t>
  </si>
  <si>
    <t>- Pesca, piscicoltura e servizi connessi</t>
  </si>
  <si>
    <t xml:space="preserve">Industria </t>
  </si>
  <si>
    <t>Industria in senso stretto</t>
  </si>
  <si>
    <t>Industria estrattiva</t>
  </si>
  <si>
    <t>Industria manifatturiera</t>
  </si>
  <si>
    <t xml:space="preserve">  - Industrie alimentari, delle bevande e del tabacco</t>
  </si>
  <si>
    <t xml:space="preserve">  - Industrie tessili, confezione di articoli di abbigliamento e di articoli in pelle e simili</t>
  </si>
  <si>
    <t xml:space="preserve">  - Industria del legno, della carta, editoria</t>
  </si>
  <si>
    <t xml:space="preserve">  - Cokerie, raffinerie, chimiche, farmaceutiche</t>
  </si>
  <si>
    <t xml:space="preserve">  - Fabbricazione di articoli in gomma e materie plastiche e altri prodotti della lavorazione di minerali non metalliferi</t>
  </si>
  <si>
    <t xml:space="preserve">  - Attività metallurgiche; fabbricazione di prodotti in metallo, esclusi macchinari e attrezzature</t>
  </si>
  <si>
    <t xml:space="preserve">  - Fabbr. di computer e prodotti di elettronica e ottica, fabbr. di apparecchiature elettriche, fabbr. di macchinari e apparecchiature n.c.a</t>
  </si>
  <si>
    <t xml:space="preserve">  - Fabbricazione di mezzi di trasporto</t>
  </si>
  <si>
    <t xml:space="preserve">  - Fabbricazione di mobili; altre industrie manifatturiere; riparazione e installazione di macchine e apparecchiature</t>
  </si>
  <si>
    <t>Fornitura di energia elettrica, gas, vapore e aria condizionata</t>
  </si>
  <si>
    <t>Fornitura di acqua; reti fognarie, attività di trattamento dei rifiuti e risanamento</t>
  </si>
  <si>
    <t>Costruzioni</t>
  </si>
  <si>
    <t>Servizi</t>
  </si>
  <si>
    <t>Commercio all’ingr. e al dett., riparaz. di auto. e moto; trasporti e magazzinag.; servizi di alloggio e di ristoraz.; serv. di informaz. e comunic.</t>
  </si>
  <si>
    <t>Commercio all’ingrosso e al dettaglio; riparazione di autoveicoli e motocicli; trasporto e magazzinaggio; servizi di alloggio e di ristorazione</t>
  </si>
  <si>
    <t xml:space="preserve">  - Commercio all’ingrosso e al dettaglio; riparazione di autoveicoli e motocicli</t>
  </si>
  <si>
    <t xml:space="preserve">   - Trasporti e magazzinaggio</t>
  </si>
  <si>
    <t xml:space="preserve">  -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</si>
  <si>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</si>
  <si>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</si>
  <si>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</si>
  <si>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</si>
  <si>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</si>
  <si>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 xml:space="preserve">  - Attività professionali, scientifiche e tecniche</t>
  </si>
  <si>
    <t xml:space="preserve">  - Attività amministrative e di servizi di supporto</t>
  </si>
  <si>
    <t>Amm. pubblica e difesa, ass. soc. obblig., istruz., sanità e assist. sociale; attività artistic. di intratt. e divert.; rip. di beni per la casa e altri serv.</t>
  </si>
  <si>
    <t>Amministrazione pubblica e difesa; assicurazione sociale obbligatoria; istruzione; sanità e assistenza sociale</t>
  </si>
  <si>
    <t xml:space="preserve">  - Amministrazione pubblica e difesa; assicurazione sociale obbligatoria</t>
  </si>
  <si>
    <t xml:space="preserve">  - Istruzione</t>
  </si>
  <si>
    <t xml:space="preserve">  - Sanità e assistenza sociale</t>
  </si>
  <si>
    <t>Attività artistiche, di intrattenimento e divertimento; riparazione di beni per la casa e altri servizi</t>
  </si>
  <si>
    <t xml:space="preserve">  - attività artistiche, di intrattenimento e divertimento</t>
  </si>
  <si>
    <t xml:space="preserve">   -Altre attività di servizi</t>
  </si>
  <si>
    <t xml:space="preserve">  - Attività di famiglie e convivenze come datori di lavoro per personale domestico; produz. di beni e servizi indifferenziati per uso proprio da parte di famiglie e convivenze</t>
  </si>
  <si>
    <t>Totale investimenti</t>
  </si>
  <si>
    <r>
      <t xml:space="preserve">Milioni di euro. </t>
    </r>
    <r>
      <rPr>
        <b/>
        <sz val="9"/>
        <color indexed="8"/>
        <rFont val="Arial"/>
        <family val="2"/>
      </rPr>
      <t>Valori concatenati anno di riferimento 2010.</t>
    </r>
  </si>
  <si>
    <t>Periodo: 1995 - 2014.</t>
  </si>
  <si>
    <t>Fonte: Istat (edizione dicembre 2016).</t>
  </si>
  <si>
    <t>Periodo: 1996 - 2014.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</si>
</sst>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"/>
    <numFmt numFmtId="166" formatCode="#,##0.0_ ;[Red]\-#,##0.0\ "/>
  </numFmts>
  <fonts count="34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9" sqref="B9"/>
    </sheetView>
  </sheetViews>
  <sheetFormatPr defaultColWidth="9.140625" defaultRowHeight="12"/>
  <cols>
    <col min="1" max="1" width="75.7109375" style="0" customWidth="1"/>
    <col min="2" max="6" width="10.57421875" style="0" customWidth="1"/>
    <col min="7" max="18" width="10.8515625" style="0" bestFit="1" customWidth="1"/>
    <col min="19" max="20" width="11.140625" style="0" customWidth="1"/>
    <col min="21" max="21" width="10.7109375" style="0" customWidth="1"/>
    <col min="24" max="24" width="75.7109375" style="0" customWidth="1"/>
    <col min="46" max="46" width="92.7109375" style="0" customWidth="1"/>
  </cols>
  <sheetData>
    <row r="1" spans="1:46" ht="12">
      <c r="A1" t="s">
        <v>51</v>
      </c>
      <c r="X1" t="s">
        <v>51</v>
      </c>
      <c r="AT1" t="s">
        <v>51</v>
      </c>
    </row>
    <row r="2" spans="1:46" ht="12">
      <c r="A2" t="s">
        <v>0</v>
      </c>
      <c r="X2" t="s">
        <v>1</v>
      </c>
      <c r="AT2" t="s">
        <v>52</v>
      </c>
    </row>
    <row r="3" spans="1:46" ht="12">
      <c r="A3" t="s">
        <v>6</v>
      </c>
      <c r="X3" t="s">
        <v>6</v>
      </c>
      <c r="AT3" t="s">
        <v>6</v>
      </c>
    </row>
    <row r="4" spans="1:46" ht="12">
      <c r="A4" t="s">
        <v>96</v>
      </c>
      <c r="X4" t="str">
        <f>A4</f>
        <v>Periodo: 1995 - 2014.</v>
      </c>
      <c r="AT4" t="str">
        <f>A4</f>
        <v>Periodo: 1995 - 2014.</v>
      </c>
    </row>
    <row r="5" ht="12.75" thickBot="1"/>
    <row r="6" spans="1:67" ht="12.7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">
      <c r="A7" s="6" t="s">
        <v>8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X7" s="6" t="s">
        <v>8</v>
      </c>
      <c r="Y7">
        <v>1996</v>
      </c>
      <c r="Z7">
        <v>1997</v>
      </c>
      <c r="AA7">
        <v>1998</v>
      </c>
      <c r="AB7">
        <v>1999</v>
      </c>
      <c r="AC7">
        <v>2000</v>
      </c>
      <c r="AD7">
        <v>2001</v>
      </c>
      <c r="AE7">
        <v>2002</v>
      </c>
      <c r="AF7">
        <v>2003</v>
      </c>
      <c r="AG7">
        <v>2004</v>
      </c>
      <c r="AH7">
        <v>2005</v>
      </c>
      <c r="AI7">
        <v>2006</v>
      </c>
      <c r="AJ7">
        <v>2007</v>
      </c>
      <c r="AK7">
        <v>2008</v>
      </c>
      <c r="AL7">
        <v>2009</v>
      </c>
      <c r="AM7">
        <v>2010</v>
      </c>
      <c r="AN7">
        <v>2011</v>
      </c>
      <c r="AO7">
        <v>2012</v>
      </c>
      <c r="AP7">
        <v>2013</v>
      </c>
      <c r="AQ7">
        <v>2014</v>
      </c>
      <c r="AR7">
        <v>2015</v>
      </c>
      <c r="AT7" s="6" t="s">
        <v>8</v>
      </c>
      <c r="AU7">
        <v>1995</v>
      </c>
      <c r="AV7">
        <v>1996</v>
      </c>
      <c r="AW7">
        <v>1997</v>
      </c>
      <c r="AX7">
        <v>1998</v>
      </c>
      <c r="AY7">
        <v>1999</v>
      </c>
      <c r="AZ7">
        <v>2000</v>
      </c>
      <c r="BA7">
        <v>2001</v>
      </c>
      <c r="BB7">
        <v>2002</v>
      </c>
      <c r="BC7">
        <v>2003</v>
      </c>
      <c r="BD7">
        <v>2004</v>
      </c>
      <c r="BE7">
        <v>2005</v>
      </c>
      <c r="BF7">
        <v>2006</v>
      </c>
      <c r="BG7">
        <v>2007</v>
      </c>
      <c r="BH7">
        <v>2008</v>
      </c>
      <c r="BI7">
        <v>2009</v>
      </c>
      <c r="BJ7">
        <v>2010</v>
      </c>
      <c r="BK7">
        <v>2011</v>
      </c>
      <c r="BL7">
        <v>2012</v>
      </c>
      <c r="BM7">
        <v>2013</v>
      </c>
      <c r="BN7">
        <v>2014</v>
      </c>
      <c r="BO7">
        <v>2015</v>
      </c>
    </row>
    <row r="8" spans="1:67" ht="12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2">
      <c r="A9" t="s">
        <v>9</v>
      </c>
      <c r="B9" s="7">
        <v>188431.498237</v>
      </c>
      <c r="C9" s="7">
        <v>197528.683325</v>
      </c>
      <c r="D9" s="7">
        <v>205798.325593</v>
      </c>
      <c r="E9" s="7">
        <v>218103.814469</v>
      </c>
      <c r="F9" s="7">
        <v>229737.059279</v>
      </c>
      <c r="G9" s="7">
        <v>253201.935232</v>
      </c>
      <c r="H9" s="7">
        <v>266185.230316</v>
      </c>
      <c r="I9" s="7">
        <v>285359.221075</v>
      </c>
      <c r="J9" s="7">
        <v>288153.903441</v>
      </c>
      <c r="K9" s="7">
        <v>301783.556749</v>
      </c>
      <c r="L9" s="7">
        <v>315193.33053</v>
      </c>
      <c r="M9" s="7">
        <v>332741.624383</v>
      </c>
      <c r="N9" s="7">
        <v>347176.247174</v>
      </c>
      <c r="O9" s="7">
        <v>346691.425603</v>
      </c>
      <c r="P9" s="7">
        <v>314359.933299</v>
      </c>
      <c r="Q9" s="7">
        <v>320001.675522</v>
      </c>
      <c r="R9" s="7">
        <v>321837.152833</v>
      </c>
      <c r="S9" s="1">
        <v>296165.718383</v>
      </c>
      <c r="T9" s="1">
        <v>276667.585255</v>
      </c>
      <c r="U9" s="1">
        <v>269330.408849</v>
      </c>
      <c r="V9" s="1"/>
      <c r="X9" t="s">
        <v>9</v>
      </c>
      <c r="Y9" s="5">
        <f>C9*100/B9-100</f>
        <v>4.827847346709518</v>
      </c>
      <c r="Z9" s="5">
        <f aca="true" t="shared" si="0" ref="Z9:AR22">D9*100/C9-100</f>
        <v>4.186552620509147</v>
      </c>
      <c r="AA9" s="5">
        <f t="shared" si="0"/>
        <v>5.979392126025417</v>
      </c>
      <c r="AB9" s="5">
        <f t="shared" si="0"/>
        <v>5.333810799376678</v>
      </c>
      <c r="AC9" s="5">
        <f t="shared" si="0"/>
        <v>10.213796601489307</v>
      </c>
      <c r="AD9" s="5">
        <f t="shared" si="0"/>
        <v>5.127644491383478</v>
      </c>
      <c r="AE9" s="5">
        <f t="shared" si="0"/>
        <v>7.203251185739248</v>
      </c>
      <c r="AF9" s="5">
        <f t="shared" si="0"/>
        <v>0.9793558993719955</v>
      </c>
      <c r="AG9" s="5">
        <f t="shared" si="0"/>
        <v>4.729990864340564</v>
      </c>
      <c r="AH9" s="5">
        <f t="shared" si="0"/>
        <v>4.443507103388413</v>
      </c>
      <c r="AI9" s="5">
        <f t="shared" si="0"/>
        <v>5.567469915525322</v>
      </c>
      <c r="AJ9" s="5">
        <f t="shared" si="0"/>
        <v>4.338087492890608</v>
      </c>
      <c r="AK9" s="5">
        <f t="shared" si="0"/>
        <v>-0.1396471028609909</v>
      </c>
      <c r="AL9" s="5">
        <f t="shared" si="0"/>
        <v>-9.32572596733992</v>
      </c>
      <c r="AM9" s="5">
        <f t="shared" si="0"/>
        <v>1.7946759829707304</v>
      </c>
      <c r="AN9" s="5">
        <f t="shared" si="0"/>
        <v>0.5735836563998902</v>
      </c>
      <c r="AO9" s="5">
        <f t="shared" si="0"/>
        <v>-7.976529193110522</v>
      </c>
      <c r="AP9" s="5">
        <f t="shared" si="0"/>
        <v>-6.583521291544329</v>
      </c>
      <c r="AQ9" s="5">
        <f t="shared" si="0"/>
        <v>-2.6519826669385367</v>
      </c>
      <c r="AR9" s="5">
        <f t="shared" si="0"/>
        <v>-100</v>
      </c>
      <c r="AT9" t="s">
        <v>53</v>
      </c>
      <c r="AU9" s="7">
        <f aca="true" t="shared" si="1" ref="AU9:AU24">B9*100/B$9</f>
        <v>100</v>
      </c>
      <c r="AV9" s="7">
        <f aca="true" t="shared" si="2" ref="AV9:AV50">C9*100/C$9</f>
        <v>100</v>
      </c>
      <c r="AW9" s="7">
        <f aca="true" t="shared" si="3" ref="AW9:AW50">D9*100/D$9</f>
        <v>100</v>
      </c>
      <c r="AX9" s="7">
        <f aca="true" t="shared" si="4" ref="AX9:AX50">E9*100/E$9</f>
        <v>100</v>
      </c>
      <c r="AY9" s="7">
        <f aca="true" t="shared" si="5" ref="AY9:AY50">F9*100/F$9</f>
        <v>100</v>
      </c>
      <c r="AZ9" s="7">
        <f aca="true" t="shared" si="6" ref="AZ9:AZ50">G9*100/G$9</f>
        <v>100</v>
      </c>
      <c r="BA9" s="7">
        <f aca="true" t="shared" si="7" ref="BA9:BA50">H9*100/H$9</f>
        <v>100</v>
      </c>
      <c r="BB9" s="7">
        <f aca="true" t="shared" si="8" ref="BB9:BB50">I9*100/I$9</f>
        <v>100</v>
      </c>
      <c r="BC9" s="7">
        <f aca="true" t="shared" si="9" ref="BC9:BC50">J9*100/J$9</f>
        <v>100</v>
      </c>
      <c r="BD9" s="7">
        <f aca="true" t="shared" si="10" ref="BD9:BD50">K9*100/K$9</f>
        <v>100</v>
      </c>
      <c r="BE9" s="7">
        <f aca="true" t="shared" si="11" ref="BE9:BE50">L9*100/L$9</f>
        <v>100</v>
      </c>
      <c r="BF9" s="7">
        <f aca="true" t="shared" si="12" ref="BF9:BF50">M9*100/M$9</f>
        <v>100</v>
      </c>
      <c r="BG9" s="7">
        <f aca="true" t="shared" si="13" ref="BG9:BG50">N9*100/N$9</f>
        <v>100</v>
      </c>
      <c r="BH9" s="7">
        <f aca="true" t="shared" si="14" ref="BH9:BH50">O9*100/O$9</f>
        <v>100</v>
      </c>
      <c r="BI9" s="7">
        <f aca="true" t="shared" si="15" ref="BI9:BI50">P9*100/P$9</f>
        <v>100</v>
      </c>
      <c r="BJ9" s="7">
        <f aca="true" t="shared" si="16" ref="BJ9:BJ50">Q9*100/Q$9</f>
        <v>100</v>
      </c>
      <c r="BK9" s="7">
        <f aca="true" t="shared" si="17" ref="BK9:BK50">R9*100/R$9</f>
        <v>100</v>
      </c>
      <c r="BL9" s="7">
        <f aca="true" t="shared" si="18" ref="BL9:BL50">S9*100/S$9</f>
        <v>100</v>
      </c>
      <c r="BM9" s="7">
        <f aca="true" t="shared" si="19" ref="BM9:BM50">T9*100/T$9</f>
        <v>100</v>
      </c>
      <c r="BN9" s="7">
        <f aca="true" t="shared" si="20" ref="BN9:BN50">U9*100/U$9</f>
        <v>100</v>
      </c>
      <c r="BO9" s="7" t="e">
        <f aca="true" t="shared" si="21" ref="BO9:BO50">V9*100/V$9</f>
        <v>#DIV/0!</v>
      </c>
    </row>
    <row r="10" spans="1:67" ht="12">
      <c r="A10" t="s">
        <v>10</v>
      </c>
      <c r="B10" s="7">
        <v>7025.905023</v>
      </c>
      <c r="C10" s="7">
        <v>7076.348193</v>
      </c>
      <c r="D10" s="7">
        <v>7606.80354</v>
      </c>
      <c r="E10" s="7">
        <v>7967.180376</v>
      </c>
      <c r="F10" s="7">
        <v>8573.814356</v>
      </c>
      <c r="G10" s="7">
        <v>9979.39302</v>
      </c>
      <c r="H10" s="7">
        <v>9771.451269</v>
      </c>
      <c r="I10" s="7">
        <v>10412.765047</v>
      </c>
      <c r="J10" s="7">
        <v>10526.958538</v>
      </c>
      <c r="K10" s="7">
        <v>11132.832512</v>
      </c>
      <c r="L10" s="7">
        <v>12040.174959</v>
      </c>
      <c r="M10" s="7">
        <v>13218.749603</v>
      </c>
      <c r="N10" s="7">
        <v>12546.805911</v>
      </c>
      <c r="O10" s="7">
        <v>11892.687807</v>
      </c>
      <c r="P10" s="7">
        <v>10173.857072</v>
      </c>
      <c r="Q10" s="7">
        <v>10806.456817</v>
      </c>
      <c r="R10" s="7">
        <v>12036.611807</v>
      </c>
      <c r="S10" s="1">
        <v>11193.614611</v>
      </c>
      <c r="T10" s="1">
        <v>9225.190099</v>
      </c>
      <c r="U10" s="1">
        <v>8830.442324</v>
      </c>
      <c r="V10" s="1"/>
      <c r="X10" t="s">
        <v>10</v>
      </c>
      <c r="Y10" s="5">
        <f aca="true" t="shared" si="22" ref="Y10:Y50">C10*100/B10-100</f>
        <v>0.7179597480305944</v>
      </c>
      <c r="Z10" s="5">
        <f t="shared" si="0"/>
        <v>7.496173627023211</v>
      </c>
      <c r="AA10" s="5">
        <f t="shared" si="0"/>
        <v>4.737559398043828</v>
      </c>
      <c r="AB10" s="5">
        <f t="shared" si="0"/>
        <v>7.6141614896456815</v>
      </c>
      <c r="AC10" s="5">
        <f t="shared" si="0"/>
        <v>16.393854656024445</v>
      </c>
      <c r="AD10" s="5">
        <f t="shared" si="0"/>
        <v>-2.0837114099350345</v>
      </c>
      <c r="AE10" s="5">
        <f t="shared" si="0"/>
        <v>6.5631374536408345</v>
      </c>
      <c r="AF10" s="5">
        <f t="shared" si="0"/>
        <v>1.096668276721573</v>
      </c>
      <c r="AG10" s="5">
        <f t="shared" si="0"/>
        <v>5.755451318753927</v>
      </c>
      <c r="AH10" s="5">
        <f t="shared" si="0"/>
        <v>8.150149083999793</v>
      </c>
      <c r="AI10" s="5">
        <f t="shared" si="0"/>
        <v>9.78868370279801</v>
      </c>
      <c r="AJ10" s="5">
        <f t="shared" si="0"/>
        <v>-5.083262125242953</v>
      </c>
      <c r="AK10" s="5">
        <f t="shared" si="0"/>
        <v>-5.213423309804469</v>
      </c>
      <c r="AL10" s="5">
        <f t="shared" si="0"/>
        <v>-14.452836590802463</v>
      </c>
      <c r="AM10" s="5">
        <f t="shared" si="0"/>
        <v>6.217894949016042</v>
      </c>
      <c r="AN10" s="5">
        <f t="shared" si="0"/>
        <v>11.383518306063095</v>
      </c>
      <c r="AO10" s="5">
        <f t="shared" si="0"/>
        <v>-7.003608735721997</v>
      </c>
      <c r="AP10" s="5">
        <f t="shared" si="0"/>
        <v>-17.585244627464874</v>
      </c>
      <c r="AQ10" s="5">
        <f t="shared" si="0"/>
        <v>-4.279020494578106</v>
      </c>
      <c r="AR10" s="5">
        <f t="shared" si="0"/>
        <v>-100</v>
      </c>
      <c r="AT10" t="s">
        <v>54</v>
      </c>
      <c r="AU10" s="7">
        <f t="shared" si="1"/>
        <v>3.728625568833061</v>
      </c>
      <c r="AV10" s="7">
        <f t="shared" si="2"/>
        <v>3.5824408252431206</v>
      </c>
      <c r="AW10" s="7">
        <f t="shared" si="3"/>
        <v>3.6962417056024566</v>
      </c>
      <c r="AX10" s="7">
        <f t="shared" si="4"/>
        <v>3.6529303237529613</v>
      </c>
      <c r="AY10" s="7">
        <f t="shared" si="5"/>
        <v>3.732011884764176</v>
      </c>
      <c r="AZ10" s="7">
        <f t="shared" si="6"/>
        <v>3.9412783361455093</v>
      </c>
      <c r="BA10" s="7">
        <f t="shared" si="7"/>
        <v>3.670921657599066</v>
      </c>
      <c r="BB10" s="7">
        <f t="shared" si="8"/>
        <v>3.6490024775695784</v>
      </c>
      <c r="BC10" s="7">
        <f t="shared" si="9"/>
        <v>3.6532416921276982</v>
      </c>
      <c r="BD10" s="7">
        <f t="shared" si="10"/>
        <v>3.6890122947485247</v>
      </c>
      <c r="BE10" s="7">
        <f t="shared" si="11"/>
        <v>3.8199332894367894</v>
      </c>
      <c r="BF10" s="7">
        <f t="shared" si="12"/>
        <v>3.9726768863112376</v>
      </c>
      <c r="BG10" s="7">
        <f t="shared" si="13"/>
        <v>3.61395861990285</v>
      </c>
      <c r="BH10" s="7">
        <f t="shared" si="14"/>
        <v>3.4303380264784633</v>
      </c>
      <c r="BI10" s="7">
        <f t="shared" si="15"/>
        <v>3.2363720672771765</v>
      </c>
      <c r="BJ10" s="7">
        <f t="shared" si="16"/>
        <v>3.37700007331901</v>
      </c>
      <c r="BK10" s="7">
        <f t="shared" si="17"/>
        <v>3.7399696402502505</v>
      </c>
      <c r="BL10" s="7">
        <f t="shared" si="18"/>
        <v>3.779510563246377</v>
      </c>
      <c r="BM10" s="7">
        <f t="shared" si="19"/>
        <v>3.334394989025293</v>
      </c>
      <c r="BN10" s="7">
        <f t="shared" si="20"/>
        <v>3.2786651762559735</v>
      </c>
      <c r="BO10" s="7" t="e">
        <f t="shared" si="21"/>
        <v>#DIV/0!</v>
      </c>
    </row>
    <row r="11" spans="1:67" ht="12">
      <c r="A11" t="s">
        <v>11</v>
      </c>
      <c r="B11" s="7">
        <v>6819.884302</v>
      </c>
      <c r="C11" s="7">
        <v>6913.509824</v>
      </c>
      <c r="D11" s="7">
        <v>7437.216132</v>
      </c>
      <c r="E11" s="7">
        <v>7772.189086</v>
      </c>
      <c r="F11" s="7">
        <v>8333.960176</v>
      </c>
      <c r="G11" s="7">
        <v>9798.707105</v>
      </c>
      <c r="H11" s="7">
        <v>9567.377876</v>
      </c>
      <c r="I11" s="7">
        <v>10089.496343</v>
      </c>
      <c r="J11" s="7">
        <v>10279.594848</v>
      </c>
      <c r="K11" s="7">
        <v>10828.76025</v>
      </c>
      <c r="L11" s="7">
        <v>11774.546992</v>
      </c>
      <c r="M11" s="7">
        <v>12930.400194</v>
      </c>
      <c r="N11" s="7">
        <v>12256.108734</v>
      </c>
      <c r="O11" s="7">
        <v>11610.80417</v>
      </c>
      <c r="P11" s="7">
        <v>9946.313144</v>
      </c>
      <c r="Q11" s="7">
        <v>10550.549658</v>
      </c>
      <c r="R11" s="7">
        <v>11776.218237</v>
      </c>
      <c r="S11" s="1">
        <v>10965.121809</v>
      </c>
      <c r="T11" s="1">
        <v>9009.557096</v>
      </c>
      <c r="U11" s="1">
        <v>8612.777475</v>
      </c>
      <c r="V11" s="1"/>
      <c r="X11" t="s">
        <v>11</v>
      </c>
      <c r="Y11" s="5">
        <f t="shared" si="22"/>
        <v>1.372831529891826</v>
      </c>
      <c r="Z11" s="5">
        <f t="shared" si="0"/>
        <v>7.575114830703967</v>
      </c>
      <c r="AA11" s="5">
        <f t="shared" si="0"/>
        <v>4.5040099420899935</v>
      </c>
      <c r="AB11" s="5">
        <f t="shared" si="0"/>
        <v>7.227964782945321</v>
      </c>
      <c r="AC11" s="5">
        <f t="shared" si="0"/>
        <v>17.575641088592576</v>
      </c>
      <c r="AD11" s="5">
        <f t="shared" si="0"/>
        <v>-2.360813794321487</v>
      </c>
      <c r="AE11" s="5">
        <f t="shared" si="0"/>
        <v>5.457278616639016</v>
      </c>
      <c r="AF11" s="5">
        <f t="shared" si="0"/>
        <v>1.8841228396092191</v>
      </c>
      <c r="AG11" s="5">
        <f t="shared" si="0"/>
        <v>5.342286443388815</v>
      </c>
      <c r="AH11" s="5">
        <f t="shared" si="0"/>
        <v>8.734026058061445</v>
      </c>
      <c r="AI11" s="5">
        <f t="shared" si="0"/>
        <v>9.816540736431918</v>
      </c>
      <c r="AJ11" s="5">
        <f t="shared" si="0"/>
        <v>-5.214776417460669</v>
      </c>
      <c r="AK11" s="5">
        <f t="shared" si="0"/>
        <v>-5.265166767081979</v>
      </c>
      <c r="AL11" s="5">
        <f t="shared" si="0"/>
        <v>-14.33570837669204</v>
      </c>
      <c r="AM11" s="5">
        <f t="shared" si="0"/>
        <v>6.074979796554047</v>
      </c>
      <c r="AN11" s="5">
        <f t="shared" si="0"/>
        <v>11.617106394742478</v>
      </c>
      <c r="AO11" s="5">
        <f t="shared" si="0"/>
        <v>-6.887579795792121</v>
      </c>
      <c r="AP11" s="5">
        <f t="shared" si="0"/>
        <v>-17.834409385173473</v>
      </c>
      <c r="AQ11" s="5">
        <f t="shared" si="0"/>
        <v>-4.403985864922916</v>
      </c>
      <c r="AR11" s="5">
        <f t="shared" si="0"/>
        <v>-100</v>
      </c>
      <c r="AT11" t="s">
        <v>55</v>
      </c>
      <c r="AU11" s="7">
        <f t="shared" si="1"/>
        <v>3.619291023957301</v>
      </c>
      <c r="AV11" s="7">
        <f t="shared" si="2"/>
        <v>3.5000029907681762</v>
      </c>
      <c r="AW11" s="7">
        <f t="shared" si="3"/>
        <v>3.6138370468126726</v>
      </c>
      <c r="AX11" s="7">
        <f t="shared" si="4"/>
        <v>3.563527352752785</v>
      </c>
      <c r="AY11" s="7">
        <f t="shared" si="5"/>
        <v>3.6276081021299107</v>
      </c>
      <c r="AZ11" s="7">
        <f t="shared" si="6"/>
        <v>3.8699179356673516</v>
      </c>
      <c r="BA11" s="7">
        <f t="shared" si="7"/>
        <v>3.5942557235959907</v>
      </c>
      <c r="BB11" s="7">
        <f t="shared" si="8"/>
        <v>3.535717649140979</v>
      </c>
      <c r="BC11" s="7">
        <f t="shared" si="9"/>
        <v>3.567397396060181</v>
      </c>
      <c r="BD11" s="7">
        <f t="shared" si="10"/>
        <v>3.5882539017878026</v>
      </c>
      <c r="BE11" s="7">
        <f t="shared" si="11"/>
        <v>3.7356586740591906</v>
      </c>
      <c r="BF11" s="7">
        <f t="shared" si="12"/>
        <v>3.886018233509778</v>
      </c>
      <c r="BG11" s="7">
        <f t="shared" si="13"/>
        <v>3.530226746145281</v>
      </c>
      <c r="BH11" s="7">
        <f t="shared" si="14"/>
        <v>3.349031245813288</v>
      </c>
      <c r="BI11" s="7">
        <f t="shared" si="15"/>
        <v>3.1639888199555233</v>
      </c>
      <c r="BJ11" s="7">
        <f t="shared" si="16"/>
        <v>3.297029504857906</v>
      </c>
      <c r="BK11" s="7">
        <f t="shared" si="17"/>
        <v>3.6590611535488664</v>
      </c>
      <c r="BL11" s="7">
        <f t="shared" si="18"/>
        <v>3.7023602423896884</v>
      </c>
      <c r="BM11" s="7">
        <f t="shared" si="19"/>
        <v>3.2564556081609775</v>
      </c>
      <c r="BN11" s="7">
        <f t="shared" si="20"/>
        <v>3.1978481419187803</v>
      </c>
      <c r="BO11" s="7" t="e">
        <f t="shared" si="21"/>
        <v>#DIV/0!</v>
      </c>
    </row>
    <row r="12" spans="1:67" ht="12">
      <c r="A12" t="s">
        <v>12</v>
      </c>
      <c r="B12" s="7">
        <v>206.020721</v>
      </c>
      <c r="C12" s="7">
        <v>162.838369</v>
      </c>
      <c r="D12" s="7">
        <v>169.587408</v>
      </c>
      <c r="E12" s="7">
        <v>194.99129</v>
      </c>
      <c r="F12" s="7">
        <v>239.85418</v>
      </c>
      <c r="G12" s="7">
        <v>180.685915</v>
      </c>
      <c r="H12" s="7">
        <v>204.073393</v>
      </c>
      <c r="I12" s="7">
        <v>323.268704</v>
      </c>
      <c r="J12" s="7">
        <v>247.36369</v>
      </c>
      <c r="K12" s="7">
        <v>304.072262</v>
      </c>
      <c r="L12" s="7">
        <v>265.627967</v>
      </c>
      <c r="M12" s="7">
        <v>288.349409</v>
      </c>
      <c r="N12" s="7">
        <v>290.697177</v>
      </c>
      <c r="O12" s="7">
        <v>281.883637</v>
      </c>
      <c r="P12" s="7">
        <v>227.543928</v>
      </c>
      <c r="Q12" s="7">
        <v>255.907159</v>
      </c>
      <c r="R12" s="7">
        <v>260.39357</v>
      </c>
      <c r="S12" s="1">
        <v>228.492802</v>
      </c>
      <c r="T12" s="1">
        <v>215.633003</v>
      </c>
      <c r="U12" s="1">
        <v>217.664849</v>
      </c>
      <c r="V12" s="1"/>
      <c r="X12" t="s">
        <v>12</v>
      </c>
      <c r="Y12" s="5">
        <f t="shared" si="22"/>
        <v>-20.960198464697157</v>
      </c>
      <c r="Z12" s="5">
        <f t="shared" si="0"/>
        <v>4.144624538704392</v>
      </c>
      <c r="AA12" s="5">
        <f t="shared" si="0"/>
        <v>14.97981619012657</v>
      </c>
      <c r="AB12" s="5">
        <f t="shared" si="0"/>
        <v>23.007637930904522</v>
      </c>
      <c r="AC12" s="5">
        <f t="shared" si="0"/>
        <v>-24.66843187806859</v>
      </c>
      <c r="AD12" s="5">
        <f t="shared" si="0"/>
        <v>12.94371949246846</v>
      </c>
      <c r="AE12" s="5">
        <f t="shared" si="0"/>
        <v>58.40806057456004</v>
      </c>
      <c r="AF12" s="5">
        <f t="shared" si="0"/>
        <v>-23.480470908807803</v>
      </c>
      <c r="AG12" s="5">
        <f t="shared" si="0"/>
        <v>22.925180328608462</v>
      </c>
      <c r="AH12" s="5">
        <f t="shared" si="0"/>
        <v>-12.643144345734498</v>
      </c>
      <c r="AI12" s="5">
        <f t="shared" si="0"/>
        <v>8.553859089694413</v>
      </c>
      <c r="AJ12" s="5">
        <f t="shared" si="0"/>
        <v>0.814209402454523</v>
      </c>
      <c r="AK12" s="5">
        <f t="shared" si="0"/>
        <v>-3.031862947881322</v>
      </c>
      <c r="AL12" s="5">
        <f t="shared" si="0"/>
        <v>-19.277354861147913</v>
      </c>
      <c r="AM12" s="5">
        <f t="shared" si="0"/>
        <v>12.464947427645711</v>
      </c>
      <c r="AN12" s="5">
        <f t="shared" si="0"/>
        <v>1.7531400909343091</v>
      </c>
      <c r="AO12" s="5">
        <f t="shared" si="0"/>
        <v>-12.250981466247424</v>
      </c>
      <c r="AP12" s="5">
        <f t="shared" si="0"/>
        <v>-5.628098078993318</v>
      </c>
      <c r="AQ12" s="5">
        <f t="shared" si="0"/>
        <v>0.9422704185963511</v>
      </c>
      <c r="AR12" s="5">
        <f t="shared" si="0"/>
        <v>-100</v>
      </c>
      <c r="AT12" t="s">
        <v>56</v>
      </c>
      <c r="AU12" s="7">
        <f t="shared" si="1"/>
        <v>0.10933454487576018</v>
      </c>
      <c r="AV12" s="7">
        <f t="shared" si="2"/>
        <v>0.0824378344749441</v>
      </c>
      <c r="AW12" s="7">
        <f t="shared" si="3"/>
        <v>0.08240465878978383</v>
      </c>
      <c r="AX12" s="7">
        <f t="shared" si="4"/>
        <v>0.08940297100017704</v>
      </c>
      <c r="AY12" s="7">
        <f t="shared" si="5"/>
        <v>0.10440378263426514</v>
      </c>
      <c r="AZ12" s="7">
        <f t="shared" si="6"/>
        <v>0.07136040047815743</v>
      </c>
      <c r="BA12" s="7">
        <f t="shared" si="7"/>
        <v>0.07666593400307585</v>
      </c>
      <c r="BB12" s="7">
        <f t="shared" si="8"/>
        <v>0.1132848284285989</v>
      </c>
      <c r="BC12" s="7">
        <f t="shared" si="9"/>
        <v>0.08584429606751731</v>
      </c>
      <c r="BD12" s="7">
        <f t="shared" si="10"/>
        <v>0.10075839296072171</v>
      </c>
      <c r="BE12" s="7">
        <f t="shared" si="11"/>
        <v>0.08427461537759844</v>
      </c>
      <c r="BF12" s="7">
        <f t="shared" si="12"/>
        <v>0.08665865280145935</v>
      </c>
      <c r="BG12" s="7">
        <f t="shared" si="13"/>
        <v>0.08373187375756917</v>
      </c>
      <c r="BH12" s="7">
        <f t="shared" si="14"/>
        <v>0.08130678066517513</v>
      </c>
      <c r="BI12" s="7">
        <f t="shared" si="15"/>
        <v>0.07238324732165344</v>
      </c>
      <c r="BJ12" s="7">
        <f t="shared" si="16"/>
        <v>0.07997056846110372</v>
      </c>
      <c r="BK12" s="7">
        <f t="shared" si="17"/>
        <v>0.08090848670138379</v>
      </c>
      <c r="BL12" s="7">
        <f t="shared" si="18"/>
        <v>0.07715032085668817</v>
      </c>
      <c r="BM12" s="7">
        <f t="shared" si="19"/>
        <v>0.07793938086431577</v>
      </c>
      <c r="BN12" s="7">
        <f t="shared" si="20"/>
        <v>0.0808170343371935</v>
      </c>
      <c r="BO12" s="7" t="e">
        <f t="shared" si="21"/>
        <v>#DIV/0!</v>
      </c>
    </row>
    <row r="13" spans="1:67" ht="12">
      <c r="A13" t="s">
        <v>13</v>
      </c>
      <c r="B13" s="7">
        <v>54247.864384</v>
      </c>
      <c r="C13" s="7">
        <v>54879.771848</v>
      </c>
      <c r="D13" s="7">
        <v>56231.366551</v>
      </c>
      <c r="E13" s="7">
        <v>63163.647134</v>
      </c>
      <c r="F13" s="7">
        <v>64683.464299</v>
      </c>
      <c r="G13" s="7">
        <v>71100.666594</v>
      </c>
      <c r="H13" s="7">
        <v>75412.084814</v>
      </c>
      <c r="I13" s="7">
        <v>80231.209021</v>
      </c>
      <c r="J13" s="7">
        <v>81995.69591</v>
      </c>
      <c r="K13" s="7">
        <v>81211.146172</v>
      </c>
      <c r="L13" s="7">
        <v>81668.471694</v>
      </c>
      <c r="M13" s="7">
        <v>88524.16644</v>
      </c>
      <c r="N13" s="7">
        <v>93927.362786</v>
      </c>
      <c r="O13" s="7">
        <v>95866.531752</v>
      </c>
      <c r="P13" s="7">
        <v>79515.517493</v>
      </c>
      <c r="Q13" s="7">
        <v>82157.131455</v>
      </c>
      <c r="R13" s="7">
        <v>86682.473774</v>
      </c>
      <c r="S13" s="1">
        <v>78694.127156</v>
      </c>
      <c r="T13" s="1">
        <v>73663.294179</v>
      </c>
      <c r="U13" s="1">
        <v>72257.722863</v>
      </c>
      <c r="V13" s="1"/>
      <c r="X13" t="s">
        <v>13</v>
      </c>
      <c r="Y13" s="5">
        <f t="shared" si="22"/>
        <v>1.1648522410522304</v>
      </c>
      <c r="Z13" s="5">
        <f t="shared" si="0"/>
        <v>2.462828575059504</v>
      </c>
      <c r="AA13" s="5">
        <f t="shared" si="0"/>
        <v>12.32813820505794</v>
      </c>
      <c r="AB13" s="5">
        <f t="shared" si="0"/>
        <v>2.406158025953985</v>
      </c>
      <c r="AC13" s="5">
        <f t="shared" si="0"/>
        <v>9.92093167016597</v>
      </c>
      <c r="AD13" s="5">
        <f t="shared" si="0"/>
        <v>6.063822502001457</v>
      </c>
      <c r="AE13" s="5">
        <f t="shared" si="0"/>
        <v>6.390387189117135</v>
      </c>
      <c r="AF13" s="5">
        <f t="shared" si="0"/>
        <v>2.1992525234639686</v>
      </c>
      <c r="AG13" s="5">
        <f t="shared" si="0"/>
        <v>-0.9568181955076511</v>
      </c>
      <c r="AH13" s="5">
        <f t="shared" si="0"/>
        <v>0.5631314709331008</v>
      </c>
      <c r="AI13" s="5">
        <f t="shared" si="0"/>
        <v>8.394542721072682</v>
      </c>
      <c r="AJ13" s="5">
        <f t="shared" si="0"/>
        <v>6.10363990228835</v>
      </c>
      <c r="AK13" s="5">
        <f t="shared" si="0"/>
        <v>2.0645410543657334</v>
      </c>
      <c r="AL13" s="5">
        <f t="shared" si="0"/>
        <v>-17.056019405499015</v>
      </c>
      <c r="AM13" s="5">
        <f t="shared" si="0"/>
        <v>3.32213641473507</v>
      </c>
      <c r="AN13" s="5">
        <f t="shared" si="0"/>
        <v>5.508155212890642</v>
      </c>
      <c r="AO13" s="5">
        <f t="shared" si="0"/>
        <v>-9.215642182556238</v>
      </c>
      <c r="AP13" s="5">
        <f t="shared" si="0"/>
        <v>-6.392895072115209</v>
      </c>
      <c r="AQ13" s="5">
        <f t="shared" si="0"/>
        <v>-1.908102714744885</v>
      </c>
      <c r="AR13" s="5">
        <f t="shared" si="0"/>
        <v>-100</v>
      </c>
      <c r="AT13" t="s">
        <v>57</v>
      </c>
      <c r="AU13" s="7">
        <f t="shared" si="1"/>
        <v>28.78917001220766</v>
      </c>
      <c r="AV13" s="7">
        <f t="shared" si="2"/>
        <v>27.78319124301792</v>
      </c>
      <c r="AW13" s="7">
        <f t="shared" si="3"/>
        <v>27.323529668655695</v>
      </c>
      <c r="AX13" s="7">
        <f t="shared" si="4"/>
        <v>28.960358757493307</v>
      </c>
      <c r="AY13" s="7">
        <f t="shared" si="5"/>
        <v>28.15543321656535</v>
      </c>
      <c r="AZ13" s="7">
        <f t="shared" si="6"/>
        <v>28.080617365287104</v>
      </c>
      <c r="BA13" s="7">
        <f t="shared" si="7"/>
        <v>28.33067962654241</v>
      </c>
      <c r="BB13" s="7">
        <f t="shared" si="8"/>
        <v>28.115863478584807</v>
      </c>
      <c r="BC13" s="7">
        <f t="shared" si="9"/>
        <v>28.45552148724883</v>
      </c>
      <c r="BD13" s="7">
        <f t="shared" si="10"/>
        <v>26.910394670556915</v>
      </c>
      <c r="BE13" s="7">
        <f t="shared" si="11"/>
        <v>25.910596381171473</v>
      </c>
      <c r="BF13" s="7">
        <f t="shared" si="12"/>
        <v>26.604476252151983</v>
      </c>
      <c r="BG13" s="7">
        <f t="shared" si="13"/>
        <v>27.054662739909414</v>
      </c>
      <c r="BH13" s="7">
        <f t="shared" si="14"/>
        <v>27.651832342048685</v>
      </c>
      <c r="BI13" s="7">
        <f t="shared" si="15"/>
        <v>25.294418617072832</v>
      </c>
      <c r="BJ13" s="7">
        <f t="shared" si="16"/>
        <v>25.673969150624565</v>
      </c>
      <c r="BK13" s="7">
        <f t="shared" si="17"/>
        <v>26.93364423932099</v>
      </c>
      <c r="BL13" s="7">
        <f t="shared" si="18"/>
        <v>26.570977757200502</v>
      </c>
      <c r="BM13" s="7">
        <f t="shared" si="19"/>
        <v>26.62519865169812</v>
      </c>
      <c r="BN13" s="7">
        <f t="shared" si="20"/>
        <v>26.82865376093171</v>
      </c>
      <c r="BO13" s="7" t="e">
        <f t="shared" si="21"/>
        <v>#DIV/0!</v>
      </c>
    </row>
    <row r="14" spans="1:67" ht="12">
      <c r="A14" t="s">
        <v>14</v>
      </c>
      <c r="B14" s="7">
        <v>49179.536641</v>
      </c>
      <c r="C14" s="7">
        <v>50181.770593</v>
      </c>
      <c r="D14" s="7">
        <v>51008.595885</v>
      </c>
      <c r="E14" s="7">
        <v>56202.128764</v>
      </c>
      <c r="F14" s="7">
        <v>58737.999074</v>
      </c>
      <c r="G14" s="7">
        <v>63855.791914</v>
      </c>
      <c r="H14" s="7">
        <v>67262.979872</v>
      </c>
      <c r="I14" s="7">
        <v>71506.760588</v>
      </c>
      <c r="J14" s="7">
        <v>72747.101249</v>
      </c>
      <c r="K14" s="7">
        <v>72881.867946</v>
      </c>
      <c r="L14" s="7">
        <v>72753.269444</v>
      </c>
      <c r="M14" s="7">
        <v>78940.323534</v>
      </c>
      <c r="N14" s="7">
        <v>83581.477111</v>
      </c>
      <c r="O14" s="7">
        <v>85928.889926</v>
      </c>
      <c r="P14" s="7">
        <v>71903.228978</v>
      </c>
      <c r="Q14" s="7">
        <v>73430.99115</v>
      </c>
      <c r="R14" s="7">
        <v>78009.234903</v>
      </c>
      <c r="S14" s="1">
        <v>72179.900871</v>
      </c>
      <c r="T14" s="1">
        <v>68113.874003</v>
      </c>
      <c r="U14" s="1">
        <v>66858.641128</v>
      </c>
      <c r="V14" s="1"/>
      <c r="X14" t="s">
        <v>14</v>
      </c>
      <c r="Y14" s="5">
        <f t="shared" si="22"/>
        <v>2.037908488882465</v>
      </c>
      <c r="Z14" s="5">
        <f t="shared" si="0"/>
        <v>1.6476606588993832</v>
      </c>
      <c r="AA14" s="5">
        <f t="shared" si="0"/>
        <v>10.181681712448892</v>
      </c>
      <c r="AB14" s="5">
        <f t="shared" si="0"/>
        <v>4.512053841676433</v>
      </c>
      <c r="AC14" s="5">
        <f t="shared" si="0"/>
        <v>8.712916545816356</v>
      </c>
      <c r="AD14" s="5">
        <f t="shared" si="0"/>
        <v>5.335753979198543</v>
      </c>
      <c r="AE14" s="5">
        <f t="shared" si="0"/>
        <v>6.309236855214905</v>
      </c>
      <c r="AF14" s="5">
        <f t="shared" si="0"/>
        <v>1.7345781724702363</v>
      </c>
      <c r="AG14" s="5">
        <f t="shared" si="0"/>
        <v>0.18525370040342182</v>
      </c>
      <c r="AH14" s="5">
        <f t="shared" si="0"/>
        <v>-0.17644786779514732</v>
      </c>
      <c r="AI14" s="5">
        <f t="shared" si="0"/>
        <v>8.504159520641636</v>
      </c>
      <c r="AJ14" s="5">
        <f t="shared" si="0"/>
        <v>5.879319173300615</v>
      </c>
      <c r="AK14" s="5">
        <f t="shared" si="0"/>
        <v>2.808532340105117</v>
      </c>
      <c r="AL14" s="5">
        <f t="shared" si="0"/>
        <v>-16.32240444404505</v>
      </c>
      <c r="AM14" s="5">
        <f t="shared" si="0"/>
        <v>2.124747655585054</v>
      </c>
      <c r="AN14" s="5">
        <f t="shared" si="0"/>
        <v>6.234756853067481</v>
      </c>
      <c r="AO14" s="5">
        <f t="shared" si="0"/>
        <v>-7.47262043942419</v>
      </c>
      <c r="AP14" s="5">
        <f t="shared" si="0"/>
        <v>-5.633184333775688</v>
      </c>
      <c r="AQ14" s="5">
        <f t="shared" si="0"/>
        <v>-1.8428446382960288</v>
      </c>
      <c r="AR14" s="5">
        <f t="shared" si="0"/>
        <v>-100</v>
      </c>
      <c r="AT14" t="s">
        <v>58</v>
      </c>
      <c r="AU14" s="7">
        <f t="shared" si="1"/>
        <v>26.09942451295715</v>
      </c>
      <c r="AV14" s="7">
        <f t="shared" si="2"/>
        <v>25.404801848668427</v>
      </c>
      <c r="AW14" s="7">
        <f t="shared" si="3"/>
        <v>24.785719581546978</v>
      </c>
      <c r="AX14" s="7">
        <f t="shared" si="4"/>
        <v>25.768521701846826</v>
      </c>
      <c r="AY14" s="7">
        <f t="shared" si="5"/>
        <v>25.567489746034706</v>
      </c>
      <c r="AZ14" s="7">
        <f t="shared" si="6"/>
        <v>25.219314321389838</v>
      </c>
      <c r="BA14" s="7">
        <f t="shared" si="7"/>
        <v>25.269238188816562</v>
      </c>
      <c r="BB14" s="7">
        <f t="shared" si="8"/>
        <v>25.05850707000848</v>
      </c>
      <c r="BC14" s="7">
        <f t="shared" si="9"/>
        <v>25.245919066265607</v>
      </c>
      <c r="BD14" s="7">
        <f t="shared" si="10"/>
        <v>24.15037741987296</v>
      </c>
      <c r="BE14" s="7">
        <f t="shared" si="11"/>
        <v>23.082109422069568</v>
      </c>
      <c r="BF14" s="7">
        <f t="shared" si="12"/>
        <v>23.724210543354282</v>
      </c>
      <c r="BG14" s="7">
        <f t="shared" si="13"/>
        <v>24.07465308797756</v>
      </c>
      <c r="BH14" s="7">
        <f t="shared" si="14"/>
        <v>24.785409612177162</v>
      </c>
      <c r="BI14" s="7">
        <f t="shared" si="15"/>
        <v>22.872898662187342</v>
      </c>
      <c r="BJ14" s="7">
        <f t="shared" si="16"/>
        <v>22.947064583401424</v>
      </c>
      <c r="BK14" s="7">
        <f t="shared" si="17"/>
        <v>24.23872887773112</v>
      </c>
      <c r="BL14" s="7">
        <f t="shared" si="18"/>
        <v>24.371457056234078</v>
      </c>
      <c r="BM14" s="7">
        <f t="shared" si="19"/>
        <v>24.619390789933185</v>
      </c>
      <c r="BN14" s="7">
        <f t="shared" si="20"/>
        <v>24.82402243910166</v>
      </c>
      <c r="BO14" s="7" t="e">
        <f t="shared" si="21"/>
        <v>#DIV/0!</v>
      </c>
    </row>
    <row r="15" spans="1:67" ht="12">
      <c r="A15" t="s">
        <v>15</v>
      </c>
      <c r="B15" s="7">
        <v>1132.300123</v>
      </c>
      <c r="C15" s="7">
        <v>1168.112702</v>
      </c>
      <c r="D15" s="7">
        <v>1189.99086</v>
      </c>
      <c r="E15" s="7">
        <v>1122.543915</v>
      </c>
      <c r="F15" s="7">
        <v>1083.741942</v>
      </c>
      <c r="G15" s="7">
        <v>1357.977158</v>
      </c>
      <c r="H15" s="7">
        <v>1400.408107</v>
      </c>
      <c r="I15" s="7">
        <v>1236.587854</v>
      </c>
      <c r="J15" s="7">
        <v>1265.84406</v>
      </c>
      <c r="K15" s="7">
        <v>1536.625575</v>
      </c>
      <c r="L15" s="7">
        <v>1672.878586</v>
      </c>
      <c r="M15" s="7">
        <v>1766.95546</v>
      </c>
      <c r="N15" s="7">
        <v>1888.838895</v>
      </c>
      <c r="O15" s="7">
        <v>1748.785625</v>
      </c>
      <c r="P15" s="7">
        <v>1532.763893</v>
      </c>
      <c r="Q15" s="7">
        <v>1841.750591</v>
      </c>
      <c r="R15" s="7">
        <v>1821.442555</v>
      </c>
      <c r="S15" s="1">
        <v>1642.843986</v>
      </c>
      <c r="T15" s="1">
        <v>1567.513615</v>
      </c>
      <c r="U15" s="1">
        <v>1966.781978</v>
      </c>
      <c r="V15" s="1"/>
      <c r="X15" t="s">
        <v>15</v>
      </c>
      <c r="Y15" s="5">
        <f t="shared" si="22"/>
        <v>3.1628168426861407</v>
      </c>
      <c r="Z15" s="5">
        <f t="shared" si="0"/>
        <v>1.8729492421870901</v>
      </c>
      <c r="AA15" s="5">
        <f t="shared" si="0"/>
        <v>-5.667854037131022</v>
      </c>
      <c r="AB15" s="5">
        <f t="shared" si="0"/>
        <v>-3.456610693043558</v>
      </c>
      <c r="AC15" s="5">
        <f t="shared" si="0"/>
        <v>25.304475666403604</v>
      </c>
      <c r="AD15" s="5">
        <f t="shared" si="0"/>
        <v>3.1245701556933057</v>
      </c>
      <c r="AE15" s="5">
        <f t="shared" si="0"/>
        <v>-11.698036606696107</v>
      </c>
      <c r="AF15" s="5">
        <f t="shared" si="0"/>
        <v>2.3658817208469713</v>
      </c>
      <c r="AG15" s="5">
        <f t="shared" si="0"/>
        <v>21.391380151517254</v>
      </c>
      <c r="AH15" s="5">
        <f t="shared" si="0"/>
        <v>8.867027414925076</v>
      </c>
      <c r="AI15" s="5">
        <f t="shared" si="0"/>
        <v>5.623652235572337</v>
      </c>
      <c r="AJ15" s="5">
        <f t="shared" si="0"/>
        <v>6.897934767410618</v>
      </c>
      <c r="AK15" s="5">
        <f t="shared" si="0"/>
        <v>-7.414781131982153</v>
      </c>
      <c r="AL15" s="5">
        <f t="shared" si="0"/>
        <v>-12.352670842659734</v>
      </c>
      <c r="AM15" s="5">
        <f t="shared" si="0"/>
        <v>20.158792845467957</v>
      </c>
      <c r="AN15" s="5">
        <f t="shared" si="0"/>
        <v>-1.10264853988582</v>
      </c>
      <c r="AO15" s="5">
        <f t="shared" si="0"/>
        <v>-9.805336353305961</v>
      </c>
      <c r="AP15" s="5">
        <f t="shared" si="0"/>
        <v>-4.585363652419275</v>
      </c>
      <c r="AQ15" s="5">
        <f t="shared" si="0"/>
        <v>25.471444661104258</v>
      </c>
      <c r="AR15" s="5">
        <f t="shared" si="0"/>
        <v>-100</v>
      </c>
      <c r="AT15" t="s">
        <v>59</v>
      </c>
      <c r="AU15" s="7">
        <f t="shared" si="1"/>
        <v>0.6009080931765707</v>
      </c>
      <c r="AV15" s="7">
        <f t="shared" si="2"/>
        <v>0.5913635844360225</v>
      </c>
      <c r="AW15" s="7">
        <f t="shared" si="3"/>
        <v>0.578231555855028</v>
      </c>
      <c r="AX15" s="7">
        <f t="shared" si="4"/>
        <v>0.5146833024140216</v>
      </c>
      <c r="AY15" s="7">
        <f t="shared" si="5"/>
        <v>0.4717314417626759</v>
      </c>
      <c r="AZ15" s="7">
        <f t="shared" si="6"/>
        <v>0.5363217926260057</v>
      </c>
      <c r="BA15" s="7">
        <f t="shared" si="7"/>
        <v>0.5261028590269696</v>
      </c>
      <c r="BB15" s="7">
        <f t="shared" si="8"/>
        <v>0.43334427720315083</v>
      </c>
      <c r="BC15" s="7">
        <f t="shared" si="9"/>
        <v>0.43929443428802406</v>
      </c>
      <c r="BD15" s="7">
        <f t="shared" si="10"/>
        <v>0.509181345582074</v>
      </c>
      <c r="BE15" s="7">
        <f t="shared" si="11"/>
        <v>0.5307468223350545</v>
      </c>
      <c r="BF15" s="7">
        <f t="shared" si="12"/>
        <v>0.5310292823377449</v>
      </c>
      <c r="BG15" s="7">
        <f t="shared" si="13"/>
        <v>0.544057639419479</v>
      </c>
      <c r="BH15" s="7">
        <f t="shared" si="14"/>
        <v>0.5044213660485948</v>
      </c>
      <c r="BI15" s="7">
        <f t="shared" si="15"/>
        <v>0.4875824590349841</v>
      </c>
      <c r="BJ15" s="7">
        <f t="shared" si="16"/>
        <v>0.5755440461352773</v>
      </c>
      <c r="BK15" s="7">
        <f t="shared" si="17"/>
        <v>0.5659516121636644</v>
      </c>
      <c r="BL15" s="7">
        <f t="shared" si="18"/>
        <v>0.5547043037153553</v>
      </c>
      <c r="BM15" s="7">
        <f t="shared" si="19"/>
        <v>0.5665693050218544</v>
      </c>
      <c r="BN15" s="7">
        <f t="shared" si="20"/>
        <v>0.7302487626277193</v>
      </c>
      <c r="BO15" s="7" t="e">
        <f t="shared" si="21"/>
        <v>#DIV/0!</v>
      </c>
    </row>
    <row r="16" spans="1:67" ht="12">
      <c r="A16" t="s">
        <v>16</v>
      </c>
      <c r="B16" s="7">
        <v>35905.30025</v>
      </c>
      <c r="C16" s="7">
        <v>35397.421979</v>
      </c>
      <c r="D16" s="7">
        <v>36176.144114</v>
      </c>
      <c r="E16" s="7">
        <v>40045.97237</v>
      </c>
      <c r="F16" s="7">
        <v>42667.026213</v>
      </c>
      <c r="G16" s="7">
        <v>47388.015657</v>
      </c>
      <c r="H16" s="7">
        <v>49612.888643</v>
      </c>
      <c r="I16" s="7">
        <v>52343.671636</v>
      </c>
      <c r="J16" s="7">
        <v>50891.041777</v>
      </c>
      <c r="K16" s="7">
        <v>51706.574367</v>
      </c>
      <c r="L16" s="7">
        <v>52324.263778</v>
      </c>
      <c r="M16" s="7">
        <v>57196.375629</v>
      </c>
      <c r="N16" s="7">
        <v>60002.122117</v>
      </c>
      <c r="O16" s="7">
        <v>60970.674729</v>
      </c>
      <c r="P16" s="7">
        <v>51385.293828</v>
      </c>
      <c r="Q16" s="7">
        <v>57110.520494</v>
      </c>
      <c r="R16" s="7">
        <v>58025.221994</v>
      </c>
      <c r="S16" s="1">
        <v>55704.912632</v>
      </c>
      <c r="T16" s="1">
        <v>51448.653251</v>
      </c>
      <c r="U16" s="1">
        <v>52346.619702</v>
      </c>
      <c r="V16" s="1"/>
      <c r="X16" t="s">
        <v>16</v>
      </c>
      <c r="Y16" s="5">
        <f t="shared" si="22"/>
        <v>-1.4144938698848506</v>
      </c>
      <c r="Z16" s="5">
        <f t="shared" si="0"/>
        <v>2.1999402540162123</v>
      </c>
      <c r="AA16" s="5">
        <f t="shared" si="0"/>
        <v>10.697182772727828</v>
      </c>
      <c r="AB16" s="5">
        <f t="shared" si="0"/>
        <v>6.545112249449403</v>
      </c>
      <c r="AC16" s="5">
        <f t="shared" si="0"/>
        <v>11.064725768400493</v>
      </c>
      <c r="AD16" s="5">
        <f t="shared" si="0"/>
        <v>4.695011924753047</v>
      </c>
      <c r="AE16" s="5">
        <f t="shared" si="0"/>
        <v>5.504180602443697</v>
      </c>
      <c r="AF16" s="5">
        <f t="shared" si="0"/>
        <v>-2.7751776166976754</v>
      </c>
      <c r="AG16" s="5">
        <f t="shared" si="0"/>
        <v>1.6025071633895749</v>
      </c>
      <c r="AH16" s="5">
        <f t="shared" si="0"/>
        <v>1.194605170738626</v>
      </c>
      <c r="AI16" s="5">
        <f t="shared" si="0"/>
        <v>9.311381564146359</v>
      </c>
      <c r="AJ16" s="5">
        <f t="shared" si="0"/>
        <v>4.905462028222317</v>
      </c>
      <c r="AK16" s="5">
        <f t="shared" si="0"/>
        <v>1.61419726140916</v>
      </c>
      <c r="AL16" s="5">
        <f t="shared" si="0"/>
        <v>-15.721297072083772</v>
      </c>
      <c r="AM16" s="5">
        <f t="shared" si="0"/>
        <v>11.14176107499516</v>
      </c>
      <c r="AN16" s="5">
        <f t="shared" si="0"/>
        <v>1.6016339758208034</v>
      </c>
      <c r="AO16" s="5">
        <f t="shared" si="0"/>
        <v>-3.998794459140413</v>
      </c>
      <c r="AP16" s="5">
        <f t="shared" si="0"/>
        <v>-7.640725350594963</v>
      </c>
      <c r="AQ16" s="5">
        <f t="shared" si="0"/>
        <v>1.7453643472825888</v>
      </c>
      <c r="AR16" s="5">
        <f t="shared" si="0"/>
        <v>-100</v>
      </c>
      <c r="AT16" t="s">
        <v>60</v>
      </c>
      <c r="AU16" s="7">
        <f t="shared" si="1"/>
        <v>19.054829254098514</v>
      </c>
      <c r="AV16" s="7">
        <f t="shared" si="2"/>
        <v>17.920142727200556</v>
      </c>
      <c r="AW16" s="7">
        <f t="shared" si="3"/>
        <v>17.57844433853377</v>
      </c>
      <c r="AX16" s="7">
        <f t="shared" si="4"/>
        <v>18.36096836155605</v>
      </c>
      <c r="AY16" s="7">
        <f t="shared" si="5"/>
        <v>18.572112982948823</v>
      </c>
      <c r="AZ16" s="7">
        <f t="shared" si="6"/>
        <v>18.715502949683238</v>
      </c>
      <c r="BA16" s="7">
        <f t="shared" si="7"/>
        <v>18.6384829030906</v>
      </c>
      <c r="BB16" s="7">
        <f t="shared" si="8"/>
        <v>18.34308050001394</v>
      </c>
      <c r="BC16" s="7">
        <f t="shared" si="9"/>
        <v>17.661062775580284</v>
      </c>
      <c r="BD16" s="7">
        <f t="shared" si="10"/>
        <v>17.133661927778757</v>
      </c>
      <c r="BE16" s="7">
        <f t="shared" si="11"/>
        <v>16.600688755062283</v>
      </c>
      <c r="BF16" s="7">
        <f t="shared" si="12"/>
        <v>17.189426100524322</v>
      </c>
      <c r="BG16" s="7">
        <f t="shared" si="13"/>
        <v>17.282899566262017</v>
      </c>
      <c r="BH16" s="7">
        <f t="shared" si="14"/>
        <v>17.586438609767683</v>
      </c>
      <c r="BI16" s="7">
        <f t="shared" si="15"/>
        <v>16.346006085681864</v>
      </c>
      <c r="BJ16" s="7">
        <f t="shared" si="16"/>
        <v>17.846944207663583</v>
      </c>
      <c r="BK16" s="7">
        <f t="shared" si="17"/>
        <v>18.029373390619405</v>
      </c>
      <c r="BL16" s="7">
        <f t="shared" si="18"/>
        <v>18.808697014676994</v>
      </c>
      <c r="BM16" s="7">
        <f t="shared" si="19"/>
        <v>18.595837023546007</v>
      </c>
      <c r="BN16" s="7">
        <f t="shared" si="20"/>
        <v>19.4358371658464</v>
      </c>
      <c r="BO16" s="7" t="e">
        <f t="shared" si="21"/>
        <v>#DIV/0!</v>
      </c>
    </row>
    <row r="17" spans="1:67" ht="12">
      <c r="A17" t="s">
        <v>17</v>
      </c>
      <c r="B17" s="7">
        <v>4251.373531</v>
      </c>
      <c r="C17" s="7">
        <v>3994.613666</v>
      </c>
      <c r="D17" s="7">
        <v>4144.283183</v>
      </c>
      <c r="E17" s="7">
        <v>3980.511277</v>
      </c>
      <c r="F17" s="7">
        <v>5282.975741</v>
      </c>
      <c r="G17" s="7">
        <v>5335.304517</v>
      </c>
      <c r="H17" s="7">
        <v>5502.460214</v>
      </c>
      <c r="I17" s="7">
        <v>5851.200676</v>
      </c>
      <c r="J17" s="7">
        <v>5203.656351</v>
      </c>
      <c r="K17" s="7">
        <v>6176.791255</v>
      </c>
      <c r="L17" s="7">
        <v>5572.540313</v>
      </c>
      <c r="M17" s="7">
        <v>6918.624804</v>
      </c>
      <c r="N17" s="7">
        <v>6619.066599</v>
      </c>
      <c r="O17" s="7">
        <v>6732.180784</v>
      </c>
      <c r="P17" s="7">
        <v>5056.10881</v>
      </c>
      <c r="Q17" s="7">
        <v>6320.710297</v>
      </c>
      <c r="R17" s="7">
        <v>6349.859955</v>
      </c>
      <c r="S17" s="1">
        <v>6666.381758</v>
      </c>
      <c r="T17" s="1">
        <v>5865.408006</v>
      </c>
      <c r="U17" s="1">
        <v>6121.053221</v>
      </c>
      <c r="V17" s="1"/>
      <c r="X17" t="s">
        <v>17</v>
      </c>
      <c r="Y17" s="5">
        <f t="shared" si="22"/>
        <v>-6.039456733871262</v>
      </c>
      <c r="Z17" s="5">
        <f t="shared" si="0"/>
        <v>3.746783281544978</v>
      </c>
      <c r="AA17" s="5">
        <f t="shared" si="0"/>
        <v>-3.951754712896985</v>
      </c>
      <c r="AB17" s="5">
        <f t="shared" si="0"/>
        <v>32.721034393894</v>
      </c>
      <c r="AC17" s="5">
        <f t="shared" si="0"/>
        <v>0.9905170601842315</v>
      </c>
      <c r="AD17" s="5">
        <f t="shared" si="0"/>
        <v>3.133011367343485</v>
      </c>
      <c r="AE17" s="5">
        <f t="shared" si="0"/>
        <v>6.337900656013744</v>
      </c>
      <c r="AF17" s="5">
        <f t="shared" si="0"/>
        <v>-11.066862356234807</v>
      </c>
      <c r="AG17" s="5">
        <f t="shared" si="0"/>
        <v>18.700983277133403</v>
      </c>
      <c r="AH17" s="5">
        <f t="shared" si="0"/>
        <v>-9.782602601486161</v>
      </c>
      <c r="AI17" s="5">
        <f t="shared" si="0"/>
        <v>24.155670760420747</v>
      </c>
      <c r="AJ17" s="5">
        <f t="shared" si="0"/>
        <v>-4.329736233518702</v>
      </c>
      <c r="AK17" s="5">
        <f t="shared" si="0"/>
        <v>1.7089144414574946</v>
      </c>
      <c r="AL17" s="5">
        <f t="shared" si="0"/>
        <v>-24.896419567095222</v>
      </c>
      <c r="AM17" s="5">
        <f t="shared" si="0"/>
        <v>25.011358230639033</v>
      </c>
      <c r="AN17" s="5">
        <f t="shared" si="0"/>
        <v>0.46117693471626353</v>
      </c>
      <c r="AO17" s="5">
        <f t="shared" si="0"/>
        <v>4.984705257172891</v>
      </c>
      <c r="AP17" s="5">
        <f t="shared" si="0"/>
        <v>-12.01511976176269</v>
      </c>
      <c r="AQ17" s="5">
        <f t="shared" si="0"/>
        <v>4.358523989098259</v>
      </c>
      <c r="AR17" s="5">
        <f t="shared" si="0"/>
        <v>-100</v>
      </c>
      <c r="AT17" t="s">
        <v>61</v>
      </c>
      <c r="AU17" s="7">
        <f t="shared" si="1"/>
        <v>2.256190483425881</v>
      </c>
      <c r="AV17" s="7">
        <f t="shared" si="2"/>
        <v>2.022295495904025</v>
      </c>
      <c r="AW17" s="7">
        <f t="shared" si="3"/>
        <v>2.0137594273706583</v>
      </c>
      <c r="AX17" s="7">
        <f t="shared" si="4"/>
        <v>1.8250534896379662</v>
      </c>
      <c r="AY17" s="7">
        <f t="shared" si="5"/>
        <v>2.2995748955697155</v>
      </c>
      <c r="AZ17" s="7">
        <f t="shared" si="6"/>
        <v>2.107134178145775</v>
      </c>
      <c r="BA17" s="7">
        <f t="shared" si="7"/>
        <v>2.067154592862944</v>
      </c>
      <c r="BB17" s="7">
        <f t="shared" si="8"/>
        <v>2.0504684074891517</v>
      </c>
      <c r="BC17" s="7">
        <f t="shared" si="9"/>
        <v>1.8058600938111038</v>
      </c>
      <c r="BD17" s="7">
        <f t="shared" si="10"/>
        <v>2.0467620308873795</v>
      </c>
      <c r="BE17" s="7">
        <f t="shared" si="11"/>
        <v>1.7679753260101447</v>
      </c>
      <c r="BF17" s="7">
        <f t="shared" si="12"/>
        <v>2.079278424161434</v>
      </c>
      <c r="BG17" s="7">
        <f t="shared" si="13"/>
        <v>1.9065436224047358</v>
      </c>
      <c r="BH17" s="7">
        <f t="shared" si="14"/>
        <v>1.9418365401713429</v>
      </c>
      <c r="BI17" s="7">
        <f t="shared" si="15"/>
        <v>1.608382072403272</v>
      </c>
      <c r="BJ17" s="7">
        <f t="shared" si="16"/>
        <v>1.975211625592083</v>
      </c>
      <c r="BK17" s="7">
        <f t="shared" si="17"/>
        <v>1.973004017437016</v>
      </c>
      <c r="BL17" s="7">
        <f t="shared" si="18"/>
        <v>2.250895814139795</v>
      </c>
      <c r="BM17" s="7">
        <f t="shared" si="19"/>
        <v>2.120019951232794</v>
      </c>
      <c r="BN17" s="7">
        <f t="shared" si="20"/>
        <v>2.272692952555449</v>
      </c>
      <c r="BO17" s="7" t="e">
        <f t="shared" si="21"/>
        <v>#DIV/0!</v>
      </c>
    </row>
    <row r="18" spans="1:67" ht="12">
      <c r="A18" t="s">
        <v>18</v>
      </c>
      <c r="B18" s="7">
        <v>1980.714695</v>
      </c>
      <c r="C18" s="7">
        <v>1921.235476</v>
      </c>
      <c r="D18" s="7">
        <v>1751.195557</v>
      </c>
      <c r="E18" s="7">
        <v>2497.436139</v>
      </c>
      <c r="F18" s="7">
        <v>2085.977821</v>
      </c>
      <c r="G18" s="7">
        <v>2408.174003</v>
      </c>
      <c r="H18" s="7">
        <v>2628.017198</v>
      </c>
      <c r="I18" s="7">
        <v>2932.162716</v>
      </c>
      <c r="J18" s="7">
        <v>2898.291851</v>
      </c>
      <c r="K18" s="7">
        <v>2832.146466</v>
      </c>
      <c r="L18" s="7">
        <v>2915.999856</v>
      </c>
      <c r="M18" s="7">
        <v>2986.381396</v>
      </c>
      <c r="N18" s="7">
        <v>3270.084428</v>
      </c>
      <c r="O18" s="7">
        <v>3524.438894</v>
      </c>
      <c r="P18" s="7">
        <v>2998.794739</v>
      </c>
      <c r="Q18" s="7">
        <v>3305.729919</v>
      </c>
      <c r="R18" s="7">
        <v>3411.089422</v>
      </c>
      <c r="S18" s="1">
        <v>3368.029255</v>
      </c>
      <c r="T18" s="1">
        <v>3073.761857</v>
      </c>
      <c r="U18" s="1">
        <v>3240.151317</v>
      </c>
      <c r="V18" s="1"/>
      <c r="X18" t="s">
        <v>18</v>
      </c>
      <c r="Y18" s="5">
        <f t="shared" si="22"/>
        <v>-3.002917035459248</v>
      </c>
      <c r="Z18" s="5">
        <f t="shared" si="0"/>
        <v>-8.850550654728806</v>
      </c>
      <c r="AA18" s="5">
        <f t="shared" si="0"/>
        <v>42.613206675695096</v>
      </c>
      <c r="AB18" s="5">
        <f t="shared" si="0"/>
        <v>-16.475228798633168</v>
      </c>
      <c r="AC18" s="5">
        <f t="shared" si="0"/>
        <v>15.445810533380552</v>
      </c>
      <c r="AD18" s="5">
        <f t="shared" si="0"/>
        <v>9.129041121037304</v>
      </c>
      <c r="AE18" s="5">
        <f t="shared" si="0"/>
        <v>11.573193593689709</v>
      </c>
      <c r="AF18" s="5">
        <f t="shared" si="0"/>
        <v>-1.155149569809879</v>
      </c>
      <c r="AG18" s="5">
        <f t="shared" si="0"/>
        <v>-2.2822196107399435</v>
      </c>
      <c r="AH18" s="5">
        <f t="shared" si="0"/>
        <v>2.960771662294391</v>
      </c>
      <c r="AI18" s="5">
        <f t="shared" si="0"/>
        <v>2.413633178176667</v>
      </c>
      <c r="AJ18" s="5">
        <f t="shared" si="0"/>
        <v>9.499892826147246</v>
      </c>
      <c r="AK18" s="5">
        <f t="shared" si="0"/>
        <v>7.778223211061373</v>
      </c>
      <c r="AL18" s="5">
        <f t="shared" si="0"/>
        <v>-14.914264959873634</v>
      </c>
      <c r="AM18" s="5">
        <f t="shared" si="0"/>
        <v>10.235284729836252</v>
      </c>
      <c r="AN18" s="5">
        <f t="shared" si="0"/>
        <v>3.1871781900401572</v>
      </c>
      <c r="AO18" s="5">
        <f t="shared" si="0"/>
        <v>-1.2623581991806248</v>
      </c>
      <c r="AP18" s="5">
        <f t="shared" si="0"/>
        <v>-8.737079630859682</v>
      </c>
      <c r="AQ18" s="5">
        <f t="shared" si="0"/>
        <v>5.41321897209032</v>
      </c>
      <c r="AR18" s="5">
        <f t="shared" si="0"/>
        <v>-100</v>
      </c>
      <c r="AT18" t="s">
        <v>62</v>
      </c>
      <c r="AU18" s="7">
        <f t="shared" si="1"/>
        <v>1.051159022526453</v>
      </c>
      <c r="AV18" s="7">
        <f t="shared" si="2"/>
        <v>0.9726361982775599</v>
      </c>
      <c r="AW18" s="7">
        <f t="shared" si="3"/>
        <v>0.8509279907666872</v>
      </c>
      <c r="AX18" s="7">
        <f t="shared" si="4"/>
        <v>1.1450676115318335</v>
      </c>
      <c r="AY18" s="7">
        <f t="shared" si="5"/>
        <v>0.9079849056771994</v>
      </c>
      <c r="AZ18" s="7">
        <f t="shared" si="6"/>
        <v>0.9510883085445122</v>
      </c>
      <c r="BA18" s="7">
        <f t="shared" si="7"/>
        <v>0.9872888870957143</v>
      </c>
      <c r="BB18" s="7">
        <f t="shared" si="8"/>
        <v>1.0275338939299072</v>
      </c>
      <c r="BC18" s="7">
        <f t="shared" si="9"/>
        <v>1.005813843362851</v>
      </c>
      <c r="BD18" s="7">
        <f t="shared" si="10"/>
        <v>0.9384694436335903</v>
      </c>
      <c r="BE18" s="7">
        <f t="shared" si="11"/>
        <v>0.9251464334910654</v>
      </c>
      <c r="BF18" s="7">
        <f t="shared" si="12"/>
        <v>0.8975076086551004</v>
      </c>
      <c r="BG18" s="7">
        <f t="shared" si="13"/>
        <v>0.9419090316858798</v>
      </c>
      <c r="BH18" s="7">
        <f t="shared" si="14"/>
        <v>1.0165924605345942</v>
      </c>
      <c r="BI18" s="7">
        <f t="shared" si="15"/>
        <v>0.9539366889188543</v>
      </c>
      <c r="BJ18" s="7">
        <f t="shared" si="16"/>
        <v>1.033035190708785</v>
      </c>
      <c r="BK18" s="7">
        <f t="shared" si="17"/>
        <v>1.0598805613253732</v>
      </c>
      <c r="BL18" s="7">
        <f t="shared" si="18"/>
        <v>1.1372110429892772</v>
      </c>
      <c r="BM18" s="7">
        <f t="shared" si="19"/>
        <v>1.1109945728434227</v>
      </c>
      <c r="BN18" s="7">
        <f t="shared" si="20"/>
        <v>1.203039541968909</v>
      </c>
      <c r="BO18" s="7" t="e">
        <f t="shared" si="21"/>
        <v>#DIV/0!</v>
      </c>
    </row>
    <row r="19" spans="1:67" ht="12">
      <c r="A19" t="s">
        <v>19</v>
      </c>
      <c r="B19" s="7">
        <v>3469.522804</v>
      </c>
      <c r="C19" s="7">
        <v>2136.484486</v>
      </c>
      <c r="D19" s="7">
        <v>1888.377156</v>
      </c>
      <c r="E19" s="7">
        <v>2537.312191</v>
      </c>
      <c r="F19" s="7">
        <v>2600.530374</v>
      </c>
      <c r="G19" s="7">
        <v>2924.332486</v>
      </c>
      <c r="H19" s="7">
        <v>3095.945369</v>
      </c>
      <c r="I19" s="7">
        <v>3073.684023</v>
      </c>
      <c r="J19" s="7">
        <v>3046.852559</v>
      </c>
      <c r="K19" s="7">
        <v>3047.792654</v>
      </c>
      <c r="L19" s="7">
        <v>3326.545941</v>
      </c>
      <c r="M19" s="7">
        <v>3567.77494</v>
      </c>
      <c r="N19" s="7">
        <v>3602.033365</v>
      </c>
      <c r="O19" s="7">
        <v>3463.418197</v>
      </c>
      <c r="P19" s="7">
        <v>2718.720576</v>
      </c>
      <c r="Q19" s="7">
        <v>3291.736188</v>
      </c>
      <c r="R19" s="7">
        <v>3313.795146</v>
      </c>
      <c r="S19" s="1">
        <v>3076.308819</v>
      </c>
      <c r="T19" s="1">
        <v>2814.17301</v>
      </c>
      <c r="U19" s="1">
        <v>2590.208468</v>
      </c>
      <c r="V19" s="1"/>
      <c r="X19" t="s">
        <v>19</v>
      </c>
      <c r="Y19" s="5">
        <f t="shared" si="22"/>
        <v>-38.42137358091855</v>
      </c>
      <c r="Z19" s="5">
        <f t="shared" si="0"/>
        <v>-11.61287767946844</v>
      </c>
      <c r="AA19" s="5">
        <f t="shared" si="0"/>
        <v>34.36469419989106</v>
      </c>
      <c r="AB19" s="5">
        <f t="shared" si="0"/>
        <v>2.4915413729630416</v>
      </c>
      <c r="AC19" s="5">
        <f t="shared" si="0"/>
        <v>12.451387426094328</v>
      </c>
      <c r="AD19" s="5">
        <f t="shared" si="0"/>
        <v>5.868446348750794</v>
      </c>
      <c r="AE19" s="5">
        <f t="shared" si="0"/>
        <v>-0.7190484116065363</v>
      </c>
      <c r="AF19" s="5">
        <f t="shared" si="0"/>
        <v>-0.8729415190118175</v>
      </c>
      <c r="AG19" s="5">
        <f t="shared" si="0"/>
        <v>0.030854627252082878</v>
      </c>
      <c r="AH19" s="5">
        <f t="shared" si="0"/>
        <v>9.146071227455622</v>
      </c>
      <c r="AI19" s="5">
        <f t="shared" si="0"/>
        <v>7.2516358793314595</v>
      </c>
      <c r="AJ19" s="5">
        <f t="shared" si="0"/>
        <v>0.960218219370077</v>
      </c>
      <c r="AK19" s="5">
        <f t="shared" si="0"/>
        <v>-3.8482477521415177</v>
      </c>
      <c r="AL19" s="5">
        <f t="shared" si="0"/>
        <v>-21.50181059985924</v>
      </c>
      <c r="AM19" s="5">
        <f t="shared" si="0"/>
        <v>21.076664408192556</v>
      </c>
      <c r="AN19" s="5">
        <f t="shared" si="0"/>
        <v>0.6701314060469343</v>
      </c>
      <c r="AO19" s="5">
        <f t="shared" si="0"/>
        <v>-7.166596501496599</v>
      </c>
      <c r="AP19" s="5">
        <f t="shared" si="0"/>
        <v>-8.521114895259814</v>
      </c>
      <c r="AQ19" s="5">
        <f t="shared" si="0"/>
        <v>-7.958449647699524</v>
      </c>
      <c r="AR19" s="5">
        <f t="shared" si="0"/>
        <v>-100</v>
      </c>
      <c r="AT19" t="s">
        <v>63</v>
      </c>
      <c r="AU19" s="7">
        <f t="shared" si="1"/>
        <v>1.841264776038772</v>
      </c>
      <c r="AV19" s="7">
        <f t="shared" si="2"/>
        <v>1.081607212702763</v>
      </c>
      <c r="AW19" s="7">
        <f t="shared" si="3"/>
        <v>0.9175862585658623</v>
      </c>
      <c r="AX19" s="7">
        <f t="shared" si="4"/>
        <v>1.1633506718703623</v>
      </c>
      <c r="AY19" s="7">
        <f t="shared" si="5"/>
        <v>1.131959459288557</v>
      </c>
      <c r="AZ19" s="7">
        <f t="shared" si="6"/>
        <v>1.1549408116966158</v>
      </c>
      <c r="BA19" s="7">
        <f t="shared" si="7"/>
        <v>1.1630793208641477</v>
      </c>
      <c r="BB19" s="7">
        <f t="shared" si="8"/>
        <v>1.0771279832559375</v>
      </c>
      <c r="BC19" s="7">
        <f t="shared" si="9"/>
        <v>1.0573698716609086</v>
      </c>
      <c r="BD19" s="7">
        <f t="shared" si="10"/>
        <v>1.009926679515848</v>
      </c>
      <c r="BE19" s="7">
        <f t="shared" si="11"/>
        <v>1.0553985820088223</v>
      </c>
      <c r="BF19" s="7">
        <f t="shared" si="12"/>
        <v>1.072235836624196</v>
      </c>
      <c r="BG19" s="7">
        <f t="shared" si="13"/>
        <v>1.0375229856075694</v>
      </c>
      <c r="BH19" s="7">
        <f t="shared" si="14"/>
        <v>0.9989915934540581</v>
      </c>
      <c r="BI19" s="7">
        <f t="shared" si="15"/>
        <v>0.8648432220572202</v>
      </c>
      <c r="BJ19" s="7">
        <f t="shared" si="16"/>
        <v>1.0286621726684348</v>
      </c>
      <c r="BK19" s="7">
        <f t="shared" si="17"/>
        <v>1.029649658788622</v>
      </c>
      <c r="BL19" s="7">
        <f t="shared" si="18"/>
        <v>1.0387119872603665</v>
      </c>
      <c r="BM19" s="7">
        <f t="shared" si="19"/>
        <v>1.0171675902712718</v>
      </c>
      <c r="BN19" s="7">
        <f t="shared" si="20"/>
        <v>0.9617215074485701</v>
      </c>
      <c r="BO19" s="7" t="e">
        <f t="shared" si="21"/>
        <v>#DIV/0!</v>
      </c>
    </row>
    <row r="20" spans="1:67" ht="12">
      <c r="A20" t="s">
        <v>20</v>
      </c>
      <c r="B20" s="7">
        <v>4693.784408</v>
      </c>
      <c r="C20" s="7">
        <v>5024.584023</v>
      </c>
      <c r="D20" s="7">
        <v>5713.892901</v>
      </c>
      <c r="E20" s="7">
        <v>7123.320874</v>
      </c>
      <c r="F20" s="7">
        <v>6918.828478</v>
      </c>
      <c r="G20" s="7">
        <v>7676.441465</v>
      </c>
      <c r="H20" s="7">
        <v>8062.705376</v>
      </c>
      <c r="I20" s="7">
        <v>7988.524711</v>
      </c>
      <c r="J20" s="7">
        <v>8599.966249</v>
      </c>
      <c r="K20" s="7">
        <v>7658.572135</v>
      </c>
      <c r="L20" s="7">
        <v>8032.770207</v>
      </c>
      <c r="M20" s="7">
        <v>8668.968834</v>
      </c>
      <c r="N20" s="7">
        <v>9092.252132</v>
      </c>
      <c r="O20" s="7">
        <v>8373.879016</v>
      </c>
      <c r="P20" s="7">
        <v>8292.193085</v>
      </c>
      <c r="Q20" s="7">
        <v>8775.596842</v>
      </c>
      <c r="R20" s="7">
        <v>8740.887668</v>
      </c>
      <c r="S20" s="1">
        <v>8082.823203</v>
      </c>
      <c r="T20" s="1">
        <v>7318.510529</v>
      </c>
      <c r="U20" s="1">
        <v>7580.071391</v>
      </c>
      <c r="V20" s="1"/>
      <c r="X20" t="s">
        <v>20</v>
      </c>
      <c r="Y20" s="5">
        <f t="shared" si="22"/>
        <v>7.0476099080347865</v>
      </c>
      <c r="Z20" s="5">
        <f t="shared" si="0"/>
        <v>13.718725268493728</v>
      </c>
      <c r="AA20" s="5">
        <f t="shared" si="0"/>
        <v>24.666685172788803</v>
      </c>
      <c r="AB20" s="5">
        <f t="shared" si="0"/>
        <v>-2.870745255157516</v>
      </c>
      <c r="AC20" s="5">
        <f t="shared" si="0"/>
        <v>10.950018336326792</v>
      </c>
      <c r="AD20" s="5">
        <f t="shared" si="0"/>
        <v>5.031809501331239</v>
      </c>
      <c r="AE20" s="5">
        <f t="shared" si="0"/>
        <v>-0.9200468272201903</v>
      </c>
      <c r="AF20" s="5">
        <f t="shared" si="0"/>
        <v>7.653998205176222</v>
      </c>
      <c r="AG20" s="5">
        <f t="shared" si="0"/>
        <v>-10.946486145913227</v>
      </c>
      <c r="AH20" s="5">
        <f t="shared" si="0"/>
        <v>4.886003100890022</v>
      </c>
      <c r="AI20" s="5">
        <f t="shared" si="0"/>
        <v>7.920040168030667</v>
      </c>
      <c r="AJ20" s="5">
        <f t="shared" si="0"/>
        <v>4.882741028435461</v>
      </c>
      <c r="AK20" s="5">
        <f t="shared" si="0"/>
        <v>-7.900937034859595</v>
      </c>
      <c r="AL20" s="5">
        <f t="shared" si="0"/>
        <v>-0.9754849675272652</v>
      </c>
      <c r="AM20" s="5">
        <f t="shared" si="0"/>
        <v>5.829624950176864</v>
      </c>
      <c r="AN20" s="5">
        <f t="shared" si="0"/>
        <v>-0.3955192407413648</v>
      </c>
      <c r="AO20" s="5">
        <f t="shared" si="0"/>
        <v>-7.528577073575079</v>
      </c>
      <c r="AP20" s="5">
        <f t="shared" si="0"/>
        <v>-9.456011282249989</v>
      </c>
      <c r="AQ20" s="5">
        <f t="shared" si="0"/>
        <v>3.573963048403783</v>
      </c>
      <c r="AR20" s="5">
        <f t="shared" si="0"/>
        <v>-100</v>
      </c>
      <c r="AT20" t="s">
        <v>64</v>
      </c>
      <c r="AU20" s="7">
        <f t="shared" si="1"/>
        <v>2.4909765362563676</v>
      </c>
      <c r="AV20" s="7">
        <f t="shared" si="2"/>
        <v>2.543723746051047</v>
      </c>
      <c r="AW20" s="7">
        <f t="shared" si="3"/>
        <v>2.776452570513213</v>
      </c>
      <c r="AX20" s="7">
        <f t="shared" si="4"/>
        <v>3.266023059405257</v>
      </c>
      <c r="AY20" s="7">
        <f t="shared" si="5"/>
        <v>3.0116292511594978</v>
      </c>
      <c r="AZ20" s="7">
        <f t="shared" si="6"/>
        <v>3.031746758952039</v>
      </c>
      <c r="BA20" s="7">
        <f t="shared" si="7"/>
        <v>3.0289830004573934</v>
      </c>
      <c r="BB20" s="7">
        <f t="shared" si="8"/>
        <v>2.7994626144919295</v>
      </c>
      <c r="BC20" s="7">
        <f t="shared" si="9"/>
        <v>2.984504511756808</v>
      </c>
      <c r="BD20" s="7">
        <f t="shared" si="10"/>
        <v>2.537769856483534</v>
      </c>
      <c r="BE20" s="7">
        <f t="shared" si="11"/>
        <v>2.548521630674366</v>
      </c>
      <c r="BF20" s="7">
        <f t="shared" si="12"/>
        <v>2.6053154155494656</v>
      </c>
      <c r="BG20" s="7">
        <f t="shared" si="13"/>
        <v>2.618915379727314</v>
      </c>
      <c r="BH20" s="7">
        <f t="shared" si="14"/>
        <v>2.4153695181342667</v>
      </c>
      <c r="BI20" s="7">
        <f t="shared" si="15"/>
        <v>2.637802151813339</v>
      </c>
      <c r="BJ20" s="7">
        <f t="shared" si="16"/>
        <v>2.7423596541127115</v>
      </c>
      <c r="BK20" s="7">
        <f t="shared" si="17"/>
        <v>2.715934935124041</v>
      </c>
      <c r="BL20" s="7">
        <f t="shared" si="18"/>
        <v>2.7291555711209408</v>
      </c>
      <c r="BM20" s="7">
        <f t="shared" si="19"/>
        <v>2.645235986808736</v>
      </c>
      <c r="BN20" s="7">
        <f t="shared" si="20"/>
        <v>2.8144135017630947</v>
      </c>
      <c r="BO20" s="7" t="e">
        <f t="shared" si="21"/>
        <v>#DIV/0!</v>
      </c>
    </row>
    <row r="21" spans="1:67" ht="12">
      <c r="A21" t="s">
        <v>21</v>
      </c>
      <c r="B21" s="7">
        <v>3815.186198</v>
      </c>
      <c r="C21" s="7">
        <v>3140.066459</v>
      </c>
      <c r="D21" s="7">
        <v>3223.099661</v>
      </c>
      <c r="E21" s="7">
        <v>3332.487272</v>
      </c>
      <c r="F21" s="7">
        <v>4191.374847</v>
      </c>
      <c r="G21" s="7">
        <v>4737.759075</v>
      </c>
      <c r="H21" s="7">
        <v>4766.026957</v>
      </c>
      <c r="I21" s="7">
        <v>5033.125219</v>
      </c>
      <c r="J21" s="7">
        <v>5598.739523</v>
      </c>
      <c r="K21" s="7">
        <v>5681.707682</v>
      </c>
      <c r="L21" s="7">
        <v>5249.029986</v>
      </c>
      <c r="M21" s="7">
        <v>6404.785256</v>
      </c>
      <c r="N21" s="7">
        <v>6192.668728</v>
      </c>
      <c r="O21" s="7">
        <v>6975.034457</v>
      </c>
      <c r="P21" s="7">
        <v>4598.410783</v>
      </c>
      <c r="Q21" s="7">
        <v>5845.061673</v>
      </c>
      <c r="R21" s="7">
        <v>5839.968236</v>
      </c>
      <c r="S21" s="1">
        <v>5489.412773</v>
      </c>
      <c r="T21" s="1">
        <v>5184.428416</v>
      </c>
      <c r="U21" s="1">
        <v>4991.399064</v>
      </c>
      <c r="V21" s="1"/>
      <c r="X21" t="s">
        <v>21</v>
      </c>
      <c r="Y21" s="5">
        <f t="shared" si="22"/>
        <v>-17.695590829981285</v>
      </c>
      <c r="Z21" s="5">
        <f t="shared" si="0"/>
        <v>2.644313522792231</v>
      </c>
      <c r="AA21" s="5">
        <f t="shared" si="0"/>
        <v>3.3938637493468207</v>
      </c>
      <c r="AB21" s="5">
        <f t="shared" si="0"/>
        <v>25.77316895450697</v>
      </c>
      <c r="AC21" s="5">
        <f t="shared" si="0"/>
        <v>13.035918951297745</v>
      </c>
      <c r="AD21" s="5">
        <f t="shared" si="0"/>
        <v>0.5966508966055812</v>
      </c>
      <c r="AE21" s="5">
        <f t="shared" si="0"/>
        <v>5.604212154270428</v>
      </c>
      <c r="AF21" s="5">
        <f t="shared" si="0"/>
        <v>11.23783493136257</v>
      </c>
      <c r="AG21" s="5">
        <f t="shared" si="0"/>
        <v>1.4819078233441871</v>
      </c>
      <c r="AH21" s="5">
        <f t="shared" si="0"/>
        <v>-7.615275551235243</v>
      </c>
      <c r="AI21" s="5">
        <f t="shared" si="0"/>
        <v>22.018454325515094</v>
      </c>
      <c r="AJ21" s="5">
        <f t="shared" si="0"/>
        <v>-3.311844496289538</v>
      </c>
      <c r="AK21" s="5">
        <f t="shared" si="0"/>
        <v>12.633741014799512</v>
      </c>
      <c r="AL21" s="5">
        <f t="shared" si="0"/>
        <v>-34.07328936726425</v>
      </c>
      <c r="AM21" s="5">
        <f t="shared" si="0"/>
        <v>27.11047248342362</v>
      </c>
      <c r="AN21" s="5">
        <f t="shared" si="0"/>
        <v>-0.08714085983947939</v>
      </c>
      <c r="AO21" s="5">
        <f t="shared" si="0"/>
        <v>-6.002694686574316</v>
      </c>
      <c r="AP21" s="5">
        <f t="shared" si="0"/>
        <v>-5.55586489141578</v>
      </c>
      <c r="AQ21" s="5">
        <f t="shared" si="0"/>
        <v>-3.723252333936742</v>
      </c>
      <c r="AR21" s="5">
        <f t="shared" si="0"/>
        <v>-100</v>
      </c>
      <c r="AT21" t="s">
        <v>65</v>
      </c>
      <c r="AU21" s="7">
        <f t="shared" si="1"/>
        <v>2.0247072457076385</v>
      </c>
      <c r="AV21" s="7">
        <f t="shared" si="2"/>
        <v>1.5896761959545656</v>
      </c>
      <c r="AW21" s="7">
        <f t="shared" si="3"/>
        <v>1.5661447447216892</v>
      </c>
      <c r="AX21" s="7">
        <f t="shared" si="4"/>
        <v>1.5279362628816653</v>
      </c>
      <c r="AY21" s="7">
        <f t="shared" si="5"/>
        <v>1.8244226073730059</v>
      </c>
      <c r="AZ21" s="7">
        <f t="shared" si="6"/>
        <v>1.8711385719303284</v>
      </c>
      <c r="BA21" s="7">
        <f t="shared" si="7"/>
        <v>1.7904926397839742</v>
      </c>
      <c r="BB21" s="7">
        <f t="shared" si="8"/>
        <v>1.7637857294533195</v>
      </c>
      <c r="BC21" s="7">
        <f t="shared" si="9"/>
        <v>1.9429684818225452</v>
      </c>
      <c r="BD21" s="7">
        <f t="shared" si="10"/>
        <v>1.8827094965699545</v>
      </c>
      <c r="BE21" s="7">
        <f t="shared" si="11"/>
        <v>1.6653366291646197</v>
      </c>
      <c r="BF21" s="7">
        <f t="shared" si="12"/>
        <v>1.924852434039877</v>
      </c>
      <c r="BG21" s="7">
        <f t="shared" si="13"/>
        <v>1.7837247733415122</v>
      </c>
      <c r="BH21" s="7">
        <f t="shared" si="14"/>
        <v>2.0118854814099687</v>
      </c>
      <c r="BI21" s="7">
        <f t="shared" si="15"/>
        <v>1.4627852648849726</v>
      </c>
      <c r="BJ21" s="7">
        <f t="shared" si="16"/>
        <v>1.8265722088689982</v>
      </c>
      <c r="BK21" s="7">
        <f t="shared" si="17"/>
        <v>1.8145724272642743</v>
      </c>
      <c r="BL21" s="7">
        <f t="shared" si="18"/>
        <v>1.8534936463852034</v>
      </c>
      <c r="BM21" s="7">
        <f t="shared" si="19"/>
        <v>1.8738835672497005</v>
      </c>
      <c r="BN21" s="7">
        <f t="shared" si="20"/>
        <v>1.8532623498887668</v>
      </c>
      <c r="BO21" s="7" t="e">
        <f t="shared" si="21"/>
        <v>#DIV/0!</v>
      </c>
    </row>
    <row r="22" spans="1:67" ht="12">
      <c r="A22" t="s">
        <v>22</v>
      </c>
      <c r="B22" s="7">
        <v>5575.673066</v>
      </c>
      <c r="C22" s="7">
        <v>5801.044636</v>
      </c>
      <c r="D22" s="7">
        <v>5426.240442</v>
      </c>
      <c r="E22" s="7">
        <v>6445.049327</v>
      </c>
      <c r="F22" s="7">
        <v>6137.102489</v>
      </c>
      <c r="G22" s="7">
        <v>6999.506655</v>
      </c>
      <c r="H22" s="7">
        <v>7597.443817</v>
      </c>
      <c r="I22" s="7">
        <v>8590.042395</v>
      </c>
      <c r="J22" s="7">
        <v>7902.216133</v>
      </c>
      <c r="K22" s="7">
        <v>8090.155973</v>
      </c>
      <c r="L22" s="7">
        <v>7488.784234</v>
      </c>
      <c r="M22" s="7">
        <v>7922.412725</v>
      </c>
      <c r="N22" s="7">
        <v>9597.466528</v>
      </c>
      <c r="O22" s="7">
        <v>9560.708885</v>
      </c>
      <c r="P22" s="7">
        <v>7991.103867</v>
      </c>
      <c r="Q22" s="7">
        <v>8732.253131</v>
      </c>
      <c r="R22" s="7">
        <v>8790.009774</v>
      </c>
      <c r="S22" s="1">
        <v>8548.470976</v>
      </c>
      <c r="T22" s="1">
        <v>7153.903145</v>
      </c>
      <c r="U22" s="1">
        <v>7615.27236</v>
      </c>
      <c r="V22" s="1"/>
      <c r="X22" t="s">
        <v>22</v>
      </c>
      <c r="Y22" s="5">
        <f t="shared" si="22"/>
        <v>4.042051378053301</v>
      </c>
      <c r="Z22" s="5">
        <f t="shared" si="0"/>
        <v>-6.460977591415997</v>
      </c>
      <c r="AA22" s="5">
        <f t="shared" si="0"/>
        <v>18.775594186985344</v>
      </c>
      <c r="AB22" s="5">
        <f t="shared" si="0"/>
        <v>-4.778036945503729</v>
      </c>
      <c r="AC22" s="5">
        <f t="shared" si="0"/>
        <v>14.052301840253662</v>
      </c>
      <c r="AD22" s="5">
        <f t="shared" si="0"/>
        <v>8.542561518573194</v>
      </c>
      <c r="AE22" s="5">
        <f t="shared" si="0"/>
        <v>13.064901852633199</v>
      </c>
      <c r="AF22" s="5">
        <f t="shared" si="0"/>
        <v>-8.007251074806845</v>
      </c>
      <c r="AG22" s="5">
        <f t="shared" si="0"/>
        <v>2.378318143123863</v>
      </c>
      <c r="AH22" s="5">
        <f aca="true" t="shared" si="23" ref="AH22:AH50">L22*100/K22-100</f>
        <v>-7.433376328058586</v>
      </c>
      <c r="AI22" s="5">
        <f aca="true" t="shared" si="24" ref="AI22:AI50">M22*100/L22-100</f>
        <v>5.7903723414980135</v>
      </c>
      <c r="AJ22" s="5">
        <f aca="true" t="shared" si="25" ref="AJ22:AJ50">N22*100/M22-100</f>
        <v>21.143228220289416</v>
      </c>
      <c r="AK22" s="5">
        <f aca="true" t="shared" si="26" ref="AK22:AK50">O22*100/N22-100</f>
        <v>-0.38299318776223856</v>
      </c>
      <c r="AL22" s="5">
        <f aca="true" t="shared" si="27" ref="AL22:AL50">P22*100/O22-100</f>
        <v>-16.417245173760975</v>
      </c>
      <c r="AM22" s="5">
        <f aca="true" t="shared" si="28" ref="AM22:AM50">Q22*100/P22-100</f>
        <v>9.274679397681766</v>
      </c>
      <c r="AN22" s="5">
        <f aca="true" t="shared" si="29" ref="AN22:AN50">R22*100/Q22-100</f>
        <v>0.6614174157979988</v>
      </c>
      <c r="AO22" s="5">
        <f aca="true" t="shared" si="30" ref="AO22:AO50">S22*100/R22-100</f>
        <v>-2.747878605487415</v>
      </c>
      <c r="AP22" s="5">
        <f aca="true" t="shared" si="31" ref="AP22:AP50">T22*100/S22-100</f>
        <v>-16.31365228840663</v>
      </c>
      <c r="AQ22" s="5">
        <f aca="true" t="shared" si="32" ref="AQ22:AQ50">U22*100/T22-100</f>
        <v>6.449195713845526</v>
      </c>
      <c r="AR22" s="5">
        <f aca="true" t="shared" si="33" ref="AR22:AR50">V22*100/U22-100</f>
        <v>-100</v>
      </c>
      <c r="AT22" t="s">
        <v>66</v>
      </c>
      <c r="AU22" s="7">
        <f t="shared" si="1"/>
        <v>2.9589920571491657</v>
      </c>
      <c r="AV22" s="7">
        <f t="shared" si="2"/>
        <v>2.9368112713308396</v>
      </c>
      <c r="AW22" s="7">
        <f t="shared" si="3"/>
        <v>2.636678615515698</v>
      </c>
      <c r="AX22" s="7">
        <f t="shared" si="4"/>
        <v>2.955037417704614</v>
      </c>
      <c r="AY22" s="7">
        <f t="shared" si="5"/>
        <v>2.671359382879062</v>
      </c>
      <c r="AZ22" s="7">
        <f t="shared" si="6"/>
        <v>2.7643969816370477</v>
      </c>
      <c r="BA22" s="7">
        <f t="shared" si="7"/>
        <v>2.8541943548035125</v>
      </c>
      <c r="BB22" s="7">
        <f t="shared" si="8"/>
        <v>3.010255762067106</v>
      </c>
      <c r="BC22" s="7">
        <f t="shared" si="9"/>
        <v>2.742359565022513</v>
      </c>
      <c r="BD22" s="7">
        <f t="shared" si="10"/>
        <v>2.6807809080627814</v>
      </c>
      <c r="BE22" s="7">
        <f t="shared" si="11"/>
        <v>2.375933596503312</v>
      </c>
      <c r="BF22" s="7">
        <f t="shared" si="12"/>
        <v>2.3809503063196447</v>
      </c>
      <c r="BG22" s="7">
        <f t="shared" si="13"/>
        <v>2.764436393941974</v>
      </c>
      <c r="BH22" s="7">
        <f t="shared" si="14"/>
        <v>2.757699838803648</v>
      </c>
      <c r="BI22" s="7">
        <f t="shared" si="15"/>
        <v>2.5420236552217834</v>
      </c>
      <c r="BJ22" s="7">
        <f t="shared" si="16"/>
        <v>2.7288148153460714</v>
      </c>
      <c r="BK22" s="7">
        <f t="shared" si="17"/>
        <v>2.7311979666191926</v>
      </c>
      <c r="BL22" s="7">
        <f t="shared" si="18"/>
        <v>2.8863809838197283</v>
      </c>
      <c r="BM22" s="7">
        <f t="shared" si="19"/>
        <v>2.5857395395294915</v>
      </c>
      <c r="BN22" s="7">
        <f t="shared" si="20"/>
        <v>2.8274833103860546</v>
      </c>
      <c r="BO22" s="7" t="e">
        <f t="shared" si="21"/>
        <v>#DIV/0!</v>
      </c>
    </row>
    <row r="23" spans="1:67" ht="12">
      <c r="A23" t="s">
        <v>23</v>
      </c>
      <c r="B23" s="7">
        <v>5978.817989</v>
      </c>
      <c r="C23" s="7">
        <v>7218.244491</v>
      </c>
      <c r="D23" s="7">
        <v>7204.960456</v>
      </c>
      <c r="E23" s="7">
        <v>7345.793797</v>
      </c>
      <c r="F23" s="7">
        <v>8282.210426</v>
      </c>
      <c r="G23" s="7">
        <v>8917.134374</v>
      </c>
      <c r="H23" s="7">
        <v>9629.95403</v>
      </c>
      <c r="I23" s="7">
        <v>9566.104707</v>
      </c>
      <c r="J23" s="7">
        <v>9006.485944</v>
      </c>
      <c r="K23" s="7">
        <v>9663.114103</v>
      </c>
      <c r="L23" s="7">
        <v>10264.71693</v>
      </c>
      <c r="M23" s="7">
        <v>10509.979273</v>
      </c>
      <c r="N23" s="7">
        <v>11782.928958</v>
      </c>
      <c r="O23" s="7">
        <v>11994.059745</v>
      </c>
      <c r="P23" s="7">
        <v>10208.54343</v>
      </c>
      <c r="Q23" s="7">
        <v>11421.325094</v>
      </c>
      <c r="R23" s="7">
        <v>11705.670336</v>
      </c>
      <c r="S23" s="1">
        <v>10876.261152</v>
      </c>
      <c r="T23" s="1">
        <v>9989.499996</v>
      </c>
      <c r="U23" s="1">
        <v>10304.233779</v>
      </c>
      <c r="V23" s="1"/>
      <c r="X23" t="s">
        <v>23</v>
      </c>
      <c r="Y23" s="5">
        <f t="shared" si="22"/>
        <v>20.730293249942264</v>
      </c>
      <c r="Z23" s="5">
        <f aca="true" t="shared" si="34" ref="Z23:Z50">D23*100/C23-100</f>
        <v>-0.18403415146943303</v>
      </c>
      <c r="AA23" s="5">
        <f aca="true" t="shared" si="35" ref="AA23:AA50">E23*100/D23-100</f>
        <v>1.954671949416749</v>
      </c>
      <c r="AB23" s="5">
        <f aca="true" t="shared" si="36" ref="AB23:AB50">F23*100/E23-100</f>
        <v>12.747657433325017</v>
      </c>
      <c r="AC23" s="5">
        <f aca="true" t="shared" si="37" ref="AC23:AC50">G23*100/F23-100</f>
        <v>7.66611707916536</v>
      </c>
      <c r="AD23" s="5">
        <f aca="true" t="shared" si="38" ref="AD23:AD50">H23*100/G23-100</f>
        <v>7.993819831608619</v>
      </c>
      <c r="AE23" s="5">
        <f aca="true" t="shared" si="39" ref="AE23:AE50">I23*100/H23-100</f>
        <v>-0.6630283260033423</v>
      </c>
      <c r="AF23" s="5">
        <f aca="true" t="shared" si="40" ref="AF23:AF50">J23*100/I23-100</f>
        <v>-5.850017119198981</v>
      </c>
      <c r="AG23" s="5">
        <f aca="true" t="shared" si="41" ref="AG23:AG50">K23*100/J23-100</f>
        <v>7.290614375936897</v>
      </c>
      <c r="AH23" s="5">
        <f t="shared" si="23"/>
        <v>6.225765530526317</v>
      </c>
      <c r="AI23" s="5">
        <f t="shared" si="24"/>
        <v>2.38937268969579</v>
      </c>
      <c r="AJ23" s="5">
        <f t="shared" si="25"/>
        <v>12.111819176182308</v>
      </c>
      <c r="AK23" s="5">
        <f t="shared" si="26"/>
        <v>1.7918362043306075</v>
      </c>
      <c r="AL23" s="5">
        <f t="shared" si="27"/>
        <v>-14.886671843904509</v>
      </c>
      <c r="AM23" s="5">
        <f t="shared" si="28"/>
        <v>11.880065675539754</v>
      </c>
      <c r="AN23" s="5">
        <f t="shared" si="29"/>
        <v>2.4895994086480897</v>
      </c>
      <c r="AO23" s="5">
        <f t="shared" si="30"/>
        <v>-7.085533422628586</v>
      </c>
      <c r="AP23" s="5">
        <f t="shared" si="31"/>
        <v>-8.15318006442807</v>
      </c>
      <c r="AQ23" s="5">
        <f t="shared" si="32"/>
        <v>3.150646009570295</v>
      </c>
      <c r="AR23" s="5">
        <f t="shared" si="33"/>
        <v>-100</v>
      </c>
      <c r="AT23" t="s">
        <v>67</v>
      </c>
      <c r="AU23" s="7">
        <f t="shared" si="1"/>
        <v>3.172939792412059</v>
      </c>
      <c r="AV23" s="7">
        <f t="shared" si="2"/>
        <v>3.6542766192207146</v>
      </c>
      <c r="AW23" s="7">
        <f t="shared" si="3"/>
        <v>3.500981086818458</v>
      </c>
      <c r="AX23" s="7">
        <f t="shared" si="4"/>
        <v>3.368026283668729</v>
      </c>
      <c r="AY23" s="7">
        <f t="shared" si="5"/>
        <v>3.605082459048028</v>
      </c>
      <c r="AZ23" s="7">
        <f t="shared" si="6"/>
        <v>3.5217481121657084</v>
      </c>
      <c r="BA23" s="7">
        <f t="shared" si="7"/>
        <v>3.617764223269588</v>
      </c>
      <c r="BB23" s="7">
        <f t="shared" si="8"/>
        <v>3.352302641899129</v>
      </c>
      <c r="BC23" s="7">
        <f t="shared" si="9"/>
        <v>3.1255817937736508</v>
      </c>
      <c r="BD23" s="7">
        <f t="shared" si="10"/>
        <v>3.2020015295389417</v>
      </c>
      <c r="BE23" s="7">
        <f t="shared" si="11"/>
        <v>3.256641538937325</v>
      </c>
      <c r="BF23" s="7">
        <f t="shared" si="12"/>
        <v>3.158600698812049</v>
      </c>
      <c r="BG23" s="7">
        <f t="shared" si="13"/>
        <v>3.393932924245983</v>
      </c>
      <c r="BH23" s="7">
        <f t="shared" si="14"/>
        <v>3.4595778433627964</v>
      </c>
      <c r="BI23" s="7">
        <f t="shared" si="15"/>
        <v>3.247406030045901</v>
      </c>
      <c r="BJ23" s="7">
        <f t="shared" si="16"/>
        <v>3.569145403807358</v>
      </c>
      <c r="BK23" s="7">
        <f t="shared" si="17"/>
        <v>3.6371407815908765</v>
      </c>
      <c r="BL23" s="7">
        <f t="shared" si="18"/>
        <v>3.672356548010352</v>
      </c>
      <c r="BM23" s="7">
        <f t="shared" si="19"/>
        <v>3.6106506610786524</v>
      </c>
      <c r="BN23" s="7">
        <f t="shared" si="20"/>
        <v>3.8258709155924033</v>
      </c>
      <c r="BO23" s="7" t="e">
        <f t="shared" si="21"/>
        <v>#DIV/0!</v>
      </c>
    </row>
    <row r="24" spans="1:67" ht="12">
      <c r="A24" t="s">
        <v>24</v>
      </c>
      <c r="B24" s="7">
        <v>3483.858384</v>
      </c>
      <c r="C24" s="7">
        <v>3704.23119</v>
      </c>
      <c r="D24" s="7">
        <v>4106.001699</v>
      </c>
      <c r="E24" s="7">
        <v>3824.462506</v>
      </c>
      <c r="F24" s="7">
        <v>4337.069286</v>
      </c>
      <c r="G24" s="7">
        <v>4879.901495</v>
      </c>
      <c r="H24" s="7">
        <v>4747.064135</v>
      </c>
      <c r="I24" s="7">
        <v>5059.573697</v>
      </c>
      <c r="J24" s="7">
        <v>4725.884998000001</v>
      </c>
      <c r="K24" s="7">
        <v>4740.122134</v>
      </c>
      <c r="L24" s="7">
        <v>5637.201206</v>
      </c>
      <c r="M24" s="7">
        <v>5954.334143</v>
      </c>
      <c r="N24" s="7">
        <v>5973.471699</v>
      </c>
      <c r="O24" s="7">
        <v>6849.583355</v>
      </c>
      <c r="P24" s="7">
        <v>6001.340476</v>
      </c>
      <c r="Q24" s="7">
        <v>6026.649901</v>
      </c>
      <c r="R24" s="7">
        <v>6474.306404</v>
      </c>
      <c r="S24" s="1">
        <v>7013.729653</v>
      </c>
      <c r="T24" s="1">
        <v>7583.415978</v>
      </c>
      <c r="U24" s="1">
        <v>7421.752889</v>
      </c>
      <c r="V24" s="1"/>
      <c r="X24" t="s">
        <v>24</v>
      </c>
      <c r="Y24" s="5">
        <f t="shared" si="22"/>
        <v>6.3255385756231135</v>
      </c>
      <c r="Z24" s="5">
        <f t="shared" si="34"/>
        <v>10.846259004692428</v>
      </c>
      <c r="AA24" s="5">
        <f t="shared" si="35"/>
        <v>-6.856772442850385</v>
      </c>
      <c r="AB24" s="5">
        <f t="shared" si="36"/>
        <v>13.403367903222943</v>
      </c>
      <c r="AC24" s="5">
        <f t="shared" si="37"/>
        <v>12.516106458161858</v>
      </c>
      <c r="AD24" s="5">
        <f t="shared" si="38"/>
        <v>-2.7221319966418775</v>
      </c>
      <c r="AE24" s="5">
        <f t="shared" si="39"/>
        <v>6.583217608034275</v>
      </c>
      <c r="AF24" s="5">
        <f t="shared" si="40"/>
        <v>-6.5951939626426395</v>
      </c>
      <c r="AG24" s="5">
        <f t="shared" si="41"/>
        <v>0.30125862152853244</v>
      </c>
      <c r="AH24" s="5">
        <f t="shared" si="23"/>
        <v>18.925231178442033</v>
      </c>
      <c r="AI24" s="5">
        <f t="shared" si="24"/>
        <v>5.625716120660343</v>
      </c>
      <c r="AJ24" s="5">
        <f t="shared" si="25"/>
        <v>0.32140547608497627</v>
      </c>
      <c r="AK24" s="5">
        <f t="shared" si="26"/>
        <v>14.666708074412853</v>
      </c>
      <c r="AL24" s="5">
        <f t="shared" si="27"/>
        <v>-12.383860959671452</v>
      </c>
      <c r="AM24" s="5">
        <f t="shared" si="28"/>
        <v>0.4217295302810129</v>
      </c>
      <c r="AN24" s="5">
        <f t="shared" si="29"/>
        <v>7.427949364135472</v>
      </c>
      <c r="AO24" s="5">
        <f t="shared" si="30"/>
        <v>8.33175347812903</v>
      </c>
      <c r="AP24" s="5">
        <f t="shared" si="31"/>
        <v>8.122444878614985</v>
      </c>
      <c r="AQ24" s="5">
        <f t="shared" si="32"/>
        <v>-2.1317977210929087</v>
      </c>
      <c r="AR24" s="5">
        <f t="shared" si="33"/>
        <v>-100</v>
      </c>
      <c r="AT24" t="s">
        <v>68</v>
      </c>
      <c r="AU24" s="7">
        <f t="shared" si="1"/>
        <v>1.8488726229933024</v>
      </c>
      <c r="AV24" s="7">
        <f t="shared" si="2"/>
        <v>1.8752877443653664</v>
      </c>
      <c r="AW24" s="7">
        <f t="shared" si="3"/>
        <v>1.995157971848757</v>
      </c>
      <c r="AX24" s="7">
        <f t="shared" si="4"/>
        <v>1.7535055566593891</v>
      </c>
      <c r="AY24" s="7">
        <f t="shared" si="5"/>
        <v>1.8878405162890697</v>
      </c>
      <c r="AZ24" s="7">
        <f t="shared" si="6"/>
        <v>1.92727653938692</v>
      </c>
      <c r="BA24" s="7">
        <f t="shared" si="7"/>
        <v>1.78336872010688</v>
      </c>
      <c r="BB24" s="7">
        <f t="shared" si="8"/>
        <v>1.77305421494342</v>
      </c>
      <c r="BC24" s="7">
        <f t="shared" si="9"/>
        <v>1.6400558665232985</v>
      </c>
      <c r="BD24" s="7">
        <f t="shared" si="10"/>
        <v>1.5707025873323057</v>
      </c>
      <c r="BE24" s="7">
        <f t="shared" si="11"/>
        <v>1.7884900027932074</v>
      </c>
      <c r="BF24" s="7">
        <f t="shared" si="12"/>
        <v>1.7894767912013028</v>
      </c>
      <c r="BG24" s="7">
        <f t="shared" si="13"/>
        <v>1.7205876691230484</v>
      </c>
      <c r="BH24" s="7">
        <f t="shared" si="14"/>
        <v>1.9757002478750454</v>
      </c>
      <c r="BI24" s="7">
        <f t="shared" si="15"/>
        <v>1.9090665954213353</v>
      </c>
      <c r="BJ24" s="7">
        <f t="shared" si="16"/>
        <v>1.883318232996461</v>
      </c>
      <c r="BK24" s="7">
        <f t="shared" si="17"/>
        <v>2.011671538543436</v>
      </c>
      <c r="BL24" s="7">
        <f t="shared" si="18"/>
        <v>2.3681774147573287</v>
      </c>
      <c r="BM24" s="7">
        <f t="shared" si="19"/>
        <v>2.740984626374098</v>
      </c>
      <c r="BN24" s="7">
        <f t="shared" si="20"/>
        <v>2.7556312414618596</v>
      </c>
      <c r="BO24" s="7" t="e">
        <f t="shared" si="21"/>
        <v>#DIV/0!</v>
      </c>
    </row>
    <row r="25" spans="1:67" ht="12">
      <c r="A25" t="s">
        <v>25</v>
      </c>
      <c r="B25" s="7">
        <v>2656.369175</v>
      </c>
      <c r="C25" s="7">
        <v>2456.917552</v>
      </c>
      <c r="D25" s="7">
        <v>2718.093059</v>
      </c>
      <c r="E25" s="7">
        <v>2959.598987</v>
      </c>
      <c r="F25" s="7">
        <v>2830.956751</v>
      </c>
      <c r="G25" s="7">
        <v>3509.461587</v>
      </c>
      <c r="H25" s="7">
        <v>3583.271547</v>
      </c>
      <c r="I25" s="7">
        <v>4249.253492</v>
      </c>
      <c r="J25" s="7">
        <v>3908.948169</v>
      </c>
      <c r="K25" s="7">
        <v>3816.171965</v>
      </c>
      <c r="L25" s="7">
        <v>3836.675105</v>
      </c>
      <c r="M25" s="7">
        <v>4263.114258</v>
      </c>
      <c r="N25" s="7">
        <v>3872.14968</v>
      </c>
      <c r="O25" s="7">
        <v>3497.371396</v>
      </c>
      <c r="P25" s="7">
        <v>3520.078062</v>
      </c>
      <c r="Q25" s="7">
        <v>3391.457449</v>
      </c>
      <c r="R25" s="7">
        <v>3399.635053</v>
      </c>
      <c r="S25" s="1">
        <v>2583.495043</v>
      </c>
      <c r="T25" s="1">
        <v>2465.552314</v>
      </c>
      <c r="U25" s="1">
        <v>2482.477213</v>
      </c>
      <c r="V25" s="1"/>
      <c r="X25" t="s">
        <v>25</v>
      </c>
      <c r="Y25" s="5">
        <f t="shared" si="22"/>
        <v>-7.508430111187394</v>
      </c>
      <c r="Z25" s="5">
        <f t="shared" si="34"/>
        <v>10.630210476024956</v>
      </c>
      <c r="AA25" s="5">
        <f t="shared" si="35"/>
        <v>8.885123605328332</v>
      </c>
      <c r="AB25" s="5">
        <f t="shared" si="36"/>
        <v>-4.346610353803314</v>
      </c>
      <c r="AC25" s="5">
        <f t="shared" si="37"/>
        <v>23.967333155489783</v>
      </c>
      <c r="AD25" s="5">
        <f t="shared" si="38"/>
        <v>2.103170477015965</v>
      </c>
      <c r="AE25" s="5">
        <f t="shared" si="39"/>
        <v>18.585863121581625</v>
      </c>
      <c r="AF25" s="5">
        <f t="shared" si="40"/>
        <v>-8.008590771077493</v>
      </c>
      <c r="AG25" s="5">
        <f t="shared" si="41"/>
        <v>-2.373431419115846</v>
      </c>
      <c r="AH25" s="5">
        <f t="shared" si="23"/>
        <v>0.5372698135210925</v>
      </c>
      <c r="AI25" s="5">
        <f t="shared" si="24"/>
        <v>11.114810124116573</v>
      </c>
      <c r="AJ25" s="5">
        <f t="shared" si="25"/>
        <v>-9.170867922817934</v>
      </c>
      <c r="AK25" s="5">
        <f t="shared" si="26"/>
        <v>-9.678817064737018</v>
      </c>
      <c r="AL25" s="5">
        <f t="shared" si="27"/>
        <v>0.6492494913742917</v>
      </c>
      <c r="AM25" s="5">
        <f t="shared" si="28"/>
        <v>-3.6539136557364316</v>
      </c>
      <c r="AN25" s="5">
        <f t="shared" si="29"/>
        <v>0.24112359134599615</v>
      </c>
      <c r="AO25" s="5">
        <f t="shared" si="30"/>
        <v>-24.00669475624447</v>
      </c>
      <c r="AP25" s="5">
        <f t="shared" si="31"/>
        <v>-4.565239221943415</v>
      </c>
      <c r="AQ25" s="5">
        <f t="shared" si="32"/>
        <v>0.6864546699697485</v>
      </c>
      <c r="AR25" s="5">
        <f t="shared" si="33"/>
        <v>-100</v>
      </c>
      <c r="AT25" t="s">
        <v>69</v>
      </c>
      <c r="AU25" s="7">
        <f aca="true" t="shared" si="42" ref="AU25:AU50">B25*100/B$9</f>
        <v>1.4097267175888755</v>
      </c>
      <c r="AV25" s="7">
        <f t="shared" si="2"/>
        <v>1.2438282433936736</v>
      </c>
      <c r="AW25" s="7">
        <f t="shared" si="3"/>
        <v>1.3207556724127463</v>
      </c>
      <c r="AX25" s="7">
        <f t="shared" si="4"/>
        <v>1.3569680081962343</v>
      </c>
      <c r="AY25" s="7">
        <f t="shared" si="5"/>
        <v>1.2322595056646894</v>
      </c>
      <c r="AZ25" s="7">
        <f t="shared" si="6"/>
        <v>1.3860326872242916</v>
      </c>
      <c r="BA25" s="7">
        <f t="shared" si="7"/>
        <v>1.3461571638464473</v>
      </c>
      <c r="BB25" s="7">
        <f t="shared" si="8"/>
        <v>1.4890892524840411</v>
      </c>
      <c r="BC25" s="7">
        <f t="shared" si="9"/>
        <v>1.3565487478466047</v>
      </c>
      <c r="BD25" s="7">
        <f t="shared" si="10"/>
        <v>1.2645393957544195</v>
      </c>
      <c r="BE25" s="7">
        <f t="shared" si="11"/>
        <v>1.2172450154794208</v>
      </c>
      <c r="BF25" s="7">
        <f t="shared" si="12"/>
        <v>1.2812085851612514</v>
      </c>
      <c r="BG25" s="7">
        <f t="shared" si="13"/>
        <v>1.1153267861840015</v>
      </c>
      <c r="BH25" s="7">
        <f t="shared" si="14"/>
        <v>1.008785086021965</v>
      </c>
      <c r="BI25" s="7">
        <f t="shared" si="15"/>
        <v>1.1197604049151888</v>
      </c>
      <c r="BJ25" s="7">
        <f t="shared" si="16"/>
        <v>1.059824903562681</v>
      </c>
      <c r="BK25" s="7">
        <f t="shared" si="17"/>
        <v>1.0563215039265703</v>
      </c>
      <c r="BL25" s="7">
        <f t="shared" si="18"/>
        <v>0.8723140061940043</v>
      </c>
      <c r="BM25" s="7">
        <f t="shared" si="19"/>
        <v>0.89116052815784</v>
      </c>
      <c r="BN25" s="7">
        <f t="shared" si="20"/>
        <v>0.9217218447812924</v>
      </c>
      <c r="BO25" s="7" t="e">
        <f t="shared" si="21"/>
        <v>#DIV/0!</v>
      </c>
    </row>
    <row r="26" spans="1:67" ht="12">
      <c r="A26" t="s">
        <v>26</v>
      </c>
      <c r="B26" s="7">
        <v>9526.953103</v>
      </c>
      <c r="C26" s="7">
        <v>10735.194685</v>
      </c>
      <c r="D26" s="7">
        <v>10374.450818</v>
      </c>
      <c r="E26" s="7">
        <v>11357.281576</v>
      </c>
      <c r="F26" s="7">
        <v>11033.124494</v>
      </c>
      <c r="G26" s="7">
        <v>12165.22873</v>
      </c>
      <c r="H26" s="7">
        <v>12906.419744</v>
      </c>
      <c r="I26" s="7">
        <v>14439.072677</v>
      </c>
      <c r="J26" s="7">
        <v>16988.302662</v>
      </c>
      <c r="K26" s="7">
        <v>15749.305633</v>
      </c>
      <c r="L26" s="7">
        <v>15259.598653</v>
      </c>
      <c r="M26" s="7">
        <v>15789.436304</v>
      </c>
      <c r="N26" s="7">
        <v>17684.936788</v>
      </c>
      <c r="O26" s="7">
        <v>19562.688898</v>
      </c>
      <c r="P26" s="7">
        <v>15530.58172</v>
      </c>
      <c r="Q26" s="7">
        <v>10726.50733</v>
      </c>
      <c r="R26" s="7">
        <v>14502.883316</v>
      </c>
      <c r="S26" s="1">
        <v>10682.38999</v>
      </c>
      <c r="T26" s="1">
        <v>11936.422345</v>
      </c>
      <c r="U26" s="1">
        <v>9552.968375</v>
      </c>
      <c r="V26" s="1"/>
      <c r="X26" t="s">
        <v>26</v>
      </c>
      <c r="Y26" s="5">
        <f t="shared" si="22"/>
        <v>12.682350473831235</v>
      </c>
      <c r="Z26" s="5">
        <f t="shared" si="34"/>
        <v>-3.360384954211014</v>
      </c>
      <c r="AA26" s="5">
        <f t="shared" si="35"/>
        <v>9.473569013356922</v>
      </c>
      <c r="AB26" s="5">
        <f t="shared" si="36"/>
        <v>-2.854178439011335</v>
      </c>
      <c r="AC26" s="5">
        <f t="shared" si="37"/>
        <v>10.260957688057076</v>
      </c>
      <c r="AD26" s="5">
        <f t="shared" si="38"/>
        <v>6.09270101245356</v>
      </c>
      <c r="AE26" s="5">
        <f t="shared" si="39"/>
        <v>11.875120780203247</v>
      </c>
      <c r="AF26" s="5">
        <f t="shared" si="40"/>
        <v>17.655081056975817</v>
      </c>
      <c r="AG26" s="5">
        <f t="shared" si="41"/>
        <v>-7.293236138130666</v>
      </c>
      <c r="AH26" s="5">
        <f t="shared" si="23"/>
        <v>-3.10938774960276</v>
      </c>
      <c r="AI26" s="5">
        <f t="shared" si="24"/>
        <v>3.472159806089252</v>
      </c>
      <c r="AJ26" s="5">
        <f t="shared" si="25"/>
        <v>12.004864819143691</v>
      </c>
      <c r="AK26" s="5">
        <f t="shared" si="26"/>
        <v>10.617805042278334</v>
      </c>
      <c r="AL26" s="5">
        <f t="shared" si="27"/>
        <v>-20.61121147007671</v>
      </c>
      <c r="AM26" s="5">
        <f t="shared" si="28"/>
        <v>-30.93299708029224</v>
      </c>
      <c r="AN26" s="5">
        <f t="shared" si="29"/>
        <v>35.20601692442975</v>
      </c>
      <c r="AO26" s="5">
        <f t="shared" si="30"/>
        <v>-26.342991546964456</v>
      </c>
      <c r="AP26" s="5">
        <f t="shared" si="31"/>
        <v>11.739248952471556</v>
      </c>
      <c r="AQ26" s="5">
        <f t="shared" si="32"/>
        <v>-19.967909153268153</v>
      </c>
      <c r="AR26" s="5">
        <f t="shared" si="33"/>
        <v>-100</v>
      </c>
      <c r="AT26" t="s">
        <v>70</v>
      </c>
      <c r="AU26" s="7">
        <f t="shared" si="42"/>
        <v>5.055923872673061</v>
      </c>
      <c r="AV26" s="7">
        <f t="shared" si="2"/>
        <v>5.43475231257278</v>
      </c>
      <c r="AW26" s="7">
        <f t="shared" si="3"/>
        <v>5.0410763975393955</v>
      </c>
      <c r="AX26" s="7">
        <f t="shared" si="4"/>
        <v>5.207282414409243</v>
      </c>
      <c r="AY26" s="7">
        <f t="shared" si="5"/>
        <v>4.802500967247528</v>
      </c>
      <c r="AZ26" s="7">
        <f t="shared" si="6"/>
        <v>4.804555983686867</v>
      </c>
      <c r="BA26" s="7">
        <f t="shared" si="7"/>
        <v>4.848661110414816</v>
      </c>
      <c r="BB26" s="7">
        <f t="shared" si="8"/>
        <v>5.059963586459688</v>
      </c>
      <c r="BC26" s="7">
        <f t="shared" si="9"/>
        <v>5.895565688728691</v>
      </c>
      <c r="BD26" s="7">
        <f t="shared" si="10"/>
        <v>5.218742135145237</v>
      </c>
      <c r="BE26" s="7">
        <f t="shared" si="11"/>
        <v>4.841345667860696</v>
      </c>
      <c r="BF26" s="7">
        <f t="shared" si="12"/>
        <v>4.74525431955747</v>
      </c>
      <c r="BG26" s="7">
        <f t="shared" si="13"/>
        <v>5.093936273565555</v>
      </c>
      <c r="BH26" s="7">
        <f t="shared" si="14"/>
        <v>5.642680335683133</v>
      </c>
      <c r="BI26" s="7">
        <f t="shared" si="15"/>
        <v>4.940382050923855</v>
      </c>
      <c r="BJ26" s="7">
        <f t="shared" si="16"/>
        <v>3.3520159894483292</v>
      </c>
      <c r="BK26" s="7">
        <f t="shared" si="17"/>
        <v>4.5062800202950735</v>
      </c>
      <c r="BL26" s="7">
        <f t="shared" si="18"/>
        <v>3.606896182422298</v>
      </c>
      <c r="BM26" s="7">
        <f t="shared" si="19"/>
        <v>4.314355197772227</v>
      </c>
      <c r="BN26" s="7">
        <f t="shared" si="20"/>
        <v>3.5469327120636676</v>
      </c>
      <c r="BO26" s="7" t="e">
        <f t="shared" si="21"/>
        <v>#DIV/0!</v>
      </c>
    </row>
    <row r="27" spans="1:67" ht="12">
      <c r="A27" t="s">
        <v>27</v>
      </c>
      <c r="B27" s="7">
        <v>2614.983165</v>
      </c>
      <c r="C27" s="7">
        <v>2881.041227</v>
      </c>
      <c r="D27" s="7">
        <v>3268.010093</v>
      </c>
      <c r="E27" s="7">
        <v>3676.330903</v>
      </c>
      <c r="F27" s="7">
        <v>3954.106425</v>
      </c>
      <c r="G27" s="7">
        <v>2944.570369</v>
      </c>
      <c r="H27" s="7">
        <v>3343.263378</v>
      </c>
      <c r="I27" s="7">
        <v>3487.428421</v>
      </c>
      <c r="J27" s="7">
        <v>3601.91275</v>
      </c>
      <c r="K27" s="7">
        <v>3889.362371</v>
      </c>
      <c r="L27" s="7">
        <v>3496.528427</v>
      </c>
      <c r="M27" s="7">
        <v>4187.556141</v>
      </c>
      <c r="N27" s="7">
        <v>4005.579311</v>
      </c>
      <c r="O27" s="7">
        <v>3646.740674</v>
      </c>
      <c r="P27" s="7">
        <v>3454.589537</v>
      </c>
      <c r="Q27" s="7">
        <v>3752.212735</v>
      </c>
      <c r="R27" s="7">
        <v>3659.687038</v>
      </c>
      <c r="S27" s="1">
        <v>4149.754263</v>
      </c>
      <c r="T27" s="1">
        <v>3161.284792</v>
      </c>
      <c r="U27" s="1">
        <v>2992.271073</v>
      </c>
      <c r="V27" s="1"/>
      <c r="X27" t="s">
        <v>27</v>
      </c>
      <c r="Y27" s="5">
        <f t="shared" si="22"/>
        <v>10.17436997534169</v>
      </c>
      <c r="Z27" s="5">
        <f t="shared" si="34"/>
        <v>13.431562949307278</v>
      </c>
      <c r="AA27" s="5">
        <f t="shared" si="35"/>
        <v>12.49447824150279</v>
      </c>
      <c r="AB27" s="5">
        <f t="shared" si="36"/>
        <v>7.555781275655207</v>
      </c>
      <c r="AC27" s="5">
        <f t="shared" si="37"/>
        <v>-25.531332429930742</v>
      </c>
      <c r="AD27" s="5">
        <f t="shared" si="38"/>
        <v>13.53993822655356</v>
      </c>
      <c r="AE27" s="5">
        <f t="shared" si="39"/>
        <v>4.312105470022587</v>
      </c>
      <c r="AF27" s="5">
        <f t="shared" si="40"/>
        <v>3.2827721512681904</v>
      </c>
      <c r="AG27" s="5">
        <f t="shared" si="41"/>
        <v>7.980471514752836</v>
      </c>
      <c r="AH27" s="5">
        <f t="shared" si="23"/>
        <v>-10.100214547481144</v>
      </c>
      <c r="AI27" s="5">
        <f t="shared" si="24"/>
        <v>19.763251706004212</v>
      </c>
      <c r="AJ27" s="5">
        <f t="shared" si="25"/>
        <v>-4.345657081902274</v>
      </c>
      <c r="AK27" s="5">
        <f t="shared" si="26"/>
        <v>-8.95847040188589</v>
      </c>
      <c r="AL27" s="5">
        <f t="shared" si="27"/>
        <v>-5.26911985735569</v>
      </c>
      <c r="AM27" s="5">
        <f t="shared" si="28"/>
        <v>8.615298425828598</v>
      </c>
      <c r="AN27" s="5">
        <f t="shared" si="29"/>
        <v>-2.465896886307533</v>
      </c>
      <c r="AO27" s="5">
        <f t="shared" si="30"/>
        <v>13.390959934864242</v>
      </c>
      <c r="AP27" s="5">
        <f t="shared" si="31"/>
        <v>-23.819951938199864</v>
      </c>
      <c r="AQ27" s="5">
        <f t="shared" si="32"/>
        <v>-5.346361689010408</v>
      </c>
      <c r="AR27" s="5">
        <f t="shared" si="33"/>
        <v>-100</v>
      </c>
      <c r="AT27" t="s">
        <v>71</v>
      </c>
      <c r="AU27" s="7">
        <f t="shared" si="42"/>
        <v>1.3877632930090071</v>
      </c>
      <c r="AV27" s="7">
        <f t="shared" si="2"/>
        <v>1.45854322445907</v>
      </c>
      <c r="AW27" s="7">
        <f t="shared" si="3"/>
        <v>1.5879672896187829</v>
      </c>
      <c r="AX27" s="7">
        <f t="shared" si="4"/>
        <v>1.685587623467508</v>
      </c>
      <c r="AY27" s="7">
        <f t="shared" si="5"/>
        <v>1.7211443540756772</v>
      </c>
      <c r="AZ27" s="7">
        <f t="shared" si="6"/>
        <v>1.1629335953937296</v>
      </c>
      <c r="BA27" s="7">
        <f t="shared" si="7"/>
        <v>1.2559913162841785</v>
      </c>
      <c r="BB27" s="7">
        <f t="shared" si="8"/>
        <v>1.222118706331698</v>
      </c>
      <c r="BC27" s="7">
        <f t="shared" si="9"/>
        <v>1.2499961676686078</v>
      </c>
      <c r="BD27" s="7">
        <f t="shared" si="10"/>
        <v>1.2887920113668978</v>
      </c>
      <c r="BE27" s="7">
        <f t="shared" si="11"/>
        <v>1.1093281768115337</v>
      </c>
      <c r="BF27" s="7">
        <f t="shared" si="12"/>
        <v>1.2585008409347493</v>
      </c>
      <c r="BG27" s="7">
        <f t="shared" si="13"/>
        <v>1.1537596087305069</v>
      </c>
      <c r="BH27" s="7">
        <f t="shared" si="14"/>
        <v>1.0518693006777506</v>
      </c>
      <c r="BI27" s="7">
        <f t="shared" si="15"/>
        <v>1.0989280665466372</v>
      </c>
      <c r="BJ27" s="7">
        <f t="shared" si="16"/>
        <v>1.1725603401542304</v>
      </c>
      <c r="BK27" s="7">
        <f t="shared" si="17"/>
        <v>1.1371238546529763</v>
      </c>
      <c r="BL27" s="7">
        <f t="shared" si="18"/>
        <v>1.4011595554194287</v>
      </c>
      <c r="BM27" s="7">
        <f t="shared" si="19"/>
        <v>1.1426292635930932</v>
      </c>
      <c r="BN27" s="7">
        <f t="shared" si="20"/>
        <v>1.111003798563873</v>
      </c>
      <c r="BO27" s="7" t="e">
        <f t="shared" si="21"/>
        <v>#DIV/0!</v>
      </c>
    </row>
    <row r="28" spans="1:67" ht="12">
      <c r="A28" t="s">
        <v>28</v>
      </c>
      <c r="B28" s="7">
        <v>5068.327743</v>
      </c>
      <c r="C28" s="7">
        <v>4698.001255</v>
      </c>
      <c r="D28" s="7">
        <v>5222.770666</v>
      </c>
      <c r="E28" s="7">
        <v>6961.51837</v>
      </c>
      <c r="F28" s="7">
        <v>5945.465225</v>
      </c>
      <c r="G28" s="7">
        <v>7244.87468</v>
      </c>
      <c r="H28" s="7">
        <v>8149.104942</v>
      </c>
      <c r="I28" s="7">
        <v>8724.448433</v>
      </c>
      <c r="J28" s="7">
        <v>9248.594661</v>
      </c>
      <c r="K28" s="7">
        <v>8329.278226</v>
      </c>
      <c r="L28" s="7">
        <v>8915.20225</v>
      </c>
      <c r="M28" s="7">
        <v>9583.842906</v>
      </c>
      <c r="N28" s="7">
        <v>10345.885675</v>
      </c>
      <c r="O28" s="7">
        <v>9937.641826</v>
      </c>
      <c r="P28" s="7">
        <v>7612.288515</v>
      </c>
      <c r="Q28" s="7">
        <v>8726.140305</v>
      </c>
      <c r="R28" s="7">
        <v>8673.238871</v>
      </c>
      <c r="S28" s="1">
        <v>6514.226285</v>
      </c>
      <c r="T28" s="1">
        <v>5549.420176</v>
      </c>
      <c r="U28" s="1">
        <v>5399.081735</v>
      </c>
      <c r="V28" s="1"/>
      <c r="X28" t="s">
        <v>28</v>
      </c>
      <c r="Y28" s="5">
        <f t="shared" si="22"/>
        <v>-7.306679969768481</v>
      </c>
      <c r="Z28" s="5">
        <f t="shared" si="34"/>
        <v>11.17005685005931</v>
      </c>
      <c r="AA28" s="5">
        <f t="shared" si="35"/>
        <v>33.291672470307134</v>
      </c>
      <c r="AB28" s="5">
        <f t="shared" si="36"/>
        <v>-14.595280670070252</v>
      </c>
      <c r="AC28" s="5">
        <f t="shared" si="37"/>
        <v>21.855471453035037</v>
      </c>
      <c r="AD28" s="5">
        <f t="shared" si="38"/>
        <v>12.480964846723893</v>
      </c>
      <c r="AE28" s="5">
        <f t="shared" si="39"/>
        <v>7.06020471076171</v>
      </c>
      <c r="AF28" s="5">
        <f t="shared" si="40"/>
        <v>6.007786417963459</v>
      </c>
      <c r="AG28" s="5">
        <f t="shared" si="41"/>
        <v>-9.940066233809816</v>
      </c>
      <c r="AH28" s="5">
        <f t="shared" si="23"/>
        <v>7.034511371838036</v>
      </c>
      <c r="AI28" s="5">
        <f t="shared" si="24"/>
        <v>7.500005465383566</v>
      </c>
      <c r="AJ28" s="5">
        <f t="shared" si="25"/>
        <v>7.95132783867858</v>
      </c>
      <c r="AK28" s="5">
        <f t="shared" si="26"/>
        <v>-3.9459536073019734</v>
      </c>
      <c r="AL28" s="5">
        <f t="shared" si="27"/>
        <v>-23.39944779370235</v>
      </c>
      <c r="AM28" s="5">
        <f t="shared" si="28"/>
        <v>14.632285518410896</v>
      </c>
      <c r="AN28" s="5">
        <f t="shared" si="29"/>
        <v>-0.6062409284169945</v>
      </c>
      <c r="AO28" s="5">
        <f t="shared" si="30"/>
        <v>-24.89280669092274</v>
      </c>
      <c r="AP28" s="5">
        <f t="shared" si="31"/>
        <v>-14.810755211583825</v>
      </c>
      <c r="AQ28" s="5">
        <f t="shared" si="32"/>
        <v>-2.709083764285495</v>
      </c>
      <c r="AR28" s="5">
        <f t="shared" si="33"/>
        <v>-100</v>
      </c>
      <c r="AT28" t="s">
        <v>72</v>
      </c>
      <c r="AU28" s="7">
        <f t="shared" si="42"/>
        <v>2.689745499250504</v>
      </c>
      <c r="AV28" s="7">
        <f t="shared" si="2"/>
        <v>2.3783893943494956</v>
      </c>
      <c r="AW28" s="7">
        <f t="shared" si="3"/>
        <v>2.53781008710872</v>
      </c>
      <c r="AX28" s="7">
        <f t="shared" si="4"/>
        <v>3.191837055646484</v>
      </c>
      <c r="AY28" s="7">
        <f t="shared" si="5"/>
        <v>2.5879434705306457</v>
      </c>
      <c r="AZ28" s="7">
        <f t="shared" si="6"/>
        <v>2.861303043897266</v>
      </c>
      <c r="BA28" s="7">
        <f t="shared" si="7"/>
        <v>3.061441437725844</v>
      </c>
      <c r="BB28" s="7">
        <f t="shared" si="8"/>
        <v>3.0573564085763265</v>
      </c>
      <c r="BC28" s="7">
        <f t="shared" si="9"/>
        <v>3.209602420983225</v>
      </c>
      <c r="BD28" s="7">
        <f t="shared" si="10"/>
        <v>2.7600172506839544</v>
      </c>
      <c r="BE28" s="7">
        <f t="shared" si="11"/>
        <v>2.828486959101901</v>
      </c>
      <c r="BF28" s="7">
        <f t="shared" si="12"/>
        <v>2.880265708797701</v>
      </c>
      <c r="BG28" s="7">
        <f t="shared" si="13"/>
        <v>2.9800096519318564</v>
      </c>
      <c r="BH28" s="7">
        <f t="shared" si="14"/>
        <v>2.8664227298715192</v>
      </c>
      <c r="BI28" s="7">
        <f t="shared" si="15"/>
        <v>2.4215199548854893</v>
      </c>
      <c r="BJ28" s="7">
        <f t="shared" si="16"/>
        <v>2.7269045672231433</v>
      </c>
      <c r="BK28" s="7">
        <f t="shared" si="17"/>
        <v>2.6949153615898744</v>
      </c>
      <c r="BL28" s="7">
        <f t="shared" si="18"/>
        <v>2.1995207009664215</v>
      </c>
      <c r="BM28" s="7">
        <f t="shared" si="19"/>
        <v>2.005807861764937</v>
      </c>
      <c r="BN28" s="7">
        <f t="shared" si="20"/>
        <v>2.004631321830055</v>
      </c>
      <c r="BO28" s="7" t="e">
        <f t="shared" si="21"/>
        <v>#DIV/0!</v>
      </c>
    </row>
    <row r="29" spans="1:67" ht="12">
      <c r="A29" t="s">
        <v>29</v>
      </c>
      <c r="B29" s="7">
        <v>127157.72883</v>
      </c>
      <c r="C29" s="7">
        <v>135572.563284</v>
      </c>
      <c r="D29" s="7">
        <v>141960.155502</v>
      </c>
      <c r="E29" s="7">
        <v>146972.986959</v>
      </c>
      <c r="F29" s="7">
        <v>156479.780624</v>
      </c>
      <c r="G29" s="7">
        <v>172121.875618</v>
      </c>
      <c r="H29" s="7">
        <v>181001.694233</v>
      </c>
      <c r="I29" s="7">
        <v>194715.247007</v>
      </c>
      <c r="J29" s="7">
        <v>195631.248993</v>
      </c>
      <c r="K29" s="7">
        <v>209439.578065</v>
      </c>
      <c r="L29" s="7">
        <v>221484.683877</v>
      </c>
      <c r="M29" s="7">
        <v>230998.70834</v>
      </c>
      <c r="N29" s="7">
        <v>240702.078477</v>
      </c>
      <c r="O29" s="7">
        <v>238932.206044</v>
      </c>
      <c r="P29" s="7">
        <v>224670.558734</v>
      </c>
      <c r="Q29" s="7">
        <v>227038.08725</v>
      </c>
      <c r="R29" s="7">
        <v>223118.067252</v>
      </c>
      <c r="S29" s="1">
        <v>206277.976616</v>
      </c>
      <c r="T29" s="1">
        <v>193779.100977</v>
      </c>
      <c r="U29" s="1">
        <v>188242.243662</v>
      </c>
      <c r="V29" s="1"/>
      <c r="X29" t="s">
        <v>29</v>
      </c>
      <c r="Y29" s="5">
        <f t="shared" si="22"/>
        <v>6.617635067428736</v>
      </c>
      <c r="Z29" s="5">
        <f t="shared" si="34"/>
        <v>4.711567048134327</v>
      </c>
      <c r="AA29" s="5">
        <f t="shared" si="35"/>
        <v>3.531153822193005</v>
      </c>
      <c r="AB29" s="5">
        <f t="shared" si="36"/>
        <v>6.46839522126065</v>
      </c>
      <c r="AC29" s="5">
        <f t="shared" si="37"/>
        <v>9.996240365127974</v>
      </c>
      <c r="AD29" s="5">
        <f t="shared" si="38"/>
        <v>5.15902966030157</v>
      </c>
      <c r="AE29" s="5">
        <f t="shared" si="39"/>
        <v>7.576477575036847</v>
      </c>
      <c r="AF29" s="5">
        <f t="shared" si="40"/>
        <v>0.47043156613567305</v>
      </c>
      <c r="AG29" s="5">
        <f t="shared" si="41"/>
        <v>7.058345301723307</v>
      </c>
      <c r="AH29" s="5">
        <f t="shared" si="23"/>
        <v>5.751112527672191</v>
      </c>
      <c r="AI29" s="5">
        <f t="shared" si="24"/>
        <v>4.295567664752639</v>
      </c>
      <c r="AJ29" s="5">
        <f t="shared" si="25"/>
        <v>4.200616621075596</v>
      </c>
      <c r="AK29" s="5">
        <f t="shared" si="26"/>
        <v>-0.7352958662420264</v>
      </c>
      <c r="AL29" s="5">
        <f t="shared" si="27"/>
        <v>-5.968909569007067</v>
      </c>
      <c r="AM29" s="5">
        <f t="shared" si="28"/>
        <v>1.0537778199960144</v>
      </c>
      <c r="AN29" s="5">
        <f t="shared" si="29"/>
        <v>-1.726591359838011</v>
      </c>
      <c r="AO29" s="5">
        <f t="shared" si="30"/>
        <v>-7.547614069720325</v>
      </c>
      <c r="AP29" s="5">
        <f t="shared" si="31"/>
        <v>-6.059239015257305</v>
      </c>
      <c r="AQ29" s="5">
        <f t="shared" si="32"/>
        <v>-2.8573036447605205</v>
      </c>
      <c r="AR29" s="5">
        <f t="shared" si="33"/>
        <v>-100</v>
      </c>
      <c r="AT29" t="s">
        <v>73</v>
      </c>
      <c r="AU29" s="7">
        <f t="shared" si="42"/>
        <v>67.48220441895928</v>
      </c>
      <c r="AV29" s="7">
        <f t="shared" si="2"/>
        <v>68.63436793173896</v>
      </c>
      <c r="AW29" s="7">
        <f t="shared" si="3"/>
        <v>68.98022862574186</v>
      </c>
      <c r="AX29" s="7">
        <f t="shared" si="4"/>
        <v>67.38671091875374</v>
      </c>
      <c r="AY29" s="7">
        <f t="shared" si="5"/>
        <v>68.11255489867047</v>
      </c>
      <c r="AZ29" s="7">
        <f t="shared" si="6"/>
        <v>67.97810429856739</v>
      </c>
      <c r="BA29" s="7">
        <f t="shared" si="7"/>
        <v>67.99839871585851</v>
      </c>
      <c r="BB29" s="7">
        <f t="shared" si="8"/>
        <v>68.23513404384562</v>
      </c>
      <c r="BC29" s="7">
        <f t="shared" si="9"/>
        <v>67.89123682062348</v>
      </c>
      <c r="BD29" s="7">
        <f t="shared" si="10"/>
        <v>69.40059303469458</v>
      </c>
      <c r="BE29" s="7">
        <f t="shared" si="11"/>
        <v>70.26947032939175</v>
      </c>
      <c r="BF29" s="7">
        <f t="shared" si="12"/>
        <v>69.42284686153678</v>
      </c>
      <c r="BG29" s="7">
        <f t="shared" si="13"/>
        <v>69.33137864018772</v>
      </c>
      <c r="BH29" s="7">
        <f t="shared" si="14"/>
        <v>68.91782963147286</v>
      </c>
      <c r="BI29" s="7">
        <f t="shared" si="15"/>
        <v>71.46920931564998</v>
      </c>
      <c r="BJ29" s="7">
        <f t="shared" si="16"/>
        <v>70.94903077605643</v>
      </c>
      <c r="BK29" s="7">
        <f t="shared" si="17"/>
        <v>69.32638612042877</v>
      </c>
      <c r="BL29" s="7">
        <f t="shared" si="18"/>
        <v>69.64951167955313</v>
      </c>
      <c r="BM29" s="7">
        <f t="shared" si="19"/>
        <v>70.04040635927659</v>
      </c>
      <c r="BN29" s="7">
        <f t="shared" si="20"/>
        <v>69.89268106281231</v>
      </c>
      <c r="BO29" s="7" t="e">
        <f t="shared" si="21"/>
        <v>#DIV/0!</v>
      </c>
    </row>
    <row r="30" spans="1:67" ht="12">
      <c r="A30" t="s">
        <v>30</v>
      </c>
      <c r="B30" s="7">
        <v>35728.182668</v>
      </c>
      <c r="C30" s="7">
        <v>38737.328033</v>
      </c>
      <c r="D30" s="7">
        <v>42008.066045</v>
      </c>
      <c r="E30" s="7">
        <v>43142.837798</v>
      </c>
      <c r="F30" s="7">
        <v>47801.659314</v>
      </c>
      <c r="G30" s="7">
        <v>52052.868079</v>
      </c>
      <c r="H30" s="7">
        <v>53891.194462</v>
      </c>
      <c r="I30" s="7">
        <v>57601.637883</v>
      </c>
      <c r="J30" s="7">
        <v>55670.993412</v>
      </c>
      <c r="K30" s="7">
        <v>60182.7462</v>
      </c>
      <c r="L30" s="7">
        <v>63482.591118</v>
      </c>
      <c r="M30" s="7">
        <v>65337.26925</v>
      </c>
      <c r="N30" s="7">
        <v>68394.303153</v>
      </c>
      <c r="O30" s="7">
        <v>65074.437074</v>
      </c>
      <c r="P30" s="7">
        <v>58665.979346</v>
      </c>
      <c r="Q30" s="7">
        <v>63620.151591</v>
      </c>
      <c r="R30" s="7">
        <v>66115.339844</v>
      </c>
      <c r="S30" s="1">
        <v>57491.742702</v>
      </c>
      <c r="T30" s="1">
        <v>54472.60996</v>
      </c>
      <c r="U30" s="1">
        <v>51554.049663</v>
      </c>
      <c r="V30" s="1"/>
      <c r="X30" t="s">
        <v>30</v>
      </c>
      <c r="Y30" s="5">
        <f t="shared" si="22"/>
        <v>8.42232976964469</v>
      </c>
      <c r="Z30" s="5">
        <f t="shared" si="34"/>
        <v>8.44337536449001</v>
      </c>
      <c r="AA30" s="5">
        <f t="shared" si="35"/>
        <v>2.701318722419657</v>
      </c>
      <c r="AB30" s="5">
        <f t="shared" si="36"/>
        <v>10.79859775987191</v>
      </c>
      <c r="AC30" s="5">
        <f t="shared" si="37"/>
        <v>8.893433462371306</v>
      </c>
      <c r="AD30" s="5">
        <f t="shared" si="38"/>
        <v>3.531652435001263</v>
      </c>
      <c r="AE30" s="5">
        <f t="shared" si="39"/>
        <v>6.885064356137676</v>
      </c>
      <c r="AF30" s="5">
        <f t="shared" si="40"/>
        <v>-3.351718010035597</v>
      </c>
      <c r="AG30" s="5">
        <f t="shared" si="41"/>
        <v>8.104315212430677</v>
      </c>
      <c r="AH30" s="5">
        <f t="shared" si="23"/>
        <v>5.483041446852425</v>
      </c>
      <c r="AI30" s="5">
        <f t="shared" si="24"/>
        <v>2.921553924212972</v>
      </c>
      <c r="AJ30" s="5">
        <f t="shared" si="25"/>
        <v>4.6788516540274685</v>
      </c>
      <c r="AK30" s="5">
        <f t="shared" si="26"/>
        <v>-4.854009655706804</v>
      </c>
      <c r="AL30" s="5">
        <f t="shared" si="27"/>
        <v>-9.847888074256502</v>
      </c>
      <c r="AM30" s="5">
        <f t="shared" si="28"/>
        <v>8.444710716889759</v>
      </c>
      <c r="AN30" s="5">
        <f t="shared" si="29"/>
        <v>3.9220092857386106</v>
      </c>
      <c r="AO30" s="5">
        <f t="shared" si="30"/>
        <v>-13.043262217735688</v>
      </c>
      <c r="AP30" s="5">
        <f t="shared" si="31"/>
        <v>-5.251419769355806</v>
      </c>
      <c r="AQ30" s="5">
        <f t="shared" si="32"/>
        <v>-5.357849200071641</v>
      </c>
      <c r="AR30" s="5">
        <f t="shared" si="33"/>
        <v>-100</v>
      </c>
      <c r="AT30" t="s">
        <v>74</v>
      </c>
      <c r="AU30" s="7">
        <f t="shared" si="42"/>
        <v>18.960833513653238</v>
      </c>
      <c r="AV30" s="7">
        <f t="shared" si="2"/>
        <v>19.610988835107197</v>
      </c>
      <c r="AW30" s="7">
        <f t="shared" si="3"/>
        <v>20.41224870219686</v>
      </c>
      <c r="AX30" s="7">
        <f t="shared" si="4"/>
        <v>19.780872656003943</v>
      </c>
      <c r="AY30" s="7">
        <f t="shared" si="5"/>
        <v>20.80711726006214</v>
      </c>
      <c r="AZ30" s="7">
        <f t="shared" si="6"/>
        <v>20.55784764492649</v>
      </c>
      <c r="BA30" s="7">
        <f t="shared" si="7"/>
        <v>20.245749322012884</v>
      </c>
      <c r="BB30" s="7">
        <f t="shared" si="8"/>
        <v>20.18565850649724</v>
      </c>
      <c r="BC30" s="7">
        <f t="shared" si="9"/>
        <v>19.31988175318914</v>
      </c>
      <c r="BD30" s="7">
        <f t="shared" si="10"/>
        <v>19.94235433113916</v>
      </c>
      <c r="BE30" s="7">
        <f t="shared" si="11"/>
        <v>20.140842133700463</v>
      </c>
      <c r="BF30" s="7">
        <f t="shared" si="12"/>
        <v>19.636037231937646</v>
      </c>
      <c r="BG30" s="7">
        <f t="shared" si="13"/>
        <v>19.70016777061413</v>
      </c>
      <c r="BH30" s="7">
        <f t="shared" si="14"/>
        <v>18.770131669918317</v>
      </c>
      <c r="BI30" s="7">
        <f t="shared" si="15"/>
        <v>18.662040906530063</v>
      </c>
      <c r="BJ30" s="7">
        <f t="shared" si="16"/>
        <v>19.88119327413526</v>
      </c>
      <c r="BK30" s="7">
        <f t="shared" si="17"/>
        <v>20.543103635492013</v>
      </c>
      <c r="BL30" s="7">
        <f t="shared" si="18"/>
        <v>19.412018047156955</v>
      </c>
      <c r="BM30" s="7">
        <f t="shared" si="19"/>
        <v>19.688829795436096</v>
      </c>
      <c r="BN30" s="7">
        <f t="shared" si="20"/>
        <v>19.141562916463606</v>
      </c>
      <c r="BO30" s="7" t="e">
        <f t="shared" si="21"/>
        <v>#DIV/0!</v>
      </c>
    </row>
    <row r="31" spans="1:67" ht="12">
      <c r="A31" t="s">
        <v>31</v>
      </c>
      <c r="B31" s="7">
        <v>27764.891898</v>
      </c>
      <c r="C31" s="7">
        <v>29329.323561</v>
      </c>
      <c r="D31" s="7">
        <v>31418.86764</v>
      </c>
      <c r="E31" s="7">
        <v>32745.354071</v>
      </c>
      <c r="F31" s="7">
        <v>36410.846031</v>
      </c>
      <c r="G31" s="7">
        <v>39538.507931</v>
      </c>
      <c r="H31" s="7">
        <v>41663.688514</v>
      </c>
      <c r="I31" s="7">
        <v>44481.326246</v>
      </c>
      <c r="J31" s="7">
        <v>42602.859499</v>
      </c>
      <c r="K31" s="7">
        <v>47048.052833</v>
      </c>
      <c r="L31" s="7">
        <v>48910.392807</v>
      </c>
      <c r="M31" s="7">
        <v>51868.197991</v>
      </c>
      <c r="N31" s="7">
        <v>53219.915943</v>
      </c>
      <c r="O31" s="7">
        <v>50780.82758</v>
      </c>
      <c r="P31" s="7">
        <v>45875.953962</v>
      </c>
      <c r="Q31" s="7">
        <v>48829.649604</v>
      </c>
      <c r="R31" s="7">
        <v>51340.922835</v>
      </c>
      <c r="S31" s="1">
        <v>41561.666336</v>
      </c>
      <c r="T31" s="1">
        <v>38532.192579</v>
      </c>
      <c r="U31" s="1">
        <v>36137.764029</v>
      </c>
      <c r="V31" s="1"/>
      <c r="X31" t="s">
        <v>31</v>
      </c>
      <c r="Y31" s="5">
        <f t="shared" si="22"/>
        <v>5.634567815885106</v>
      </c>
      <c r="Z31" s="5">
        <f t="shared" si="34"/>
        <v>7.1244196091127066</v>
      </c>
      <c r="AA31" s="5">
        <f t="shared" si="35"/>
        <v>4.221942197914288</v>
      </c>
      <c r="AB31" s="5">
        <f t="shared" si="36"/>
        <v>11.193929838267465</v>
      </c>
      <c r="AC31" s="5">
        <f t="shared" si="37"/>
        <v>8.589918227489477</v>
      </c>
      <c r="AD31" s="5">
        <f t="shared" si="38"/>
        <v>5.374964039383386</v>
      </c>
      <c r="AE31" s="5">
        <f t="shared" si="39"/>
        <v>6.762813933416396</v>
      </c>
      <c r="AF31" s="5">
        <f t="shared" si="40"/>
        <v>-4.223045726225223</v>
      </c>
      <c r="AG31" s="5">
        <f t="shared" si="41"/>
        <v>10.434025758539391</v>
      </c>
      <c r="AH31" s="5">
        <f t="shared" si="23"/>
        <v>3.9583784277119634</v>
      </c>
      <c r="AI31" s="5">
        <f t="shared" si="24"/>
        <v>6.0473960936512725</v>
      </c>
      <c r="AJ31" s="5">
        <f t="shared" si="25"/>
        <v>2.606063068230256</v>
      </c>
      <c r="AK31" s="5">
        <f t="shared" si="26"/>
        <v>-4.583036857127581</v>
      </c>
      <c r="AL31" s="5">
        <f t="shared" si="27"/>
        <v>-9.658908394655185</v>
      </c>
      <c r="AM31" s="5">
        <f t="shared" si="28"/>
        <v>6.438439720396033</v>
      </c>
      <c r="AN31" s="5">
        <f t="shared" si="29"/>
        <v>5.142926994901643</v>
      </c>
      <c r="AO31" s="5">
        <f t="shared" si="30"/>
        <v>-19.04768352222392</v>
      </c>
      <c r="AP31" s="5">
        <f t="shared" si="31"/>
        <v>-7.289105620810787</v>
      </c>
      <c r="AQ31" s="5">
        <f t="shared" si="32"/>
        <v>-6.214098886511238</v>
      </c>
      <c r="AR31" s="5">
        <f t="shared" si="33"/>
        <v>-100</v>
      </c>
      <c r="AT31" t="s">
        <v>75</v>
      </c>
      <c r="AU31" s="7">
        <f t="shared" si="42"/>
        <v>14.734740294363457</v>
      </c>
      <c r="AV31" s="7">
        <f t="shared" si="2"/>
        <v>14.848133986061946</v>
      </c>
      <c r="AW31" s="7">
        <f t="shared" si="3"/>
        <v>15.26682374575582</v>
      </c>
      <c r="AX31" s="7">
        <f t="shared" si="4"/>
        <v>15.013654919664063</v>
      </c>
      <c r="AY31" s="7">
        <f t="shared" si="5"/>
        <v>15.848921434474143</v>
      </c>
      <c r="AZ31" s="7">
        <f t="shared" si="6"/>
        <v>15.615405109274644</v>
      </c>
      <c r="BA31" s="7">
        <f t="shared" si="7"/>
        <v>15.652141354551954</v>
      </c>
      <c r="BB31" s="7">
        <f t="shared" si="8"/>
        <v>15.587835598383947</v>
      </c>
      <c r="BC31" s="7">
        <f t="shared" si="9"/>
        <v>14.78475876615116</v>
      </c>
      <c r="BD31" s="7">
        <f t="shared" si="10"/>
        <v>15.58999878582878</v>
      </c>
      <c r="BE31" s="7">
        <f t="shared" si="11"/>
        <v>15.51758494532762</v>
      </c>
      <c r="BF31" s="7">
        <f t="shared" si="12"/>
        <v>15.588130305963002</v>
      </c>
      <c r="BG31" s="7">
        <f t="shared" si="13"/>
        <v>15.329365524343288</v>
      </c>
      <c r="BH31" s="7">
        <f t="shared" si="14"/>
        <v>14.647269539959623</v>
      </c>
      <c r="BI31" s="7">
        <f t="shared" si="15"/>
        <v>14.593448179149977</v>
      </c>
      <c r="BJ31" s="7">
        <f t="shared" si="16"/>
        <v>15.259185604058807</v>
      </c>
      <c r="BK31" s="7">
        <f t="shared" si="17"/>
        <v>15.952453712402992</v>
      </c>
      <c r="BL31" s="7">
        <f t="shared" si="18"/>
        <v>14.0332468467038</v>
      </c>
      <c r="BM31" s="7">
        <f t="shared" si="19"/>
        <v>13.927252281283877</v>
      </c>
      <c r="BN31" s="7">
        <f t="shared" si="20"/>
        <v>13.417632336221128</v>
      </c>
      <c r="BO31" s="7" t="e">
        <f t="shared" si="21"/>
        <v>#DIV/0!</v>
      </c>
    </row>
    <row r="32" spans="1:67" ht="12">
      <c r="A32" t="s">
        <v>32</v>
      </c>
      <c r="B32" s="7">
        <v>10403.380124</v>
      </c>
      <c r="C32" s="7">
        <v>11481.274354</v>
      </c>
      <c r="D32" s="7">
        <v>12795.067633</v>
      </c>
      <c r="E32" s="7">
        <v>12814.306044</v>
      </c>
      <c r="F32" s="7">
        <v>14744.430758</v>
      </c>
      <c r="G32" s="7">
        <v>15865.272341</v>
      </c>
      <c r="H32" s="7">
        <v>16396.086856</v>
      </c>
      <c r="I32" s="7">
        <v>18596.215401</v>
      </c>
      <c r="J32" s="7">
        <v>17042.739611</v>
      </c>
      <c r="K32" s="7">
        <v>18415.6455</v>
      </c>
      <c r="L32" s="7">
        <v>18890.616277</v>
      </c>
      <c r="M32" s="7">
        <v>20269.052849</v>
      </c>
      <c r="N32" s="7">
        <v>20924.478778</v>
      </c>
      <c r="O32" s="7">
        <v>18501.526161</v>
      </c>
      <c r="P32" s="7">
        <v>16666.536801</v>
      </c>
      <c r="Q32" s="7">
        <v>18078.459958</v>
      </c>
      <c r="R32" s="7">
        <v>18987.122624</v>
      </c>
      <c r="S32" s="1">
        <v>15235.942686</v>
      </c>
      <c r="T32" s="1">
        <v>15136.71954</v>
      </c>
      <c r="U32" s="1">
        <v>12595.447726</v>
      </c>
      <c r="V32" s="1"/>
      <c r="X32" t="s">
        <v>32</v>
      </c>
      <c r="Y32" s="5">
        <f t="shared" si="22"/>
        <v>10.361000147570877</v>
      </c>
      <c r="Z32" s="5">
        <f t="shared" si="34"/>
        <v>11.44292208767125</v>
      </c>
      <c r="AA32" s="5">
        <f t="shared" si="35"/>
        <v>0.15035802507507867</v>
      </c>
      <c r="AB32" s="5">
        <f t="shared" si="36"/>
        <v>15.062264841908743</v>
      </c>
      <c r="AC32" s="5">
        <f t="shared" si="37"/>
        <v>7.601796240196364</v>
      </c>
      <c r="AD32" s="5">
        <f t="shared" si="38"/>
        <v>3.3457636502604373</v>
      </c>
      <c r="AE32" s="5">
        <f t="shared" si="39"/>
        <v>13.41861972507715</v>
      </c>
      <c r="AF32" s="5">
        <f t="shared" si="40"/>
        <v>-8.353720133379724</v>
      </c>
      <c r="AG32" s="5">
        <f t="shared" si="41"/>
        <v>8.05566429069816</v>
      </c>
      <c r="AH32" s="5">
        <f t="shared" si="23"/>
        <v>2.5791698531555767</v>
      </c>
      <c r="AI32" s="5">
        <f t="shared" si="24"/>
        <v>7.296938076489823</v>
      </c>
      <c r="AJ32" s="5">
        <f t="shared" si="25"/>
        <v>3.233628793031329</v>
      </c>
      <c r="AK32" s="5">
        <f t="shared" si="26"/>
        <v>-11.579512410829992</v>
      </c>
      <c r="AL32" s="5">
        <f t="shared" si="27"/>
        <v>-9.91804321455406</v>
      </c>
      <c r="AM32" s="5">
        <f t="shared" si="28"/>
        <v>8.471604952237499</v>
      </c>
      <c r="AN32" s="5">
        <f t="shared" si="29"/>
        <v>5.0262172115933055</v>
      </c>
      <c r="AO32" s="5">
        <f t="shared" si="30"/>
        <v>-19.756442365092497</v>
      </c>
      <c r="AP32" s="5">
        <f t="shared" si="31"/>
        <v>-0.6512438911389182</v>
      </c>
      <c r="AQ32" s="5">
        <f t="shared" si="32"/>
        <v>-16.788788398202698</v>
      </c>
      <c r="AR32" s="5">
        <f t="shared" si="33"/>
        <v>-100</v>
      </c>
      <c r="AT32" t="s">
        <v>76</v>
      </c>
      <c r="AU32" s="7">
        <f t="shared" si="42"/>
        <v>5.521040920088176</v>
      </c>
      <c r="AV32" s="7">
        <f t="shared" si="2"/>
        <v>5.812459315141338</v>
      </c>
      <c r="AW32" s="7">
        <f t="shared" si="3"/>
        <v>6.217284614017876</v>
      </c>
      <c r="AX32" s="7">
        <f t="shared" si="4"/>
        <v>5.87532413185802</v>
      </c>
      <c r="AY32" s="7">
        <f t="shared" si="5"/>
        <v>6.417959211401715</v>
      </c>
      <c r="AZ32" s="7">
        <f t="shared" si="6"/>
        <v>6.265857457393922</v>
      </c>
      <c r="BA32" s="7">
        <f t="shared" si="7"/>
        <v>6.159653124456041</v>
      </c>
      <c r="BB32" s="7">
        <f t="shared" si="8"/>
        <v>6.516773956329387</v>
      </c>
      <c r="BC32" s="7">
        <f t="shared" si="9"/>
        <v>5.914457311694733</v>
      </c>
      <c r="BD32" s="7">
        <f t="shared" si="10"/>
        <v>6.102269354362702</v>
      </c>
      <c r="BE32" s="7">
        <f t="shared" si="11"/>
        <v>5.993342639971248</v>
      </c>
      <c r="BF32" s="7">
        <f t="shared" si="12"/>
        <v>6.091529091554064</v>
      </c>
      <c r="BG32" s="7">
        <f t="shared" si="13"/>
        <v>6.027047918261798</v>
      </c>
      <c r="BH32" s="7">
        <f t="shared" si="14"/>
        <v>5.336597560444513</v>
      </c>
      <c r="BI32" s="7">
        <f t="shared" si="15"/>
        <v>5.301736969497256</v>
      </c>
      <c r="BJ32" s="7">
        <f t="shared" si="16"/>
        <v>5.649489156114469</v>
      </c>
      <c r="BK32" s="7">
        <f t="shared" si="17"/>
        <v>5.89960557905269</v>
      </c>
      <c r="BL32" s="7">
        <f t="shared" si="18"/>
        <v>5.14439779498617</v>
      </c>
      <c r="BM32" s="7">
        <f t="shared" si="19"/>
        <v>5.471085283102005</v>
      </c>
      <c r="BN32" s="7">
        <f t="shared" si="20"/>
        <v>4.6765784004217785</v>
      </c>
      <c r="BO32" s="7" t="e">
        <f t="shared" si="21"/>
        <v>#DIV/0!</v>
      </c>
    </row>
    <row r="33" spans="1:67" ht="12">
      <c r="A33" t="s">
        <v>33</v>
      </c>
      <c r="B33" s="7">
        <v>12894.883461</v>
      </c>
      <c r="C33" s="7">
        <v>13084.169873</v>
      </c>
      <c r="D33" s="7">
        <v>14761.412548</v>
      </c>
      <c r="E33" s="7">
        <v>15239.703558</v>
      </c>
      <c r="F33" s="7">
        <v>17142.73421</v>
      </c>
      <c r="G33" s="7">
        <v>17653.18831</v>
      </c>
      <c r="H33" s="7">
        <v>18423.595087</v>
      </c>
      <c r="I33" s="7">
        <v>20027.134288</v>
      </c>
      <c r="J33" s="7">
        <v>19289.956946</v>
      </c>
      <c r="K33" s="7">
        <v>22054.108138</v>
      </c>
      <c r="L33" s="7">
        <v>23430.050554</v>
      </c>
      <c r="M33" s="7">
        <v>24320.758769</v>
      </c>
      <c r="N33" s="7">
        <v>24984.131232</v>
      </c>
      <c r="O33" s="7">
        <v>24427.046677</v>
      </c>
      <c r="P33" s="7">
        <v>23262.814253</v>
      </c>
      <c r="Q33" s="7">
        <v>24279.929661</v>
      </c>
      <c r="R33" s="7">
        <v>25786.332098</v>
      </c>
      <c r="S33" s="1">
        <v>21728.098628</v>
      </c>
      <c r="T33" s="1">
        <v>19942.366203</v>
      </c>
      <c r="U33" s="1">
        <v>20002.045979</v>
      </c>
      <c r="V33" s="1"/>
      <c r="X33" t="s">
        <v>33</v>
      </c>
      <c r="Y33" s="5">
        <f t="shared" si="22"/>
        <v>1.4679187491107655</v>
      </c>
      <c r="Z33" s="5">
        <f t="shared" si="34"/>
        <v>12.818869605637673</v>
      </c>
      <c r="AA33" s="5">
        <f t="shared" si="35"/>
        <v>3.2401439120052373</v>
      </c>
      <c r="AB33" s="5">
        <f t="shared" si="36"/>
        <v>12.487320667080908</v>
      </c>
      <c r="AC33" s="5">
        <f t="shared" si="37"/>
        <v>2.9776702697883337</v>
      </c>
      <c r="AD33" s="5">
        <f t="shared" si="38"/>
        <v>4.364122579282679</v>
      </c>
      <c r="AE33" s="5">
        <f t="shared" si="39"/>
        <v>8.703725811535463</v>
      </c>
      <c r="AF33" s="5">
        <f t="shared" si="40"/>
        <v>-3.680892789747304</v>
      </c>
      <c r="AG33" s="5">
        <f t="shared" si="41"/>
        <v>14.3294834702738</v>
      </c>
      <c r="AH33" s="5">
        <f t="shared" si="23"/>
        <v>6.23893928237888</v>
      </c>
      <c r="AI33" s="5">
        <f t="shared" si="24"/>
        <v>3.8015633510783715</v>
      </c>
      <c r="AJ33" s="5">
        <f t="shared" si="25"/>
        <v>2.7275977254687973</v>
      </c>
      <c r="AK33" s="5">
        <f t="shared" si="26"/>
        <v>-2.229753557676176</v>
      </c>
      <c r="AL33" s="5">
        <f t="shared" si="27"/>
        <v>-4.766161212178844</v>
      </c>
      <c r="AM33" s="5">
        <f t="shared" si="28"/>
        <v>4.372280141766723</v>
      </c>
      <c r="AN33" s="5">
        <f t="shared" si="29"/>
        <v>6.204311371707476</v>
      </c>
      <c r="AO33" s="5">
        <f t="shared" si="30"/>
        <v>-15.737924473231928</v>
      </c>
      <c r="AP33" s="5">
        <f t="shared" si="31"/>
        <v>-8.218539760763093</v>
      </c>
      <c r="AQ33" s="5">
        <f t="shared" si="32"/>
        <v>0.2992612581300449</v>
      </c>
      <c r="AR33" s="5">
        <f t="shared" si="33"/>
        <v>-100</v>
      </c>
      <c r="AT33" t="s">
        <v>77</v>
      </c>
      <c r="AU33" s="7">
        <f t="shared" si="42"/>
        <v>6.843273859013444</v>
      </c>
      <c r="AV33" s="7">
        <f t="shared" si="2"/>
        <v>6.623934130858462</v>
      </c>
      <c r="AW33" s="7">
        <f t="shared" si="3"/>
        <v>7.1727563892784625</v>
      </c>
      <c r="AX33" s="7">
        <f t="shared" si="4"/>
        <v>6.987362231652341</v>
      </c>
      <c r="AY33" s="7">
        <f t="shared" si="5"/>
        <v>7.461893289572108</v>
      </c>
      <c r="AZ33" s="7">
        <f t="shared" si="6"/>
        <v>6.971980010273227</v>
      </c>
      <c r="BA33" s="7">
        <f t="shared" si="7"/>
        <v>6.921343857106029</v>
      </c>
      <c r="BB33" s="7">
        <f t="shared" si="8"/>
        <v>7.018218725350507</v>
      </c>
      <c r="BC33" s="7">
        <f t="shared" si="9"/>
        <v>6.694324357799182</v>
      </c>
      <c r="BD33" s="7">
        <f t="shared" si="10"/>
        <v>7.307922398284572</v>
      </c>
      <c r="BE33" s="7">
        <f t="shared" si="11"/>
        <v>7.433548963298872</v>
      </c>
      <c r="BF33" s="7">
        <f t="shared" si="12"/>
        <v>7.3092023921256555</v>
      </c>
      <c r="BG33" s="7">
        <f t="shared" si="13"/>
        <v>7.196382654449943</v>
      </c>
      <c r="BH33" s="7">
        <f t="shared" si="14"/>
        <v>7.045760256260755</v>
      </c>
      <c r="BI33" s="7">
        <f t="shared" si="15"/>
        <v>7.400057001180818</v>
      </c>
      <c r="BJ33" s="7">
        <f t="shared" si="16"/>
        <v>7.587438291188185</v>
      </c>
      <c r="BK33" s="7">
        <f t="shared" si="17"/>
        <v>8.012229747564422</v>
      </c>
      <c r="BL33" s="7">
        <f t="shared" si="18"/>
        <v>7.33646647107932</v>
      </c>
      <c r="BM33" s="7">
        <f t="shared" si="19"/>
        <v>7.20806023756612</v>
      </c>
      <c r="BN33" s="7">
        <f t="shared" si="20"/>
        <v>7.4265828594995895</v>
      </c>
      <c r="BO33" s="7" t="e">
        <f t="shared" si="21"/>
        <v>#DIV/0!</v>
      </c>
    </row>
    <row r="34" spans="1:67" ht="12">
      <c r="A34" t="s">
        <v>34</v>
      </c>
      <c r="B34" s="7">
        <v>4466.628313</v>
      </c>
      <c r="C34" s="7">
        <v>4763.879334</v>
      </c>
      <c r="D34" s="7">
        <v>3862.387459</v>
      </c>
      <c r="E34" s="7">
        <v>4691.344469</v>
      </c>
      <c r="F34" s="7">
        <v>4523.681063</v>
      </c>
      <c r="G34" s="7">
        <v>6020.04728</v>
      </c>
      <c r="H34" s="7">
        <v>6844.006571</v>
      </c>
      <c r="I34" s="7">
        <v>5857.976557</v>
      </c>
      <c r="J34" s="7">
        <v>6270.162942</v>
      </c>
      <c r="K34" s="7">
        <v>6578.299195</v>
      </c>
      <c r="L34" s="7">
        <v>6589.725976</v>
      </c>
      <c r="M34" s="7">
        <v>7278.386373</v>
      </c>
      <c r="N34" s="7">
        <v>7311.305933</v>
      </c>
      <c r="O34" s="7">
        <v>7852.254742</v>
      </c>
      <c r="P34" s="7">
        <v>5946.602908</v>
      </c>
      <c r="Q34" s="7">
        <v>6471.259985</v>
      </c>
      <c r="R34" s="7">
        <v>6567.468113</v>
      </c>
      <c r="S34" s="1">
        <v>4597.625022</v>
      </c>
      <c r="T34" s="1">
        <v>3453.106836</v>
      </c>
      <c r="U34" s="1">
        <v>3540.270324</v>
      </c>
      <c r="V34" s="1"/>
      <c r="X34" t="s">
        <v>34</v>
      </c>
      <c r="Y34" s="5">
        <f t="shared" si="22"/>
        <v>6.654930747984096</v>
      </c>
      <c r="Z34" s="5">
        <f t="shared" si="34"/>
        <v>-18.92348256107195</v>
      </c>
      <c r="AA34" s="5">
        <f t="shared" si="35"/>
        <v>21.462295505035186</v>
      </c>
      <c r="AB34" s="5">
        <f t="shared" si="36"/>
        <v>-3.5738881914961667</v>
      </c>
      <c r="AC34" s="5">
        <f t="shared" si="37"/>
        <v>33.07850832453792</v>
      </c>
      <c r="AD34" s="5">
        <f t="shared" si="38"/>
        <v>13.686923917315141</v>
      </c>
      <c r="AE34" s="5">
        <f t="shared" si="39"/>
        <v>-14.407204373211584</v>
      </c>
      <c r="AF34" s="5">
        <f t="shared" si="40"/>
        <v>7.036326980644148</v>
      </c>
      <c r="AG34" s="5">
        <f t="shared" si="41"/>
        <v>4.914326084510222</v>
      </c>
      <c r="AH34" s="5">
        <f t="shared" si="23"/>
        <v>0.17370418494624573</v>
      </c>
      <c r="AI34" s="5">
        <f t="shared" si="24"/>
        <v>10.450516447999888</v>
      </c>
      <c r="AJ34" s="5">
        <f t="shared" si="25"/>
        <v>0.45229200969761507</v>
      </c>
      <c r="AK34" s="5">
        <f t="shared" si="26"/>
        <v>7.398798709248339</v>
      </c>
      <c r="AL34" s="5">
        <f t="shared" si="27"/>
        <v>-24.268848841684715</v>
      </c>
      <c r="AM34" s="5">
        <f t="shared" si="28"/>
        <v>8.822803289827476</v>
      </c>
      <c r="AN34" s="5">
        <f t="shared" si="29"/>
        <v>1.4866985443793652</v>
      </c>
      <c r="AO34" s="5">
        <f t="shared" si="30"/>
        <v>-29.99394983130236</v>
      </c>
      <c r="AP34" s="5">
        <f t="shared" si="31"/>
        <v>-24.89368272800391</v>
      </c>
      <c r="AQ34" s="5">
        <f t="shared" si="32"/>
        <v>2.5242047854206646</v>
      </c>
      <c r="AR34" s="5">
        <f t="shared" si="33"/>
        <v>-100</v>
      </c>
      <c r="AT34" t="s">
        <v>78</v>
      </c>
      <c r="AU34" s="7">
        <f t="shared" si="42"/>
        <v>2.3704255152618336</v>
      </c>
      <c r="AV34" s="7">
        <f t="shared" si="2"/>
        <v>2.4117405400621457</v>
      </c>
      <c r="AW34" s="7">
        <f t="shared" si="3"/>
        <v>1.8767827424594823</v>
      </c>
      <c r="AX34" s="7">
        <f t="shared" si="4"/>
        <v>2.150968556153703</v>
      </c>
      <c r="AY34" s="7">
        <f t="shared" si="5"/>
        <v>1.9690689335003184</v>
      </c>
      <c r="AZ34" s="7">
        <f t="shared" si="6"/>
        <v>2.3775676416074956</v>
      </c>
      <c r="BA34" s="7">
        <f t="shared" si="7"/>
        <v>2.571144372989885</v>
      </c>
      <c r="BB34" s="7">
        <f t="shared" si="8"/>
        <v>2.052842916704054</v>
      </c>
      <c r="BC34" s="7">
        <f t="shared" si="9"/>
        <v>2.1759770966572476</v>
      </c>
      <c r="BD34" s="7">
        <f t="shared" si="10"/>
        <v>2.179807033181505</v>
      </c>
      <c r="BE34" s="7">
        <f t="shared" si="11"/>
        <v>2.0906933420575005</v>
      </c>
      <c r="BF34" s="7">
        <f t="shared" si="12"/>
        <v>2.187398822283281</v>
      </c>
      <c r="BG34" s="7">
        <f t="shared" si="13"/>
        <v>2.1059349516315478</v>
      </c>
      <c r="BH34" s="7">
        <f t="shared" si="14"/>
        <v>2.264911723254356</v>
      </c>
      <c r="BI34" s="7">
        <f t="shared" si="15"/>
        <v>1.8916542084719026</v>
      </c>
      <c r="BJ34" s="7">
        <f t="shared" si="16"/>
        <v>2.022258156756152</v>
      </c>
      <c r="BK34" s="7">
        <f t="shared" si="17"/>
        <v>2.04061838578588</v>
      </c>
      <c r="BL34" s="7">
        <f t="shared" si="18"/>
        <v>1.5523825806383083</v>
      </c>
      <c r="BM34" s="7">
        <f t="shared" si="19"/>
        <v>1.2481067606157505</v>
      </c>
      <c r="BN34" s="7">
        <f t="shared" si="20"/>
        <v>1.3144710762997622</v>
      </c>
      <c r="BO34" s="7" t="e">
        <f t="shared" si="21"/>
        <v>#DIV/0!</v>
      </c>
    </row>
    <row r="35" spans="1:67" ht="12">
      <c r="A35" t="s">
        <v>35</v>
      </c>
      <c r="B35" s="7">
        <v>7963.29077</v>
      </c>
      <c r="C35" s="7">
        <v>9408.004472</v>
      </c>
      <c r="D35" s="7">
        <v>10589.198405</v>
      </c>
      <c r="E35" s="7">
        <v>10397.483727</v>
      </c>
      <c r="F35" s="7">
        <v>11390.813283</v>
      </c>
      <c r="G35" s="7">
        <v>12514.360148</v>
      </c>
      <c r="H35" s="7">
        <v>12227.505948</v>
      </c>
      <c r="I35" s="7">
        <v>13120.311637</v>
      </c>
      <c r="J35" s="7">
        <v>13068.133913</v>
      </c>
      <c r="K35" s="7">
        <v>13134.693367</v>
      </c>
      <c r="L35" s="7">
        <v>14572.198311</v>
      </c>
      <c r="M35" s="7">
        <v>13469.071259</v>
      </c>
      <c r="N35" s="7">
        <v>15174.38721</v>
      </c>
      <c r="O35" s="7">
        <v>14293.609494</v>
      </c>
      <c r="P35" s="7">
        <v>12790.025384</v>
      </c>
      <c r="Q35" s="7">
        <v>14790.501987</v>
      </c>
      <c r="R35" s="7">
        <v>14774.417009</v>
      </c>
      <c r="S35" s="1">
        <v>15930.076366</v>
      </c>
      <c r="T35" s="1">
        <v>15940.417381</v>
      </c>
      <c r="U35" s="1">
        <v>15416.285634</v>
      </c>
      <c r="V35" s="1"/>
      <c r="X35" t="s">
        <v>35</v>
      </c>
      <c r="Y35" s="5">
        <f t="shared" si="22"/>
        <v>18.142169408690336</v>
      </c>
      <c r="Z35" s="5">
        <f t="shared" si="34"/>
        <v>12.555201653182195</v>
      </c>
      <c r="AA35" s="5">
        <f t="shared" si="35"/>
        <v>-1.8104739439906439</v>
      </c>
      <c r="AB35" s="5">
        <f t="shared" si="36"/>
        <v>9.553557207505293</v>
      </c>
      <c r="AC35" s="5">
        <f t="shared" si="37"/>
        <v>9.863622878243618</v>
      </c>
      <c r="AD35" s="5">
        <f t="shared" si="38"/>
        <v>-2.2922002931635603</v>
      </c>
      <c r="AE35" s="5">
        <f t="shared" si="39"/>
        <v>7.301617294621181</v>
      </c>
      <c r="AF35" s="5">
        <f t="shared" si="40"/>
        <v>-0.39768662089440454</v>
      </c>
      <c r="AG35" s="5">
        <f t="shared" si="41"/>
        <v>0.5093263846476646</v>
      </c>
      <c r="AH35" s="5">
        <f t="shared" si="23"/>
        <v>10.944335766616618</v>
      </c>
      <c r="AI35" s="5">
        <f t="shared" si="24"/>
        <v>-7.570079877154086</v>
      </c>
      <c r="AJ35" s="5">
        <f t="shared" si="25"/>
        <v>12.660976530661031</v>
      </c>
      <c r="AK35" s="5">
        <f t="shared" si="26"/>
        <v>-5.80437090348903</v>
      </c>
      <c r="AL35" s="5">
        <f t="shared" si="27"/>
        <v>-10.519275139223282</v>
      </c>
      <c r="AM35" s="5">
        <f t="shared" si="28"/>
        <v>15.640911905480237</v>
      </c>
      <c r="AN35" s="5">
        <f t="shared" si="29"/>
        <v>-0.10875207625905148</v>
      </c>
      <c r="AO35" s="5">
        <f t="shared" si="30"/>
        <v>7.822030177542814</v>
      </c>
      <c r="AP35" s="5">
        <f t="shared" si="31"/>
        <v>0.06491503720641845</v>
      </c>
      <c r="AQ35" s="5">
        <f t="shared" si="32"/>
        <v>-3.2880678998075297</v>
      </c>
      <c r="AR35" s="5">
        <f t="shared" si="33"/>
        <v>-100</v>
      </c>
      <c r="AT35" t="s">
        <v>79</v>
      </c>
      <c r="AU35" s="7">
        <f t="shared" si="42"/>
        <v>4.226093219289781</v>
      </c>
      <c r="AV35" s="7">
        <f t="shared" si="2"/>
        <v>4.762854849045251</v>
      </c>
      <c r="AW35" s="7">
        <f t="shared" si="3"/>
        <v>5.145424956441035</v>
      </c>
      <c r="AX35" s="7">
        <f t="shared" si="4"/>
        <v>4.767217736339883</v>
      </c>
      <c r="AY35" s="7">
        <f t="shared" si="5"/>
        <v>4.958195825587996</v>
      </c>
      <c r="AZ35" s="7">
        <f t="shared" si="6"/>
        <v>4.942442535651844</v>
      </c>
      <c r="BA35" s="7">
        <f t="shared" si="7"/>
        <v>4.59360796746093</v>
      </c>
      <c r="BB35" s="7">
        <f t="shared" si="8"/>
        <v>4.597822908113291</v>
      </c>
      <c r="BC35" s="7">
        <f t="shared" si="9"/>
        <v>4.535122987037975</v>
      </c>
      <c r="BD35" s="7">
        <f t="shared" si="10"/>
        <v>4.35235554531038</v>
      </c>
      <c r="BE35" s="7">
        <f t="shared" si="11"/>
        <v>4.623257188372843</v>
      </c>
      <c r="BF35" s="7">
        <f t="shared" si="12"/>
        <v>4.0479069259746465</v>
      </c>
      <c r="BG35" s="7">
        <f t="shared" si="13"/>
        <v>4.370802246270841</v>
      </c>
      <c r="BH35" s="7">
        <f t="shared" si="14"/>
        <v>4.122862129958692</v>
      </c>
      <c r="BI35" s="7">
        <f t="shared" si="15"/>
        <v>4.068592727380085</v>
      </c>
      <c r="BJ35" s="7">
        <f t="shared" si="16"/>
        <v>4.622007670076452</v>
      </c>
      <c r="BK35" s="7">
        <f t="shared" si="17"/>
        <v>4.5906499230890185</v>
      </c>
      <c r="BL35" s="7">
        <f t="shared" si="18"/>
        <v>5.378771200453155</v>
      </c>
      <c r="BM35" s="7">
        <f t="shared" si="19"/>
        <v>5.761577514152219</v>
      </c>
      <c r="BN35" s="7">
        <f t="shared" si="20"/>
        <v>5.7239305802424765</v>
      </c>
      <c r="BO35" s="7" t="e">
        <f t="shared" si="21"/>
        <v>#DIV/0!</v>
      </c>
    </row>
    <row r="36" spans="1:67" ht="12">
      <c r="A36" t="s">
        <v>36</v>
      </c>
      <c r="B36" s="7">
        <v>66828.7673</v>
      </c>
      <c r="C36" s="7">
        <v>70233.843336</v>
      </c>
      <c r="D36" s="7">
        <v>71689.830865</v>
      </c>
      <c r="E36" s="7">
        <v>73275.279703</v>
      </c>
      <c r="F36" s="7">
        <v>76362.761709</v>
      </c>
      <c r="G36" s="7">
        <v>84866.360174</v>
      </c>
      <c r="H36" s="7">
        <v>88779.953581</v>
      </c>
      <c r="I36" s="7">
        <v>95617.1378</v>
      </c>
      <c r="J36" s="7">
        <v>97335.585146</v>
      </c>
      <c r="K36" s="7">
        <v>103328.33637</v>
      </c>
      <c r="L36" s="7">
        <v>112154.645464</v>
      </c>
      <c r="M36" s="7">
        <v>119419.725139</v>
      </c>
      <c r="N36" s="7">
        <v>126189.012009</v>
      </c>
      <c r="O36" s="7">
        <v>127807.221248</v>
      </c>
      <c r="P36" s="7">
        <v>114989.26792</v>
      </c>
      <c r="Q36" s="7">
        <v>118326.380283</v>
      </c>
      <c r="R36" s="7">
        <v>113967.049401</v>
      </c>
      <c r="S36" s="1">
        <v>108819.366914</v>
      </c>
      <c r="T36" s="1">
        <v>102311.354288</v>
      </c>
      <c r="U36" s="1">
        <v>101005.588733</v>
      </c>
      <c r="V36" s="1"/>
      <c r="X36" t="s">
        <v>36</v>
      </c>
      <c r="Y36" s="5">
        <f t="shared" si="22"/>
        <v>5.0952249660903135</v>
      </c>
      <c r="Z36" s="5">
        <f t="shared" si="34"/>
        <v>2.0730568908702764</v>
      </c>
      <c r="AA36" s="5">
        <f t="shared" si="35"/>
        <v>2.2115393757666624</v>
      </c>
      <c r="AB36" s="5">
        <f t="shared" si="36"/>
        <v>4.213538342691038</v>
      </c>
      <c r="AC36" s="5">
        <f t="shared" si="37"/>
        <v>11.135792203803675</v>
      </c>
      <c r="AD36" s="5">
        <f t="shared" si="38"/>
        <v>4.611477856451032</v>
      </c>
      <c r="AE36" s="5">
        <f t="shared" si="39"/>
        <v>7.701270324231444</v>
      </c>
      <c r="AF36" s="5">
        <f t="shared" si="40"/>
        <v>1.797216885527817</v>
      </c>
      <c r="AG36" s="5">
        <f t="shared" si="41"/>
        <v>6.1567937512381405</v>
      </c>
      <c r="AH36" s="5">
        <f t="shared" si="23"/>
        <v>8.54200251748425</v>
      </c>
      <c r="AI36" s="5">
        <f t="shared" si="24"/>
        <v>6.477734065266148</v>
      </c>
      <c r="AJ36" s="5">
        <f t="shared" si="25"/>
        <v>5.6684830434174955</v>
      </c>
      <c r="AK36" s="5">
        <f t="shared" si="26"/>
        <v>1.2823693705475705</v>
      </c>
      <c r="AL36" s="5">
        <f t="shared" si="27"/>
        <v>-10.029130750857775</v>
      </c>
      <c r="AM36" s="5">
        <f t="shared" si="28"/>
        <v>2.9021076691449963</v>
      </c>
      <c r="AN36" s="5">
        <f t="shared" si="29"/>
        <v>-3.684158064815165</v>
      </c>
      <c r="AO36" s="5">
        <f t="shared" si="30"/>
        <v>-4.5168164956939165</v>
      </c>
      <c r="AP36" s="5">
        <f t="shared" si="31"/>
        <v>-5.980564683070881</v>
      </c>
      <c r="AQ36" s="5">
        <f t="shared" si="32"/>
        <v>-1.2762665141977863</v>
      </c>
      <c r="AR36" s="5">
        <f t="shared" si="33"/>
        <v>-100</v>
      </c>
      <c r="AT36" t="s">
        <v>80</v>
      </c>
      <c r="AU36" s="7">
        <f t="shared" si="42"/>
        <v>35.465815389285936</v>
      </c>
      <c r="AV36" s="7">
        <f t="shared" si="2"/>
        <v>35.55627575385703</v>
      </c>
      <c r="AW36" s="7">
        <f t="shared" si="3"/>
        <v>34.834992295699436</v>
      </c>
      <c r="AX36" s="7">
        <f t="shared" si="4"/>
        <v>33.59651452286494</v>
      </c>
      <c r="AY36" s="7">
        <f t="shared" si="5"/>
        <v>33.239200479302134</v>
      </c>
      <c r="AZ36" s="7">
        <f t="shared" si="6"/>
        <v>33.51726364027982</v>
      </c>
      <c r="BA36" s="7">
        <f t="shared" si="7"/>
        <v>33.35269709578006</v>
      </c>
      <c r="BB36" s="7">
        <f t="shared" si="8"/>
        <v>33.507639052206855</v>
      </c>
      <c r="BC36" s="7">
        <f t="shared" si="9"/>
        <v>33.77902710449648</v>
      </c>
      <c r="BD36" s="7">
        <f t="shared" si="10"/>
        <v>34.23922014940676</v>
      </c>
      <c r="BE36" s="7">
        <f t="shared" si="11"/>
        <v>35.58281048504774</v>
      </c>
      <c r="BF36" s="7">
        <f t="shared" si="12"/>
        <v>35.8896261808059</v>
      </c>
      <c r="BG36" s="7">
        <f t="shared" si="13"/>
        <v>36.34724813007031</v>
      </c>
      <c r="BH36" s="7">
        <f t="shared" si="14"/>
        <v>36.86483478087324</v>
      </c>
      <c r="BI36" s="7">
        <f t="shared" si="15"/>
        <v>36.57885618986603</v>
      </c>
      <c r="BJ36" s="7">
        <f t="shared" si="16"/>
        <v>36.97680022768041</v>
      </c>
      <c r="BK36" s="7">
        <f t="shared" si="17"/>
        <v>35.4114024430663</v>
      </c>
      <c r="BL36" s="7">
        <f t="shared" si="18"/>
        <v>36.74272887089361</v>
      </c>
      <c r="BM36" s="7">
        <f t="shared" si="19"/>
        <v>36.97988479340697</v>
      </c>
      <c r="BN36" s="7">
        <f t="shared" si="20"/>
        <v>37.502482235353064</v>
      </c>
      <c r="BO36" s="7" t="e">
        <f t="shared" si="21"/>
        <v>#DIV/0!</v>
      </c>
    </row>
    <row r="37" spans="1:67" ht="12">
      <c r="A37" t="s">
        <v>37</v>
      </c>
      <c r="B37" s="7">
        <v>3238.131772</v>
      </c>
      <c r="C37" s="7">
        <v>3467.323518</v>
      </c>
      <c r="D37" s="7">
        <v>3559.885356</v>
      </c>
      <c r="E37" s="7">
        <v>4792.688116</v>
      </c>
      <c r="F37" s="7">
        <v>3587.942059</v>
      </c>
      <c r="G37" s="7">
        <v>4318.81438</v>
      </c>
      <c r="H37" s="7">
        <v>4664.240256</v>
      </c>
      <c r="I37" s="7">
        <v>6080.332101</v>
      </c>
      <c r="J37" s="7">
        <v>4706.876318</v>
      </c>
      <c r="K37" s="7">
        <v>5524.884459</v>
      </c>
      <c r="L37" s="7">
        <v>4552.653367</v>
      </c>
      <c r="M37" s="7">
        <v>4826.294703</v>
      </c>
      <c r="N37" s="7">
        <v>5488.669506</v>
      </c>
      <c r="O37" s="7">
        <v>5730.876247</v>
      </c>
      <c r="P37" s="7">
        <v>4698.272782</v>
      </c>
      <c r="Q37" s="7">
        <v>5530.247612</v>
      </c>
      <c r="R37" s="7">
        <v>4610.435462</v>
      </c>
      <c r="S37" s="1">
        <v>3879.875957</v>
      </c>
      <c r="T37" s="1">
        <v>4002.44073</v>
      </c>
      <c r="U37" s="1">
        <v>4418.340453</v>
      </c>
      <c r="V37" s="1"/>
      <c r="X37" t="s">
        <v>37</v>
      </c>
      <c r="Y37" s="5">
        <f t="shared" si="22"/>
        <v>7.077900534555511</v>
      </c>
      <c r="Z37" s="5">
        <f t="shared" si="34"/>
        <v>2.6695472031808265</v>
      </c>
      <c r="AA37" s="5">
        <f t="shared" si="35"/>
        <v>34.630406227048184</v>
      </c>
      <c r="AB37" s="5">
        <f t="shared" si="36"/>
        <v>-25.137167865733915</v>
      </c>
      <c r="AC37" s="5">
        <f t="shared" si="37"/>
        <v>20.370237561854665</v>
      </c>
      <c r="AD37" s="5">
        <f t="shared" si="38"/>
        <v>7.998164440676888</v>
      </c>
      <c r="AE37" s="5">
        <f t="shared" si="39"/>
        <v>30.360611102276806</v>
      </c>
      <c r="AF37" s="5">
        <f t="shared" si="40"/>
        <v>-22.588499446833097</v>
      </c>
      <c r="AG37" s="5">
        <f t="shared" si="41"/>
        <v>17.379002245539766</v>
      </c>
      <c r="AH37" s="5">
        <f t="shared" si="23"/>
        <v>-17.597310843600397</v>
      </c>
      <c r="AI37" s="5">
        <f t="shared" si="24"/>
        <v>6.010590175467655</v>
      </c>
      <c r="AJ37" s="5">
        <f t="shared" si="25"/>
        <v>13.72429252172006</v>
      </c>
      <c r="AK37" s="5">
        <f t="shared" si="26"/>
        <v>4.412849794202941</v>
      </c>
      <c r="AL37" s="5">
        <f t="shared" si="27"/>
        <v>-18.01824748075039</v>
      </c>
      <c r="AM37" s="5">
        <f t="shared" si="28"/>
        <v>17.708099733745954</v>
      </c>
      <c r="AN37" s="5">
        <f t="shared" si="29"/>
        <v>-16.632386369176544</v>
      </c>
      <c r="AO37" s="5">
        <f t="shared" si="30"/>
        <v>-15.845780968444245</v>
      </c>
      <c r="AP37" s="5">
        <f t="shared" si="31"/>
        <v>3.1589868943843555</v>
      </c>
      <c r="AQ37" s="5">
        <f t="shared" si="32"/>
        <v>10.391152575543572</v>
      </c>
      <c r="AR37" s="5">
        <f t="shared" si="33"/>
        <v>-100</v>
      </c>
      <c r="AT37" t="s">
        <v>81</v>
      </c>
      <c r="AU37" s="7">
        <f t="shared" si="42"/>
        <v>1.7184662873758163</v>
      </c>
      <c r="AV37" s="7">
        <f t="shared" si="2"/>
        <v>1.755351911243749</v>
      </c>
      <c r="AW37" s="7">
        <f t="shared" si="3"/>
        <v>1.729793158298216</v>
      </c>
      <c r="AX37" s="7">
        <f t="shared" si="4"/>
        <v>2.197434340003808</v>
      </c>
      <c r="AY37" s="7">
        <f t="shared" si="5"/>
        <v>1.5617602446293564</v>
      </c>
      <c r="AZ37" s="7">
        <f t="shared" si="6"/>
        <v>1.7056798464209297</v>
      </c>
      <c r="BA37" s="7">
        <f t="shared" si="7"/>
        <v>1.7522535906529744</v>
      </c>
      <c r="BB37" s="7">
        <f t="shared" si="8"/>
        <v>2.130764191917221</v>
      </c>
      <c r="BC37" s="7">
        <f t="shared" si="9"/>
        <v>1.633459155608399</v>
      </c>
      <c r="BD37" s="7">
        <f t="shared" si="10"/>
        <v>1.8307440334117233</v>
      </c>
      <c r="BE37" s="7">
        <f t="shared" si="11"/>
        <v>1.4444002858006795</v>
      </c>
      <c r="BF37" s="7">
        <f t="shared" si="12"/>
        <v>1.450463167014153</v>
      </c>
      <c r="BG37" s="7">
        <f t="shared" si="13"/>
        <v>1.5809461478651081</v>
      </c>
      <c r="BH37" s="7">
        <f t="shared" si="14"/>
        <v>1.653019320288148</v>
      </c>
      <c r="BI37" s="7">
        <f t="shared" si="15"/>
        <v>1.4945520355265152</v>
      </c>
      <c r="BJ37" s="7">
        <f t="shared" si="16"/>
        <v>1.7281933299189236</v>
      </c>
      <c r="BK37" s="7">
        <f t="shared" si="17"/>
        <v>1.4325367414595347</v>
      </c>
      <c r="BL37" s="7">
        <f t="shared" si="18"/>
        <v>1.3100354687177413</v>
      </c>
      <c r="BM37" s="7">
        <f t="shared" si="19"/>
        <v>1.446660520895867</v>
      </c>
      <c r="BN37" s="7">
        <f t="shared" si="20"/>
        <v>1.640490753302625</v>
      </c>
      <c r="BO37" s="7" t="e">
        <f t="shared" si="21"/>
        <v>#DIV/0!</v>
      </c>
    </row>
    <row r="38" spans="1:67" ht="12">
      <c r="A38" t="s">
        <v>38</v>
      </c>
      <c r="B38" s="7">
        <v>56022.488773</v>
      </c>
      <c r="C38" s="7">
        <v>58138.400027</v>
      </c>
      <c r="D38" s="7">
        <v>58730.311641</v>
      </c>
      <c r="E38" s="7">
        <v>59389.597325</v>
      </c>
      <c r="F38" s="7">
        <v>61983.256703</v>
      </c>
      <c r="G38" s="7">
        <v>66922.645665</v>
      </c>
      <c r="H38" s="7">
        <v>70291.750955</v>
      </c>
      <c r="I38" s="7">
        <v>75561.752094</v>
      </c>
      <c r="J38" s="7">
        <v>79429.61524</v>
      </c>
      <c r="K38" s="7">
        <v>84400.269579</v>
      </c>
      <c r="L38" s="7">
        <v>93407.949847</v>
      </c>
      <c r="M38" s="7">
        <v>100034.214971</v>
      </c>
      <c r="N38" s="7">
        <v>104777.974495</v>
      </c>
      <c r="O38" s="7">
        <v>106139.599097</v>
      </c>
      <c r="P38" s="7">
        <v>98175.482027</v>
      </c>
      <c r="Q38" s="7">
        <v>99700.141299</v>
      </c>
      <c r="R38" s="7">
        <v>95809.91439</v>
      </c>
      <c r="S38" s="1">
        <v>91556.27484</v>
      </c>
      <c r="T38" s="1">
        <v>87313.127478</v>
      </c>
      <c r="U38" s="1">
        <v>85183.418497</v>
      </c>
      <c r="V38" s="1"/>
      <c r="X38" t="s">
        <v>38</v>
      </c>
      <c r="Y38" s="5">
        <f t="shared" si="22"/>
        <v>3.7768962078310295</v>
      </c>
      <c r="Z38" s="5">
        <f t="shared" si="34"/>
        <v>1.0181078490723934</v>
      </c>
      <c r="AA38" s="5">
        <f t="shared" si="35"/>
        <v>1.1225645932717043</v>
      </c>
      <c r="AB38" s="5">
        <f t="shared" si="36"/>
        <v>4.3671947526544415</v>
      </c>
      <c r="AC38" s="5">
        <f t="shared" si="37"/>
        <v>7.96890841936181</v>
      </c>
      <c r="AD38" s="5">
        <f t="shared" si="38"/>
        <v>5.034327702561242</v>
      </c>
      <c r="AE38" s="5">
        <f t="shared" si="39"/>
        <v>7.49732517315411</v>
      </c>
      <c r="AF38" s="5">
        <f t="shared" si="40"/>
        <v>5.118810825334393</v>
      </c>
      <c r="AG38" s="5">
        <f t="shared" si="41"/>
        <v>6.257935813966824</v>
      </c>
      <c r="AH38" s="5">
        <f t="shared" si="23"/>
        <v>10.67257286372606</v>
      </c>
      <c r="AI38" s="5">
        <f t="shared" si="24"/>
        <v>7.0938984688708615</v>
      </c>
      <c r="AJ38" s="5">
        <f t="shared" si="25"/>
        <v>4.742137003199588</v>
      </c>
      <c r="AK38" s="5">
        <f t="shared" si="26"/>
        <v>1.2995332354558684</v>
      </c>
      <c r="AL38" s="5">
        <f t="shared" si="27"/>
        <v>-7.503436170624369</v>
      </c>
      <c r="AM38" s="5">
        <f t="shared" si="28"/>
        <v>1.5529939252864295</v>
      </c>
      <c r="AN38" s="5">
        <f t="shared" si="29"/>
        <v>-3.9019271771473427</v>
      </c>
      <c r="AO38" s="5">
        <f t="shared" si="30"/>
        <v>-4.43966532804248</v>
      </c>
      <c r="AP38" s="5">
        <f t="shared" si="31"/>
        <v>-4.634469204230015</v>
      </c>
      <c r="AQ38" s="5">
        <f t="shared" si="32"/>
        <v>-2.4391624060615698</v>
      </c>
      <c r="AR38" s="5">
        <f t="shared" si="33"/>
        <v>-100</v>
      </c>
      <c r="AT38" t="s">
        <v>82</v>
      </c>
      <c r="AU38" s="7">
        <f t="shared" si="42"/>
        <v>29.730957561318984</v>
      </c>
      <c r="AV38" s="7">
        <f t="shared" si="2"/>
        <v>29.432889972411303</v>
      </c>
      <c r="AW38" s="7">
        <f t="shared" si="3"/>
        <v>28.537798581096737</v>
      </c>
      <c r="AX38" s="7">
        <f t="shared" si="4"/>
        <v>27.229967283970307</v>
      </c>
      <c r="AY38" s="7">
        <f t="shared" si="5"/>
        <v>26.980086233159955</v>
      </c>
      <c r="AZ38" s="7">
        <f t="shared" si="6"/>
        <v>26.43054272222728</v>
      </c>
      <c r="BA38" s="7">
        <f t="shared" si="7"/>
        <v>26.407081591850012</v>
      </c>
      <c r="BB38" s="7">
        <f t="shared" si="8"/>
        <v>26.4795200271942</v>
      </c>
      <c r="BC38" s="7">
        <f t="shared" si="9"/>
        <v>27.564997139198343</v>
      </c>
      <c r="BD38" s="7">
        <f t="shared" si="10"/>
        <v>27.967153177002803</v>
      </c>
      <c r="BE38" s="7">
        <f t="shared" si="11"/>
        <v>29.635128919109366</v>
      </c>
      <c r="BF38" s="7">
        <f t="shared" si="12"/>
        <v>30.063631250371092</v>
      </c>
      <c r="BG38" s="7">
        <f t="shared" si="13"/>
        <v>30.180052739174492</v>
      </c>
      <c r="BH38" s="7">
        <f t="shared" si="14"/>
        <v>30.615005523252133</v>
      </c>
      <c r="BI38" s="7">
        <f t="shared" si="15"/>
        <v>31.23027829810024</v>
      </c>
      <c r="BJ38" s="7">
        <f t="shared" si="16"/>
        <v>31.15613102224074</v>
      </c>
      <c r="BK38" s="7">
        <f t="shared" si="17"/>
        <v>29.769687416951328</v>
      </c>
      <c r="BL38" s="7">
        <f t="shared" si="18"/>
        <v>30.913866513611776</v>
      </c>
      <c r="BM38" s="7">
        <f t="shared" si="19"/>
        <v>31.5588569573573</v>
      </c>
      <c r="BN38" s="7">
        <f t="shared" si="20"/>
        <v>31.62785029029457</v>
      </c>
      <c r="BO38" s="7" t="e">
        <f t="shared" si="21"/>
        <v>#DIV/0!</v>
      </c>
    </row>
    <row r="39" spans="1:67" ht="12">
      <c r="A39" t="s">
        <v>39</v>
      </c>
      <c r="B39" s="7">
        <v>7568.146755</v>
      </c>
      <c r="C39" s="7">
        <v>8628.119791</v>
      </c>
      <c r="D39" s="7">
        <v>9399.633868</v>
      </c>
      <c r="E39" s="7">
        <v>9092.994262</v>
      </c>
      <c r="F39" s="7">
        <v>10791.562947</v>
      </c>
      <c r="G39" s="7">
        <v>13624.900129</v>
      </c>
      <c r="H39" s="7">
        <v>13823.96237</v>
      </c>
      <c r="I39" s="7">
        <v>13975.053605</v>
      </c>
      <c r="J39" s="7">
        <v>13199.093588</v>
      </c>
      <c r="K39" s="7">
        <v>13403.182332</v>
      </c>
      <c r="L39" s="7">
        <v>14194.04225</v>
      </c>
      <c r="M39" s="7">
        <v>14559.215465</v>
      </c>
      <c r="N39" s="7">
        <v>15922.368008</v>
      </c>
      <c r="O39" s="7">
        <v>15936.745904</v>
      </c>
      <c r="P39" s="7">
        <v>12115.513111</v>
      </c>
      <c r="Q39" s="7">
        <v>13095.991372</v>
      </c>
      <c r="R39" s="7">
        <v>13546.699549</v>
      </c>
      <c r="S39" s="1">
        <v>13383.216117</v>
      </c>
      <c r="T39" s="1">
        <v>10995.78608</v>
      </c>
      <c r="U39" s="1">
        <v>11403.829783</v>
      </c>
      <c r="V39" s="1"/>
      <c r="X39" t="s">
        <v>39</v>
      </c>
      <c r="Y39" s="5">
        <f t="shared" si="22"/>
        <v>14.005714613022178</v>
      </c>
      <c r="Z39" s="5">
        <f t="shared" si="34"/>
        <v>8.941856345165363</v>
      </c>
      <c r="AA39" s="5">
        <f t="shared" si="35"/>
        <v>-3.262250533437495</v>
      </c>
      <c r="AB39" s="5">
        <f t="shared" si="36"/>
        <v>18.67997093210967</v>
      </c>
      <c r="AC39" s="5">
        <f t="shared" si="37"/>
        <v>26.255114258381383</v>
      </c>
      <c r="AD39" s="5">
        <f t="shared" si="38"/>
        <v>1.4610179826294996</v>
      </c>
      <c r="AE39" s="5">
        <f t="shared" si="39"/>
        <v>1.0929661912845603</v>
      </c>
      <c r="AF39" s="5">
        <f t="shared" si="40"/>
        <v>-5.552465406804416</v>
      </c>
      <c r="AG39" s="5">
        <f t="shared" si="41"/>
        <v>1.5462330245582194</v>
      </c>
      <c r="AH39" s="5">
        <f t="shared" si="23"/>
        <v>5.900538382678178</v>
      </c>
      <c r="AI39" s="5">
        <f t="shared" si="24"/>
        <v>2.5727217699383687</v>
      </c>
      <c r="AJ39" s="5">
        <f t="shared" si="25"/>
        <v>9.362815917361658</v>
      </c>
      <c r="AK39" s="5">
        <f t="shared" si="26"/>
        <v>0.09029998548442109</v>
      </c>
      <c r="AL39" s="5">
        <f t="shared" si="27"/>
        <v>-23.977497137862372</v>
      </c>
      <c r="AM39" s="5">
        <f t="shared" si="28"/>
        <v>8.092750608389807</v>
      </c>
      <c r="AN39" s="5">
        <f t="shared" si="29"/>
        <v>3.441573563981109</v>
      </c>
      <c r="AO39" s="5">
        <f t="shared" si="30"/>
        <v>-1.206813743883984</v>
      </c>
      <c r="AP39" s="5">
        <f t="shared" si="31"/>
        <v>-17.83898590688804</v>
      </c>
      <c r="AQ39" s="5">
        <f t="shared" si="32"/>
        <v>3.710909797910503</v>
      </c>
      <c r="AR39" s="5">
        <f t="shared" si="33"/>
        <v>-100</v>
      </c>
      <c r="AT39" t="s">
        <v>83</v>
      </c>
      <c r="AU39" s="7">
        <f t="shared" si="42"/>
        <v>4.016391540591134</v>
      </c>
      <c r="AV39" s="7">
        <f t="shared" si="2"/>
        <v>4.368033870201974</v>
      </c>
      <c r="AW39" s="7">
        <f t="shared" si="3"/>
        <v>4.567400556304487</v>
      </c>
      <c r="AX39" s="7">
        <f t="shared" si="4"/>
        <v>4.169112898890829</v>
      </c>
      <c r="AY39" s="7">
        <f t="shared" si="5"/>
        <v>4.697354001512826</v>
      </c>
      <c r="AZ39" s="7">
        <f t="shared" si="6"/>
        <v>5.381041071631615</v>
      </c>
      <c r="BA39" s="7">
        <f t="shared" si="7"/>
        <v>5.193361913277072</v>
      </c>
      <c r="BB39" s="7">
        <f t="shared" si="8"/>
        <v>4.897354833095434</v>
      </c>
      <c r="BC39" s="7">
        <f t="shared" si="9"/>
        <v>4.580570809689739</v>
      </c>
      <c r="BD39" s="7">
        <f t="shared" si="10"/>
        <v>4.44132293899224</v>
      </c>
      <c r="BE39" s="7">
        <f t="shared" si="11"/>
        <v>4.503281280137689</v>
      </c>
      <c r="BF39" s="7">
        <f t="shared" si="12"/>
        <v>4.375531763420651</v>
      </c>
      <c r="BG39" s="7">
        <f t="shared" si="13"/>
        <v>4.586249243030709</v>
      </c>
      <c r="BH39" s="7">
        <f t="shared" si="14"/>
        <v>4.596809937332957</v>
      </c>
      <c r="BI39" s="7">
        <f t="shared" si="15"/>
        <v>3.8540258562392755</v>
      </c>
      <c r="BJ39" s="7">
        <f t="shared" si="16"/>
        <v>4.092475875520738</v>
      </c>
      <c r="BK39" s="7">
        <f t="shared" si="17"/>
        <v>4.209178284655447</v>
      </c>
      <c r="BL39" s="7">
        <f t="shared" si="18"/>
        <v>4.518826888564089</v>
      </c>
      <c r="BM39" s="7">
        <f t="shared" si="19"/>
        <v>3.9743673151538026</v>
      </c>
      <c r="BN39" s="7">
        <f t="shared" si="20"/>
        <v>4.234141191755867</v>
      </c>
      <c r="BO39" s="7" t="e">
        <f t="shared" si="21"/>
        <v>#DIV/0!</v>
      </c>
    </row>
    <row r="40" spans="1:67" ht="12">
      <c r="A40" t="s">
        <v>40</v>
      </c>
      <c r="B40" s="7">
        <v>3211.834612</v>
      </c>
      <c r="C40" s="7">
        <v>3698.047811</v>
      </c>
      <c r="D40" s="7">
        <v>4114.442184000001</v>
      </c>
      <c r="E40" s="7">
        <v>4044.752433</v>
      </c>
      <c r="F40" s="7">
        <v>4641.720984</v>
      </c>
      <c r="G40" s="7">
        <v>6079.261978000001</v>
      </c>
      <c r="H40" s="7">
        <v>5950.265918</v>
      </c>
      <c r="I40" s="7">
        <v>6143.782082</v>
      </c>
      <c r="J40" s="7">
        <v>5947.430155</v>
      </c>
      <c r="K40" s="7">
        <v>5911.219631</v>
      </c>
      <c r="L40" s="7">
        <v>6278.177445</v>
      </c>
      <c r="M40" s="7">
        <v>6593.294847</v>
      </c>
      <c r="N40" s="7">
        <v>6849.926388</v>
      </c>
      <c r="O40" s="7">
        <v>6792.311944</v>
      </c>
      <c r="P40" s="7">
        <v>5642.432132</v>
      </c>
      <c r="Q40" s="7">
        <v>6220.633926</v>
      </c>
      <c r="R40" s="7">
        <v>6187.129647</v>
      </c>
      <c r="S40" s="1">
        <v>6176.628465</v>
      </c>
      <c r="T40" s="1">
        <v>6065.429017</v>
      </c>
      <c r="U40" s="1">
        <v>5798.522758</v>
      </c>
      <c r="V40" s="1"/>
      <c r="X40" t="s">
        <v>40</v>
      </c>
      <c r="Y40" s="5">
        <f t="shared" si="22"/>
        <v>15.13817670385076</v>
      </c>
      <c r="Z40" s="5">
        <f t="shared" si="34"/>
        <v>11.259842876055274</v>
      </c>
      <c r="AA40" s="5">
        <f t="shared" si="35"/>
        <v>-1.6937836985778176</v>
      </c>
      <c r="AB40" s="5">
        <f t="shared" si="36"/>
        <v>14.759087506308191</v>
      </c>
      <c r="AC40" s="5">
        <f t="shared" si="37"/>
        <v>30.970000113216656</v>
      </c>
      <c r="AD40" s="5">
        <f t="shared" si="38"/>
        <v>-2.1219032913340357</v>
      </c>
      <c r="AE40" s="5">
        <f t="shared" si="39"/>
        <v>3.2522271553376925</v>
      </c>
      <c r="AF40" s="5">
        <f t="shared" si="40"/>
        <v>-3.195945500333906</v>
      </c>
      <c r="AG40" s="5">
        <f t="shared" si="41"/>
        <v>-0.6088431987647169</v>
      </c>
      <c r="AH40" s="5">
        <f t="shared" si="23"/>
        <v>6.207818976570863</v>
      </c>
      <c r="AI40" s="5">
        <f t="shared" si="24"/>
        <v>5.019249690863106</v>
      </c>
      <c r="AJ40" s="5">
        <f t="shared" si="25"/>
        <v>3.8923110061848547</v>
      </c>
      <c r="AK40" s="5">
        <f t="shared" si="26"/>
        <v>-0.8410958123715204</v>
      </c>
      <c r="AL40" s="5">
        <f t="shared" si="27"/>
        <v>-16.929137258128264</v>
      </c>
      <c r="AM40" s="5">
        <f t="shared" si="28"/>
        <v>10.247385887387765</v>
      </c>
      <c r="AN40" s="5">
        <f t="shared" si="29"/>
        <v>-0.5385991106141859</v>
      </c>
      <c r="AO40" s="5">
        <f t="shared" si="30"/>
        <v>-0.16972623169601775</v>
      </c>
      <c r="AP40" s="5">
        <f t="shared" si="31"/>
        <v>-1.8003259971052756</v>
      </c>
      <c r="AQ40" s="5">
        <f t="shared" si="32"/>
        <v>-4.400451447901261</v>
      </c>
      <c r="AR40" s="5">
        <f t="shared" si="33"/>
        <v>-100</v>
      </c>
      <c r="AT40" t="s">
        <v>84</v>
      </c>
      <c r="AU40" s="7">
        <f t="shared" si="42"/>
        <v>1.704510467756463</v>
      </c>
      <c r="AV40" s="7">
        <f t="shared" si="2"/>
        <v>1.8721573741852409</v>
      </c>
      <c r="AW40" s="7">
        <f t="shared" si="3"/>
        <v>1.9992593098823297</v>
      </c>
      <c r="AX40" s="7">
        <f t="shared" si="4"/>
        <v>1.8545078832515778</v>
      </c>
      <c r="AY40" s="7">
        <f t="shared" si="5"/>
        <v>2.0204493774611025</v>
      </c>
      <c r="AZ40" s="7">
        <f t="shared" si="6"/>
        <v>2.400953994458924</v>
      </c>
      <c r="BA40" s="7">
        <f t="shared" si="7"/>
        <v>2.2353854535566016</v>
      </c>
      <c r="BB40" s="7">
        <f t="shared" si="8"/>
        <v>2.1529993174411035</v>
      </c>
      <c r="BC40" s="7">
        <f t="shared" si="9"/>
        <v>2.0639769525862928</v>
      </c>
      <c r="BD40" s="7">
        <f t="shared" si="10"/>
        <v>1.9587613369924233</v>
      </c>
      <c r="BE40" s="7">
        <f t="shared" si="11"/>
        <v>1.991849711554238</v>
      </c>
      <c r="BF40" s="7">
        <f t="shared" si="12"/>
        <v>1.9815058783901447</v>
      </c>
      <c r="BG40" s="7">
        <f t="shared" si="13"/>
        <v>1.9730400463044666</v>
      </c>
      <c r="BH40" s="7">
        <f t="shared" si="14"/>
        <v>1.959180828365207</v>
      </c>
      <c r="BI40" s="7">
        <f t="shared" si="15"/>
        <v>1.7948954476438517</v>
      </c>
      <c r="BJ40" s="7">
        <f t="shared" si="16"/>
        <v>1.9439379234038834</v>
      </c>
      <c r="BK40" s="7">
        <f t="shared" si="17"/>
        <v>1.9224410831804981</v>
      </c>
      <c r="BL40" s="7">
        <f t="shared" si="18"/>
        <v>2.085531201491867</v>
      </c>
      <c r="BM40" s="7">
        <f t="shared" si="19"/>
        <v>2.1923164621578612</v>
      </c>
      <c r="BN40" s="7">
        <f t="shared" si="20"/>
        <v>2.1529402427228113</v>
      </c>
      <c r="BO40" s="7" t="e">
        <f t="shared" si="21"/>
        <v>#DIV/0!</v>
      </c>
    </row>
    <row r="41" spans="1:67" ht="12">
      <c r="A41" t="s">
        <v>41</v>
      </c>
      <c r="B41" s="7">
        <v>4356.312143</v>
      </c>
      <c r="C41" s="7">
        <v>4930.07198</v>
      </c>
      <c r="D41" s="7">
        <v>5285.191684</v>
      </c>
      <c r="E41" s="7">
        <v>5048.241829</v>
      </c>
      <c r="F41" s="7">
        <v>6149.841963</v>
      </c>
      <c r="G41" s="7">
        <v>7545.638151</v>
      </c>
      <c r="H41" s="7">
        <v>7873.696452</v>
      </c>
      <c r="I41" s="7">
        <v>7831.271523</v>
      </c>
      <c r="J41" s="7">
        <v>7251.663433</v>
      </c>
      <c r="K41" s="7">
        <v>7491.962701</v>
      </c>
      <c r="L41" s="7">
        <v>7915.864805</v>
      </c>
      <c r="M41" s="7">
        <v>7965.920618</v>
      </c>
      <c r="N41" s="7">
        <v>9072.44162</v>
      </c>
      <c r="O41" s="7">
        <v>9144.43396</v>
      </c>
      <c r="P41" s="7">
        <v>6473.080979</v>
      </c>
      <c r="Q41" s="7">
        <v>6875.357446</v>
      </c>
      <c r="R41" s="7">
        <v>7359.569902</v>
      </c>
      <c r="S41" s="1">
        <v>7206.587652</v>
      </c>
      <c r="T41" s="1">
        <v>4930.357063</v>
      </c>
      <c r="U41" s="1">
        <v>5605.307025</v>
      </c>
      <c r="V41" s="1"/>
      <c r="X41" t="s">
        <v>41</v>
      </c>
      <c r="Y41" s="5">
        <f t="shared" si="22"/>
        <v>13.17076963646771</v>
      </c>
      <c r="Z41" s="5">
        <f t="shared" si="34"/>
        <v>7.2031342633662945</v>
      </c>
      <c r="AA41" s="5">
        <f t="shared" si="35"/>
        <v>-4.483278358991697</v>
      </c>
      <c r="AB41" s="5">
        <f t="shared" si="36"/>
        <v>21.821461239669148</v>
      </c>
      <c r="AC41" s="5">
        <f t="shared" si="37"/>
        <v>22.69645620810566</v>
      </c>
      <c r="AD41" s="5">
        <f t="shared" si="38"/>
        <v>4.347654823025451</v>
      </c>
      <c r="AE41" s="5">
        <f t="shared" si="39"/>
        <v>-0.5388184477091897</v>
      </c>
      <c r="AF41" s="5">
        <f t="shared" si="40"/>
        <v>-7.401200281432267</v>
      </c>
      <c r="AG41" s="5">
        <f t="shared" si="41"/>
        <v>3.313712367102923</v>
      </c>
      <c r="AH41" s="5">
        <f t="shared" si="23"/>
        <v>5.658091489742986</v>
      </c>
      <c r="AI41" s="5">
        <f t="shared" si="24"/>
        <v>0.6323480028155899</v>
      </c>
      <c r="AJ41" s="5">
        <f t="shared" si="25"/>
        <v>13.890685773338944</v>
      </c>
      <c r="AK41" s="5">
        <f t="shared" si="26"/>
        <v>0.7935277295286767</v>
      </c>
      <c r="AL41" s="5">
        <f t="shared" si="27"/>
        <v>-29.21288504772579</v>
      </c>
      <c r="AM41" s="5">
        <f t="shared" si="28"/>
        <v>6.214605816072236</v>
      </c>
      <c r="AN41" s="5">
        <f t="shared" si="29"/>
        <v>7.04272410275496</v>
      </c>
      <c r="AO41" s="5">
        <f t="shared" si="30"/>
        <v>-2.078684651917314</v>
      </c>
      <c r="AP41" s="5">
        <f t="shared" si="31"/>
        <v>-31.585414608372815</v>
      </c>
      <c r="AQ41" s="5">
        <f t="shared" si="32"/>
        <v>13.68967710402113</v>
      </c>
      <c r="AR41" s="5">
        <f t="shared" si="33"/>
        <v>-100</v>
      </c>
      <c r="AT41" t="s">
        <v>85</v>
      </c>
      <c r="AU41" s="7">
        <f t="shared" si="42"/>
        <v>2.3118810728346713</v>
      </c>
      <c r="AV41" s="7">
        <f t="shared" si="2"/>
        <v>2.4958764960167334</v>
      </c>
      <c r="AW41" s="7">
        <f t="shared" si="3"/>
        <v>2.568141246422158</v>
      </c>
      <c r="AX41" s="7">
        <f t="shared" si="4"/>
        <v>2.3146050156392506</v>
      </c>
      <c r="AY41" s="7">
        <f t="shared" si="5"/>
        <v>2.676904624051723</v>
      </c>
      <c r="AZ41" s="7">
        <f t="shared" si="6"/>
        <v>2.9800870771726915</v>
      </c>
      <c r="BA41" s="7">
        <f t="shared" si="7"/>
        <v>2.9579764597204714</v>
      </c>
      <c r="BB41" s="7">
        <f t="shared" si="8"/>
        <v>2.744355515654332</v>
      </c>
      <c r="BC41" s="7">
        <f t="shared" si="9"/>
        <v>2.5165938571034454</v>
      </c>
      <c r="BD41" s="7">
        <f t="shared" si="10"/>
        <v>2.482561601999817</v>
      </c>
      <c r="BE41" s="7">
        <f t="shared" si="11"/>
        <v>2.5114315685834514</v>
      </c>
      <c r="BF41" s="7">
        <f t="shared" si="12"/>
        <v>2.3940258850305067</v>
      </c>
      <c r="BG41" s="7">
        <f t="shared" si="13"/>
        <v>2.6132091967262423</v>
      </c>
      <c r="BH41" s="7">
        <f t="shared" si="14"/>
        <v>2.637629108967751</v>
      </c>
      <c r="BI41" s="7">
        <f t="shared" si="15"/>
        <v>2.059130408595424</v>
      </c>
      <c r="BJ41" s="7">
        <f t="shared" si="16"/>
        <v>2.1485379521168544</v>
      </c>
      <c r="BK41" s="7">
        <f t="shared" si="17"/>
        <v>2.286737201474949</v>
      </c>
      <c r="BL41" s="7">
        <f t="shared" si="18"/>
        <v>2.4332956870722215</v>
      </c>
      <c r="BM41" s="7">
        <f t="shared" si="19"/>
        <v>1.7820508529959413</v>
      </c>
      <c r="BN41" s="7">
        <f t="shared" si="20"/>
        <v>2.081200949033057</v>
      </c>
      <c r="BO41" s="7" t="e">
        <f t="shared" si="21"/>
        <v>#DIV/0!</v>
      </c>
    </row>
    <row r="42" spans="1:67" ht="12">
      <c r="A42" t="s">
        <v>42</v>
      </c>
      <c r="B42" s="7">
        <v>24600.778862</v>
      </c>
      <c r="C42" s="7">
        <v>26601.391915</v>
      </c>
      <c r="D42" s="7">
        <v>28262.258592</v>
      </c>
      <c r="E42" s="7">
        <v>30554.869458</v>
      </c>
      <c r="F42" s="7">
        <v>32315.359601</v>
      </c>
      <c r="G42" s="7">
        <v>35202.647365</v>
      </c>
      <c r="H42" s="7">
        <v>38330.54619</v>
      </c>
      <c r="I42" s="7">
        <v>41496.471324</v>
      </c>
      <c r="J42" s="7">
        <v>42624.670435</v>
      </c>
      <c r="K42" s="7">
        <v>45928.495495</v>
      </c>
      <c r="L42" s="7">
        <v>45847.447295</v>
      </c>
      <c r="M42" s="7">
        <v>46241.713951</v>
      </c>
      <c r="N42" s="7">
        <v>46118.763315</v>
      </c>
      <c r="O42" s="7">
        <v>46050.547722</v>
      </c>
      <c r="P42" s="7">
        <v>51015.311468</v>
      </c>
      <c r="Q42" s="7">
        <v>45091.555376</v>
      </c>
      <c r="R42" s="7">
        <v>43035.678007</v>
      </c>
      <c r="S42" s="1">
        <v>39966.867</v>
      </c>
      <c r="T42" s="1">
        <v>36995.136729</v>
      </c>
      <c r="U42" s="1">
        <v>35682.605266</v>
      </c>
      <c r="V42" s="1"/>
      <c r="X42" t="s">
        <v>42</v>
      </c>
      <c r="Y42" s="5">
        <f t="shared" si="22"/>
        <v>8.132315908462076</v>
      </c>
      <c r="Z42" s="5">
        <f t="shared" si="34"/>
        <v>6.2435329786764555</v>
      </c>
      <c r="AA42" s="5">
        <f t="shared" si="35"/>
        <v>8.111916669848014</v>
      </c>
      <c r="AB42" s="5">
        <f t="shared" si="36"/>
        <v>5.761733478913811</v>
      </c>
      <c r="AC42" s="5">
        <f t="shared" si="37"/>
        <v>8.93472268187493</v>
      </c>
      <c r="AD42" s="5">
        <f t="shared" si="38"/>
        <v>8.885407942670511</v>
      </c>
      <c r="AE42" s="5">
        <f t="shared" si="39"/>
        <v>8.259535667211424</v>
      </c>
      <c r="AF42" s="5">
        <f t="shared" si="40"/>
        <v>2.7187832483180046</v>
      </c>
      <c r="AG42" s="5">
        <f t="shared" si="41"/>
        <v>7.75096916007395</v>
      </c>
      <c r="AH42" s="5">
        <f t="shared" si="23"/>
        <v>-0.1764660460276417</v>
      </c>
      <c r="AI42" s="5">
        <f t="shared" si="24"/>
        <v>0.8599533436684794</v>
      </c>
      <c r="AJ42" s="5">
        <f t="shared" si="25"/>
        <v>-0.2658868486801538</v>
      </c>
      <c r="AK42" s="5">
        <f t="shared" si="26"/>
        <v>-0.14791288425074356</v>
      </c>
      <c r="AL42" s="5">
        <f t="shared" si="27"/>
        <v>10.781117688266178</v>
      </c>
      <c r="AM42" s="5">
        <f t="shared" si="28"/>
        <v>-11.611721895916986</v>
      </c>
      <c r="AN42" s="5">
        <f t="shared" si="29"/>
        <v>-4.559340106715936</v>
      </c>
      <c r="AO42" s="5">
        <f t="shared" si="30"/>
        <v>-7.130853164439159</v>
      </c>
      <c r="AP42" s="5">
        <f t="shared" si="31"/>
        <v>-7.435484675343716</v>
      </c>
      <c r="AQ42" s="5">
        <f t="shared" si="32"/>
        <v>-3.5478486607974133</v>
      </c>
      <c r="AR42" s="5">
        <f t="shared" si="33"/>
        <v>-100</v>
      </c>
      <c r="AT42" t="s">
        <v>86</v>
      </c>
      <c r="AU42" s="7">
        <f t="shared" si="42"/>
        <v>13.055555516020116</v>
      </c>
      <c r="AV42" s="7">
        <f t="shared" si="2"/>
        <v>13.467103342774738</v>
      </c>
      <c r="AW42" s="7">
        <f t="shared" si="3"/>
        <v>13.732987627845555</v>
      </c>
      <c r="AX42" s="7">
        <f t="shared" si="4"/>
        <v>14.009323739884838</v>
      </c>
      <c r="AY42" s="7">
        <f t="shared" si="5"/>
        <v>14.066237159306194</v>
      </c>
      <c r="AZ42" s="7">
        <f t="shared" si="6"/>
        <v>13.902993013361076</v>
      </c>
      <c r="BA42" s="7">
        <f t="shared" si="7"/>
        <v>14.39995229806558</v>
      </c>
      <c r="BB42" s="7">
        <f t="shared" si="8"/>
        <v>14.54183648514152</v>
      </c>
      <c r="BC42" s="7">
        <f t="shared" si="9"/>
        <v>14.79232796293786</v>
      </c>
      <c r="BD42" s="7">
        <f t="shared" si="10"/>
        <v>15.219018554148644</v>
      </c>
      <c r="BE42" s="7">
        <f t="shared" si="11"/>
        <v>14.545817710643549</v>
      </c>
      <c r="BF42" s="7">
        <f t="shared" si="12"/>
        <v>13.897183448793223</v>
      </c>
      <c r="BG42" s="7">
        <f t="shared" si="13"/>
        <v>13.283962739503286</v>
      </c>
      <c r="BH42" s="7">
        <f t="shared" si="14"/>
        <v>13.282863180681305</v>
      </c>
      <c r="BI42" s="7">
        <f t="shared" si="15"/>
        <v>16.22831221925389</v>
      </c>
      <c r="BJ42" s="7">
        <f t="shared" si="16"/>
        <v>14.091037274240762</v>
      </c>
      <c r="BK42" s="7">
        <f t="shared" si="17"/>
        <v>13.371880041870444</v>
      </c>
      <c r="BL42" s="7">
        <f t="shared" si="18"/>
        <v>13.49476476150256</v>
      </c>
      <c r="BM42" s="7">
        <f t="shared" si="19"/>
        <v>13.371691770433527</v>
      </c>
      <c r="BN42" s="7">
        <f t="shared" si="20"/>
        <v>13.248635910995642</v>
      </c>
      <c r="BO42" s="7" t="e">
        <f t="shared" si="21"/>
        <v>#DIV/0!</v>
      </c>
    </row>
    <row r="43" spans="1:67" ht="12">
      <c r="A43" t="s">
        <v>43</v>
      </c>
      <c r="B43" s="7">
        <v>21236.503157</v>
      </c>
      <c r="C43" s="7">
        <v>22898.568154</v>
      </c>
      <c r="D43" s="7">
        <v>24186.920599</v>
      </c>
      <c r="E43" s="7">
        <v>25885.201519</v>
      </c>
      <c r="F43" s="7">
        <v>27552.419295</v>
      </c>
      <c r="G43" s="7">
        <v>30126.30424</v>
      </c>
      <c r="H43" s="7">
        <v>32887.932581</v>
      </c>
      <c r="I43" s="7">
        <v>35703.137405</v>
      </c>
      <c r="J43" s="7">
        <v>36746.13915</v>
      </c>
      <c r="K43" s="7">
        <v>39850.393058</v>
      </c>
      <c r="L43" s="7">
        <v>39064.077649</v>
      </c>
      <c r="M43" s="7">
        <v>39794.545011</v>
      </c>
      <c r="N43" s="7">
        <v>39632.406915</v>
      </c>
      <c r="O43" s="7">
        <v>39978.685529</v>
      </c>
      <c r="P43" s="7">
        <v>45147.773589</v>
      </c>
      <c r="Q43" s="7">
        <v>39476.221947</v>
      </c>
      <c r="R43" s="7">
        <v>37230.124861</v>
      </c>
      <c r="S43" s="1">
        <v>35407.280552</v>
      </c>
      <c r="T43" s="1">
        <v>32571.150597</v>
      </c>
      <c r="U43" s="1">
        <v>31147.050967</v>
      </c>
      <c r="V43" s="1"/>
      <c r="X43" t="s">
        <v>43</v>
      </c>
      <c r="Y43" s="5">
        <f t="shared" si="22"/>
        <v>7.826453275816974</v>
      </c>
      <c r="Z43" s="5">
        <f t="shared" si="34"/>
        <v>5.6263450026020365</v>
      </c>
      <c r="AA43" s="5">
        <f t="shared" si="35"/>
        <v>7.021484661715121</v>
      </c>
      <c r="AB43" s="5">
        <f t="shared" si="36"/>
        <v>6.440814357872583</v>
      </c>
      <c r="AC43" s="5">
        <f t="shared" si="37"/>
        <v>9.341774736518659</v>
      </c>
      <c r="AD43" s="5">
        <f t="shared" si="38"/>
        <v>9.166834136041373</v>
      </c>
      <c r="AE43" s="5">
        <f t="shared" si="39"/>
        <v>8.559993295615058</v>
      </c>
      <c r="AF43" s="5">
        <f t="shared" si="40"/>
        <v>2.9213167828044533</v>
      </c>
      <c r="AG43" s="5">
        <f t="shared" si="41"/>
        <v>8.447836915133436</v>
      </c>
      <c r="AH43" s="5">
        <f t="shared" si="23"/>
        <v>-1.9731685151902099</v>
      </c>
      <c r="AI43" s="5">
        <f t="shared" si="24"/>
        <v>1.8699209247007502</v>
      </c>
      <c r="AJ43" s="5">
        <f t="shared" si="25"/>
        <v>-0.4074379942154991</v>
      </c>
      <c r="AK43" s="5">
        <f t="shared" si="26"/>
        <v>0.8737259252072818</v>
      </c>
      <c r="AL43" s="5">
        <f t="shared" si="27"/>
        <v>12.929609844851967</v>
      </c>
      <c r="AM43" s="5">
        <f t="shared" si="28"/>
        <v>-12.56219563257011</v>
      </c>
      <c r="AN43" s="5">
        <f t="shared" si="29"/>
        <v>-5.6897468278893655</v>
      </c>
      <c r="AO43" s="5">
        <f t="shared" si="30"/>
        <v>-4.896154164955533</v>
      </c>
      <c r="AP43" s="5">
        <f t="shared" si="31"/>
        <v>-8.010019156469212</v>
      </c>
      <c r="AQ43" s="5">
        <f t="shared" si="32"/>
        <v>-4.372273020441497</v>
      </c>
      <c r="AR43" s="5">
        <f t="shared" si="33"/>
        <v>-100</v>
      </c>
      <c r="AT43" t="s">
        <v>87</v>
      </c>
      <c r="AU43" s="7">
        <f t="shared" si="42"/>
        <v>11.270145042465119</v>
      </c>
      <c r="AV43" s="7">
        <f t="shared" si="2"/>
        <v>11.592528117207305</v>
      </c>
      <c r="AW43" s="7">
        <f t="shared" si="3"/>
        <v>11.752729537184678</v>
      </c>
      <c r="AX43" s="7">
        <f t="shared" si="4"/>
        <v>11.8682938132103</v>
      </c>
      <c r="AY43" s="7">
        <f t="shared" si="5"/>
        <v>11.9930234074858</v>
      </c>
      <c r="AZ43" s="7">
        <f t="shared" si="6"/>
        <v>11.898133484799922</v>
      </c>
      <c r="BA43" s="7">
        <f t="shared" si="7"/>
        <v>12.355280772700016</v>
      </c>
      <c r="BB43" s="7">
        <f t="shared" si="8"/>
        <v>12.511646643307968</v>
      </c>
      <c r="BC43" s="7">
        <f t="shared" si="9"/>
        <v>12.752261451673807</v>
      </c>
      <c r="BD43" s="7">
        <f t="shared" si="10"/>
        <v>13.204958377220152</v>
      </c>
      <c r="BE43" s="7">
        <f t="shared" si="11"/>
        <v>12.393687894129439</v>
      </c>
      <c r="BF43" s="7">
        <f t="shared" si="12"/>
        <v>11.95959329849119</v>
      </c>
      <c r="BG43" s="7">
        <f t="shared" si="13"/>
        <v>11.415644715790933</v>
      </c>
      <c r="BH43" s="7">
        <f t="shared" si="14"/>
        <v>11.531489554281627</v>
      </c>
      <c r="BI43" s="7">
        <f t="shared" si="15"/>
        <v>14.361809125992586</v>
      </c>
      <c r="BJ43" s="7">
        <f t="shared" si="16"/>
        <v>12.336254765730445</v>
      </c>
      <c r="BK43" s="7">
        <f t="shared" si="17"/>
        <v>11.568000938760031</v>
      </c>
      <c r="BL43" s="7">
        <f t="shared" si="18"/>
        <v>11.955225859804436</v>
      </c>
      <c r="BM43" s="7">
        <f t="shared" si="19"/>
        <v>11.772665947468948</v>
      </c>
      <c r="BN43" s="7">
        <f t="shared" si="20"/>
        <v>11.564624692810897</v>
      </c>
      <c r="BO43" s="7" t="e">
        <f t="shared" si="21"/>
        <v>#DIV/0!</v>
      </c>
    </row>
    <row r="44" spans="1:67" ht="12">
      <c r="A44" t="s">
        <v>44</v>
      </c>
      <c r="B44" s="7">
        <v>15659.829329</v>
      </c>
      <c r="C44" s="7">
        <v>17150.265686</v>
      </c>
      <c r="D44" s="7">
        <v>17844.481411</v>
      </c>
      <c r="E44" s="7">
        <v>18672.346404</v>
      </c>
      <c r="F44" s="7">
        <v>19857.86793</v>
      </c>
      <c r="G44" s="7">
        <v>21740.236477</v>
      </c>
      <c r="H44" s="7">
        <v>23688.714322</v>
      </c>
      <c r="I44" s="7">
        <v>26152.352121</v>
      </c>
      <c r="J44" s="7">
        <v>27102.018559</v>
      </c>
      <c r="K44" s="7">
        <v>30120.090187</v>
      </c>
      <c r="L44" s="7">
        <v>28546.525654</v>
      </c>
      <c r="M44" s="7">
        <v>28206.418794</v>
      </c>
      <c r="N44" s="7">
        <v>28038.266823</v>
      </c>
      <c r="O44" s="7">
        <v>29554.90738</v>
      </c>
      <c r="P44" s="7">
        <v>33532.630038</v>
      </c>
      <c r="Q44" s="7">
        <v>27820.107805</v>
      </c>
      <c r="R44" s="7">
        <v>26790.451603</v>
      </c>
      <c r="S44" s="1">
        <v>24702.627197</v>
      </c>
      <c r="T44" s="1">
        <v>22645.816102</v>
      </c>
      <c r="U44" s="1">
        <v>21760.840602</v>
      </c>
      <c r="V44" s="1"/>
      <c r="X44" t="s">
        <v>44</v>
      </c>
      <c r="Y44" s="5">
        <f t="shared" si="22"/>
        <v>9.517577271674995</v>
      </c>
      <c r="Z44" s="5">
        <f t="shared" si="34"/>
        <v>4.047842393291319</v>
      </c>
      <c r="AA44" s="5">
        <f t="shared" si="35"/>
        <v>4.6393334383462275</v>
      </c>
      <c r="AB44" s="5">
        <f t="shared" si="36"/>
        <v>6.349076331114105</v>
      </c>
      <c r="AC44" s="5">
        <f t="shared" si="37"/>
        <v>9.47920770565824</v>
      </c>
      <c r="AD44" s="5">
        <f t="shared" si="38"/>
        <v>8.96254209130332</v>
      </c>
      <c r="AE44" s="5">
        <f t="shared" si="39"/>
        <v>10.400048586478121</v>
      </c>
      <c r="AF44" s="5">
        <f t="shared" si="40"/>
        <v>3.631284993434406</v>
      </c>
      <c r="AG44" s="5">
        <f t="shared" si="41"/>
        <v>11.135966206464602</v>
      </c>
      <c r="AH44" s="5">
        <f t="shared" si="23"/>
        <v>-5.224302195745608</v>
      </c>
      <c r="AI44" s="5">
        <f t="shared" si="24"/>
        <v>-1.1914124476032129</v>
      </c>
      <c r="AJ44" s="5">
        <f t="shared" si="25"/>
        <v>-0.5961478918258507</v>
      </c>
      <c r="AK44" s="5">
        <f t="shared" si="26"/>
        <v>5.409180840507176</v>
      </c>
      <c r="AL44" s="5">
        <f t="shared" si="27"/>
        <v>13.458755281675323</v>
      </c>
      <c r="AM44" s="5">
        <f t="shared" si="28"/>
        <v>-17.03571186192802</v>
      </c>
      <c r="AN44" s="5">
        <f t="shared" si="29"/>
        <v>-3.7011222573873113</v>
      </c>
      <c r="AO44" s="5">
        <f t="shared" si="30"/>
        <v>-7.793166150906558</v>
      </c>
      <c r="AP44" s="5">
        <f t="shared" si="31"/>
        <v>-8.326284806054105</v>
      </c>
      <c r="AQ44" s="5">
        <f t="shared" si="32"/>
        <v>-3.9078984657207485</v>
      </c>
      <c r="AR44" s="5">
        <f t="shared" si="33"/>
        <v>-100</v>
      </c>
      <c r="AT44" t="s">
        <v>88</v>
      </c>
      <c r="AU44" s="7">
        <f t="shared" si="42"/>
        <v>8.310621884088523</v>
      </c>
      <c r="AV44" s="7">
        <f t="shared" si="2"/>
        <v>8.68241786322351</v>
      </c>
      <c r="AW44" s="7">
        <f t="shared" si="3"/>
        <v>8.670858404499556</v>
      </c>
      <c r="AX44" s="7">
        <f t="shared" si="4"/>
        <v>8.561219550176174</v>
      </c>
      <c r="AY44" s="7">
        <f t="shared" si="5"/>
        <v>8.643737319665075</v>
      </c>
      <c r="AZ44" s="7">
        <f t="shared" si="6"/>
        <v>8.5861257170409</v>
      </c>
      <c r="BA44" s="7">
        <f t="shared" si="7"/>
        <v>8.899334607663281</v>
      </c>
      <c r="BB44" s="7">
        <f t="shared" si="8"/>
        <v>9.164712470996852</v>
      </c>
      <c r="BC44" s="7">
        <f t="shared" si="9"/>
        <v>9.405396989372793</v>
      </c>
      <c r="BD44" s="7">
        <f t="shared" si="10"/>
        <v>9.980692954736279</v>
      </c>
      <c r="BE44" s="7">
        <f t="shared" si="11"/>
        <v>9.056830487497564</v>
      </c>
      <c r="BF44" s="7">
        <f t="shared" si="12"/>
        <v>8.476973341193162</v>
      </c>
      <c r="BG44" s="7">
        <f t="shared" si="13"/>
        <v>8.076090185094834</v>
      </c>
      <c r="BH44" s="7">
        <f t="shared" si="14"/>
        <v>8.524845207404592</v>
      </c>
      <c r="BI44" s="7">
        <f t="shared" si="15"/>
        <v>10.666954177683262</v>
      </c>
      <c r="BJ44" s="7">
        <f t="shared" si="16"/>
        <v>8.693738168595113</v>
      </c>
      <c r="BK44" s="7">
        <f t="shared" si="17"/>
        <v>8.324225891005648</v>
      </c>
      <c r="BL44" s="7">
        <f t="shared" si="18"/>
        <v>8.340812478861814</v>
      </c>
      <c r="BM44" s="7">
        <f t="shared" si="19"/>
        <v>8.185207559146376</v>
      </c>
      <c r="BN44" s="7">
        <f t="shared" si="20"/>
        <v>8.07960775576597</v>
      </c>
      <c r="BO44" s="7" t="e">
        <f t="shared" si="21"/>
        <v>#DIV/0!</v>
      </c>
    </row>
    <row r="45" spans="1:67" ht="12">
      <c r="A45" t="s">
        <v>45</v>
      </c>
      <c r="B45" s="7">
        <v>1376.814656</v>
      </c>
      <c r="C45" s="7">
        <v>1570.586875</v>
      </c>
      <c r="D45" s="7">
        <v>1709.652069</v>
      </c>
      <c r="E45" s="7">
        <v>1949.97625</v>
      </c>
      <c r="F45" s="7">
        <v>1986.015806</v>
      </c>
      <c r="G45" s="7">
        <v>1859.600275</v>
      </c>
      <c r="H45" s="7">
        <v>2045.205956</v>
      </c>
      <c r="I45" s="7">
        <v>2283.777243</v>
      </c>
      <c r="J45" s="7">
        <v>2111.2432</v>
      </c>
      <c r="K45" s="7">
        <v>2348.618185</v>
      </c>
      <c r="L45" s="7">
        <v>2315.598231</v>
      </c>
      <c r="M45" s="7">
        <v>2474.243446</v>
      </c>
      <c r="N45" s="7">
        <v>2481.609669</v>
      </c>
      <c r="O45" s="7">
        <v>2421.683501</v>
      </c>
      <c r="P45" s="7">
        <v>2378.444009</v>
      </c>
      <c r="Q45" s="7">
        <v>2037.63502</v>
      </c>
      <c r="R45" s="7">
        <v>2019.021406</v>
      </c>
      <c r="S45" s="1">
        <v>3002.472736</v>
      </c>
      <c r="T45" s="1">
        <v>2899.040973</v>
      </c>
      <c r="U45" s="1">
        <v>2870.085494</v>
      </c>
      <c r="V45" s="1"/>
      <c r="X45" t="s">
        <v>45</v>
      </c>
      <c r="Y45" s="5">
        <f t="shared" si="22"/>
        <v>14.073950924008756</v>
      </c>
      <c r="Z45" s="5">
        <f t="shared" si="34"/>
        <v>8.854345863548616</v>
      </c>
      <c r="AA45" s="5">
        <f t="shared" si="35"/>
        <v>14.05690580894445</v>
      </c>
      <c r="AB45" s="5">
        <f t="shared" si="36"/>
        <v>1.8482048691618758</v>
      </c>
      <c r="AC45" s="5">
        <f t="shared" si="37"/>
        <v>-6.365283227760983</v>
      </c>
      <c r="AD45" s="5">
        <f t="shared" si="38"/>
        <v>9.980945017874873</v>
      </c>
      <c r="AE45" s="5">
        <f t="shared" si="39"/>
        <v>11.664902808448502</v>
      </c>
      <c r="AF45" s="5">
        <f t="shared" si="40"/>
        <v>-7.554766715047791</v>
      </c>
      <c r="AG45" s="5">
        <f t="shared" si="41"/>
        <v>11.243374756636285</v>
      </c>
      <c r="AH45" s="5">
        <f t="shared" si="23"/>
        <v>-1.4059311220056827</v>
      </c>
      <c r="AI45" s="5">
        <f t="shared" si="24"/>
        <v>6.851154612062743</v>
      </c>
      <c r="AJ45" s="5">
        <f t="shared" si="25"/>
        <v>0.2977161771170387</v>
      </c>
      <c r="AK45" s="5">
        <f t="shared" si="26"/>
        <v>-2.4148103849123004</v>
      </c>
      <c r="AL45" s="5">
        <f t="shared" si="27"/>
        <v>-1.7855137544664785</v>
      </c>
      <c r="AM45" s="5">
        <f t="shared" si="28"/>
        <v>-14.329073449296402</v>
      </c>
      <c r="AN45" s="5">
        <f t="shared" si="29"/>
        <v>-0.9134910726063055</v>
      </c>
      <c r="AO45" s="5">
        <f t="shared" si="30"/>
        <v>48.70930675016331</v>
      </c>
      <c r="AP45" s="5">
        <f t="shared" si="31"/>
        <v>-3.4448860021222174</v>
      </c>
      <c r="AQ45" s="5">
        <f t="shared" si="32"/>
        <v>-0.9987950936076686</v>
      </c>
      <c r="AR45" s="5">
        <f t="shared" si="33"/>
        <v>-100</v>
      </c>
      <c r="AT45" t="s">
        <v>89</v>
      </c>
      <c r="AU45" s="7">
        <f t="shared" si="42"/>
        <v>0.7306711823032417</v>
      </c>
      <c r="AV45" s="7">
        <f t="shared" si="2"/>
        <v>0.7951183841062036</v>
      </c>
      <c r="AW45" s="7">
        <f t="shared" si="3"/>
        <v>0.8307414863914481</v>
      </c>
      <c r="AX45" s="7">
        <f t="shared" si="4"/>
        <v>0.8940587558028051</v>
      </c>
      <c r="AY45" s="7">
        <f t="shared" si="5"/>
        <v>0.8644734167978181</v>
      </c>
      <c r="AZ45" s="7">
        <f t="shared" si="6"/>
        <v>0.734433673777459</v>
      </c>
      <c r="BA45" s="7">
        <f t="shared" si="7"/>
        <v>0.7683393829071762</v>
      </c>
      <c r="BB45" s="7">
        <f t="shared" si="8"/>
        <v>0.8003166094989314</v>
      </c>
      <c r="BC45" s="7">
        <f t="shared" si="9"/>
        <v>0.7326790214494806</v>
      </c>
      <c r="BD45" s="7">
        <f t="shared" si="10"/>
        <v>0.7782459091876226</v>
      </c>
      <c r="BE45" s="7">
        <f t="shared" si="11"/>
        <v>0.7346596538404869</v>
      </c>
      <c r="BF45" s="7">
        <f t="shared" si="12"/>
        <v>0.7435930057106527</v>
      </c>
      <c r="BG45" s="7">
        <f t="shared" si="13"/>
        <v>0.7147982297752792</v>
      </c>
      <c r="BH45" s="7">
        <f t="shared" si="14"/>
        <v>0.6985126605851208</v>
      </c>
      <c r="BI45" s="7">
        <f t="shared" si="15"/>
        <v>0.7565989673174313</v>
      </c>
      <c r="BJ45" s="7">
        <f t="shared" si="16"/>
        <v>0.636757609683176</v>
      </c>
      <c r="BK45" s="7">
        <f t="shared" si="17"/>
        <v>0.6273425514199916</v>
      </c>
      <c r="BL45" s="7">
        <f t="shared" si="18"/>
        <v>1.0137813222924126</v>
      </c>
      <c r="BM45" s="7">
        <f t="shared" si="19"/>
        <v>1.047842655773354</v>
      </c>
      <c r="BN45" s="7">
        <f t="shared" si="20"/>
        <v>1.0656373731675848</v>
      </c>
      <c r="BO45" s="7" t="e">
        <f t="shared" si="21"/>
        <v>#DIV/0!</v>
      </c>
    </row>
    <row r="46" spans="1:67" ht="12">
      <c r="A46" t="s">
        <v>46</v>
      </c>
      <c r="B46" s="7">
        <v>4199.859172</v>
      </c>
      <c r="C46" s="7">
        <v>4177.715593</v>
      </c>
      <c r="D46" s="7">
        <v>4632.787119</v>
      </c>
      <c r="E46" s="7">
        <v>5262.878865</v>
      </c>
      <c r="F46" s="7">
        <v>5708.535559</v>
      </c>
      <c r="G46" s="7">
        <v>6526.467488</v>
      </c>
      <c r="H46" s="7">
        <v>7154.012303</v>
      </c>
      <c r="I46" s="7">
        <v>7267.008041</v>
      </c>
      <c r="J46" s="7">
        <v>7532.877391</v>
      </c>
      <c r="K46" s="7">
        <v>7381.684686</v>
      </c>
      <c r="L46" s="7">
        <v>8201.953764</v>
      </c>
      <c r="M46" s="7">
        <v>9113.882771</v>
      </c>
      <c r="N46" s="7">
        <v>9112.530423</v>
      </c>
      <c r="O46" s="7">
        <v>8002.094648</v>
      </c>
      <c r="P46" s="7">
        <v>9236.699542</v>
      </c>
      <c r="Q46" s="7">
        <v>9618.479122</v>
      </c>
      <c r="R46" s="7">
        <v>8420.651852</v>
      </c>
      <c r="S46" s="1">
        <v>7702.180619</v>
      </c>
      <c r="T46" s="1">
        <v>7026.293522</v>
      </c>
      <c r="U46" s="1">
        <v>6516.124871</v>
      </c>
      <c r="V46" s="1"/>
      <c r="X46" t="s">
        <v>46</v>
      </c>
      <c r="Y46" s="5">
        <f t="shared" si="22"/>
        <v>-0.5272457502296675</v>
      </c>
      <c r="Z46" s="5">
        <f t="shared" si="34"/>
        <v>10.892831641351975</v>
      </c>
      <c r="AA46" s="5">
        <f t="shared" si="35"/>
        <v>13.60070579146334</v>
      </c>
      <c r="AB46" s="5">
        <f t="shared" si="36"/>
        <v>8.467926118607338</v>
      </c>
      <c r="AC46" s="5">
        <f t="shared" si="37"/>
        <v>14.328226925213073</v>
      </c>
      <c r="AD46" s="5">
        <f t="shared" si="38"/>
        <v>9.615382535097993</v>
      </c>
      <c r="AE46" s="5">
        <f t="shared" si="39"/>
        <v>1.5794736326161285</v>
      </c>
      <c r="AF46" s="5">
        <f t="shared" si="40"/>
        <v>3.6585806496976687</v>
      </c>
      <c r="AG46" s="5">
        <f t="shared" si="41"/>
        <v>-2.0071042863466744</v>
      </c>
      <c r="AH46" s="5">
        <f t="shared" si="23"/>
        <v>11.112220487495364</v>
      </c>
      <c r="AI46" s="5">
        <f t="shared" si="24"/>
        <v>11.118436329190715</v>
      </c>
      <c r="AJ46" s="5">
        <f t="shared" si="25"/>
        <v>-0.014838329984925736</v>
      </c>
      <c r="AK46" s="5">
        <f t="shared" si="26"/>
        <v>-12.185811442640158</v>
      </c>
      <c r="AL46" s="5">
        <f t="shared" si="27"/>
        <v>15.428521509784574</v>
      </c>
      <c r="AM46" s="5">
        <f t="shared" si="28"/>
        <v>4.133290016244629</v>
      </c>
      <c r="AN46" s="5">
        <f t="shared" si="29"/>
        <v>-12.453395747985283</v>
      </c>
      <c r="AO46" s="5">
        <f t="shared" si="30"/>
        <v>-8.532251963716519</v>
      </c>
      <c r="AP46" s="5">
        <f t="shared" si="31"/>
        <v>-8.775269374139299</v>
      </c>
      <c r="AQ46" s="5">
        <f t="shared" si="32"/>
        <v>-7.260850253446037</v>
      </c>
      <c r="AR46" s="5">
        <f t="shared" si="33"/>
        <v>-100</v>
      </c>
      <c r="AT46" t="s">
        <v>90</v>
      </c>
      <c r="AU46" s="7">
        <f t="shared" si="42"/>
        <v>2.2288519760733534</v>
      </c>
      <c r="AV46" s="7">
        <f t="shared" si="2"/>
        <v>2.1149918698775894</v>
      </c>
      <c r="AW46" s="7">
        <f t="shared" si="3"/>
        <v>2.2511296462936716</v>
      </c>
      <c r="AX46" s="7">
        <f t="shared" si="4"/>
        <v>2.413015507231321</v>
      </c>
      <c r="AY46" s="7">
        <f t="shared" si="5"/>
        <v>2.4848126710229073</v>
      </c>
      <c r="AZ46" s="7">
        <f t="shared" si="6"/>
        <v>2.57757409398156</v>
      </c>
      <c r="BA46" s="7">
        <f t="shared" si="7"/>
        <v>2.687606782129558</v>
      </c>
      <c r="BB46" s="7">
        <f t="shared" si="8"/>
        <v>2.5466175628121848</v>
      </c>
      <c r="BC46" s="7">
        <f t="shared" si="9"/>
        <v>2.614185440851531</v>
      </c>
      <c r="BD46" s="7">
        <f t="shared" si="10"/>
        <v>2.4460195132962492</v>
      </c>
      <c r="BE46" s="7">
        <f t="shared" si="11"/>
        <v>2.6021977527913904</v>
      </c>
      <c r="BF46" s="7">
        <f t="shared" si="12"/>
        <v>2.7390269515873755</v>
      </c>
      <c r="BG46" s="7">
        <f t="shared" si="13"/>
        <v>2.624756300920818</v>
      </c>
      <c r="BH46" s="7">
        <f t="shared" si="14"/>
        <v>2.3081316862919143</v>
      </c>
      <c r="BI46" s="7">
        <f t="shared" si="15"/>
        <v>2.938255980991895</v>
      </c>
      <c r="BJ46" s="7">
        <f t="shared" si="16"/>
        <v>3.0057589874521558</v>
      </c>
      <c r="BK46" s="7">
        <f t="shared" si="17"/>
        <v>2.616432496334394</v>
      </c>
      <c r="BL46" s="7">
        <f t="shared" si="18"/>
        <v>2.600632058650211</v>
      </c>
      <c r="BM46" s="7">
        <f t="shared" si="19"/>
        <v>2.5396157325492177</v>
      </c>
      <c r="BN46" s="7">
        <f t="shared" si="20"/>
        <v>2.4193795638773428</v>
      </c>
      <c r="BO46" s="7" t="e">
        <f t="shared" si="21"/>
        <v>#DIV/0!</v>
      </c>
    </row>
    <row r="47" spans="1:67" ht="12">
      <c r="A47" t="s">
        <v>47</v>
      </c>
      <c r="B47" s="7">
        <v>3364.275705</v>
      </c>
      <c r="C47" s="7">
        <v>3702.823761</v>
      </c>
      <c r="D47" s="7">
        <v>4075.337993</v>
      </c>
      <c r="E47" s="7">
        <v>4669.667939</v>
      </c>
      <c r="F47" s="7">
        <v>4762.940306</v>
      </c>
      <c r="G47" s="7">
        <v>5076.343125</v>
      </c>
      <c r="H47" s="7">
        <v>5442.613609</v>
      </c>
      <c r="I47" s="7">
        <v>5793.333919</v>
      </c>
      <c r="J47" s="7">
        <v>5878.531285</v>
      </c>
      <c r="K47" s="7">
        <v>6078.102437</v>
      </c>
      <c r="L47" s="7">
        <v>6783.369646</v>
      </c>
      <c r="M47" s="7">
        <v>6447.16894</v>
      </c>
      <c r="N47" s="7">
        <v>6486.3564</v>
      </c>
      <c r="O47" s="7">
        <v>6071.862193</v>
      </c>
      <c r="P47" s="7">
        <v>5867.537879</v>
      </c>
      <c r="Q47" s="7">
        <v>5615.333429</v>
      </c>
      <c r="R47" s="7">
        <v>5805.553146</v>
      </c>
      <c r="S47" s="1">
        <v>4559.586448</v>
      </c>
      <c r="T47" s="1">
        <v>4423.986132</v>
      </c>
      <c r="U47" s="1">
        <v>4535.554299</v>
      </c>
      <c r="V47" s="1"/>
      <c r="X47" t="s">
        <v>47</v>
      </c>
      <c r="Y47" s="5">
        <f t="shared" si="22"/>
        <v>10.063029480516363</v>
      </c>
      <c r="Z47" s="5">
        <f t="shared" si="34"/>
        <v>10.060274429572019</v>
      </c>
      <c r="AA47" s="5">
        <f t="shared" si="35"/>
        <v>14.583574344529211</v>
      </c>
      <c r="AB47" s="5">
        <f t="shared" si="36"/>
        <v>1.9974089853587031</v>
      </c>
      <c r="AC47" s="5">
        <f t="shared" si="37"/>
        <v>6.580028278019739</v>
      </c>
      <c r="AD47" s="5">
        <f t="shared" si="38"/>
        <v>7.215242842750101</v>
      </c>
      <c r="AE47" s="5">
        <f t="shared" si="39"/>
        <v>6.44396856356002</v>
      </c>
      <c r="AF47" s="5">
        <f t="shared" si="40"/>
        <v>1.4706103116304803</v>
      </c>
      <c r="AG47" s="5">
        <f t="shared" si="41"/>
        <v>3.3949151977678014</v>
      </c>
      <c r="AH47" s="5">
        <f t="shared" si="23"/>
        <v>11.603411036752831</v>
      </c>
      <c r="AI47" s="5">
        <f t="shared" si="24"/>
        <v>-4.956249232241831</v>
      </c>
      <c r="AJ47" s="5">
        <f t="shared" si="25"/>
        <v>0.6078243080752941</v>
      </c>
      <c r="AK47" s="5">
        <f t="shared" si="26"/>
        <v>-6.390247180990542</v>
      </c>
      <c r="AL47" s="5">
        <f t="shared" si="27"/>
        <v>-3.3651013067384383</v>
      </c>
      <c r="AM47" s="5">
        <f t="shared" si="28"/>
        <v>-4.298301181874649</v>
      </c>
      <c r="AN47" s="5">
        <f t="shared" si="29"/>
        <v>3.3875052907388152</v>
      </c>
      <c r="AO47" s="5">
        <f t="shared" si="30"/>
        <v>-21.461636241474523</v>
      </c>
      <c r="AP47" s="5">
        <f t="shared" si="31"/>
        <v>-2.9739608525128176</v>
      </c>
      <c r="AQ47" s="5">
        <f t="shared" si="32"/>
        <v>2.521892331284562</v>
      </c>
      <c r="AR47" s="5">
        <f t="shared" si="33"/>
        <v>-100</v>
      </c>
      <c r="AT47" t="s">
        <v>91</v>
      </c>
      <c r="AU47" s="7">
        <f t="shared" si="42"/>
        <v>1.7854104735549985</v>
      </c>
      <c r="AV47" s="7">
        <f t="shared" si="2"/>
        <v>1.8745752255674335</v>
      </c>
      <c r="AW47" s="7">
        <f t="shared" si="3"/>
        <v>1.9802580906608787</v>
      </c>
      <c r="AX47" s="7">
        <f t="shared" si="4"/>
        <v>2.1410299266745376</v>
      </c>
      <c r="AY47" s="7">
        <f t="shared" si="5"/>
        <v>2.073213751820395</v>
      </c>
      <c r="AZ47" s="7">
        <f t="shared" si="6"/>
        <v>2.004859528561157</v>
      </c>
      <c r="BA47" s="7">
        <f t="shared" si="7"/>
        <v>2.044671525365565</v>
      </c>
      <c r="BB47" s="7">
        <f t="shared" si="8"/>
        <v>2.0301898418335522</v>
      </c>
      <c r="BC47" s="7">
        <f t="shared" si="9"/>
        <v>2.040066511264054</v>
      </c>
      <c r="BD47" s="7">
        <f t="shared" si="10"/>
        <v>2.0140601769284903</v>
      </c>
      <c r="BE47" s="7">
        <f t="shared" si="11"/>
        <v>2.15212981651411</v>
      </c>
      <c r="BF47" s="7">
        <f t="shared" si="12"/>
        <v>1.937590150302034</v>
      </c>
      <c r="BG47" s="7">
        <f t="shared" si="13"/>
        <v>1.8683180237123556</v>
      </c>
      <c r="BH47" s="7">
        <f t="shared" si="14"/>
        <v>1.7513736263996773</v>
      </c>
      <c r="BI47" s="7">
        <f t="shared" si="15"/>
        <v>1.8665030932613016</v>
      </c>
      <c r="BJ47" s="7">
        <f t="shared" si="16"/>
        <v>1.7547825085103181</v>
      </c>
      <c r="BK47" s="7">
        <f t="shared" si="17"/>
        <v>1.8038791031104102</v>
      </c>
      <c r="BL47" s="7">
        <f t="shared" si="18"/>
        <v>1.539538901698125</v>
      </c>
      <c r="BM47" s="7">
        <f t="shared" si="19"/>
        <v>1.5990258229645822</v>
      </c>
      <c r="BN47" s="7">
        <f t="shared" si="20"/>
        <v>1.6840112181847455</v>
      </c>
      <c r="BO47" s="7" t="e">
        <f t="shared" si="21"/>
        <v>#DIV/0!</v>
      </c>
    </row>
    <row r="48" spans="1:67" ht="12">
      <c r="A48" t="s">
        <v>48</v>
      </c>
      <c r="B48" s="7">
        <v>2103.606755</v>
      </c>
      <c r="C48" s="7">
        <v>2319.576701</v>
      </c>
      <c r="D48" s="7">
        <v>2575.758715</v>
      </c>
      <c r="E48" s="7">
        <v>3008.08261</v>
      </c>
      <c r="F48" s="7">
        <v>3093.438957</v>
      </c>
      <c r="G48" s="7">
        <v>3238.708233</v>
      </c>
      <c r="H48" s="7">
        <v>3430.511769</v>
      </c>
      <c r="I48" s="7">
        <v>3665.051818</v>
      </c>
      <c r="J48" s="7">
        <v>3633.684499</v>
      </c>
      <c r="K48" s="7">
        <v>3908.424565</v>
      </c>
      <c r="L48" s="7">
        <v>4431.26992</v>
      </c>
      <c r="M48" s="7">
        <v>4000.965099</v>
      </c>
      <c r="N48" s="7">
        <v>4142.351757</v>
      </c>
      <c r="O48" s="7">
        <v>3588.014058</v>
      </c>
      <c r="P48" s="7">
        <v>4081.083286</v>
      </c>
      <c r="Q48" s="7">
        <v>3453.051216</v>
      </c>
      <c r="R48" s="7">
        <v>3597.049299</v>
      </c>
      <c r="S48" s="1">
        <v>2763.811585</v>
      </c>
      <c r="T48" s="1">
        <v>2992.675104</v>
      </c>
      <c r="U48" s="1">
        <v>2711.612472</v>
      </c>
      <c r="V48" s="1"/>
      <c r="X48" t="s">
        <v>48</v>
      </c>
      <c r="Y48" s="5">
        <f t="shared" si="22"/>
        <v>10.266650146785636</v>
      </c>
      <c r="Z48" s="5">
        <f t="shared" si="34"/>
        <v>11.044343301497932</v>
      </c>
      <c r="AA48" s="5">
        <f t="shared" si="35"/>
        <v>16.78433202932986</v>
      </c>
      <c r="AB48" s="5">
        <f t="shared" si="36"/>
        <v>2.837566585313965</v>
      </c>
      <c r="AC48" s="5">
        <f t="shared" si="37"/>
        <v>4.696044693924762</v>
      </c>
      <c r="AD48" s="5">
        <f t="shared" si="38"/>
        <v>5.922223374296792</v>
      </c>
      <c r="AE48" s="5">
        <f t="shared" si="39"/>
        <v>6.836882214468218</v>
      </c>
      <c r="AF48" s="5">
        <f t="shared" si="40"/>
        <v>-0.8558492637388326</v>
      </c>
      <c r="AG48" s="5">
        <f t="shared" si="41"/>
        <v>7.560922421184586</v>
      </c>
      <c r="AH48" s="5">
        <f t="shared" si="23"/>
        <v>13.377394044702513</v>
      </c>
      <c r="AI48" s="5">
        <f t="shared" si="24"/>
        <v>-9.710643422055398</v>
      </c>
      <c r="AJ48" s="5">
        <f t="shared" si="25"/>
        <v>3.53381382995164</v>
      </c>
      <c r="AK48" s="5">
        <f t="shared" si="26"/>
        <v>-13.382197638412677</v>
      </c>
      <c r="AL48" s="5">
        <f t="shared" si="27"/>
        <v>13.742120850965733</v>
      </c>
      <c r="AM48" s="5">
        <f t="shared" si="28"/>
        <v>-15.388856977127631</v>
      </c>
      <c r="AN48" s="5">
        <f t="shared" si="29"/>
        <v>4.170169336984429</v>
      </c>
      <c r="AO48" s="5">
        <f t="shared" si="30"/>
        <v>-23.164478569466496</v>
      </c>
      <c r="AP48" s="5">
        <f t="shared" si="31"/>
        <v>8.280720735165445</v>
      </c>
      <c r="AQ48" s="5">
        <f t="shared" si="32"/>
        <v>-9.391685439703522</v>
      </c>
      <c r="AR48" s="5">
        <f t="shared" si="33"/>
        <v>-100</v>
      </c>
      <c r="AT48" t="s">
        <v>92</v>
      </c>
      <c r="AU48" s="7">
        <f t="shared" si="42"/>
        <v>1.1163774499920311</v>
      </c>
      <c r="AV48" s="7">
        <f t="shared" si="2"/>
        <v>1.1742986699220432</v>
      </c>
      <c r="AW48" s="7">
        <f t="shared" si="3"/>
        <v>1.2515936208800778</v>
      </c>
      <c r="AX48" s="7">
        <f t="shared" si="4"/>
        <v>1.379197616201046</v>
      </c>
      <c r="AY48" s="7">
        <f t="shared" si="5"/>
        <v>1.3465128206604355</v>
      </c>
      <c r="AZ48" s="7">
        <f t="shared" si="6"/>
        <v>1.2791009002488414</v>
      </c>
      <c r="BA48" s="7">
        <f t="shared" si="7"/>
        <v>1.288768638638399</v>
      </c>
      <c r="BB48" s="7">
        <f t="shared" si="8"/>
        <v>1.2843642494513001</v>
      </c>
      <c r="BC48" s="7">
        <f t="shared" si="9"/>
        <v>1.2610221328284048</v>
      </c>
      <c r="BD48" s="7">
        <f t="shared" si="10"/>
        <v>1.2951085231760067</v>
      </c>
      <c r="BE48" s="7">
        <f t="shared" si="11"/>
        <v>1.4058894940920184</v>
      </c>
      <c r="BF48" s="7">
        <f t="shared" si="12"/>
        <v>1.202423984801708</v>
      </c>
      <c r="BG48" s="7">
        <f t="shared" si="13"/>
        <v>1.193155289487276</v>
      </c>
      <c r="BH48" s="7">
        <f t="shared" si="14"/>
        <v>1.0349301404727191</v>
      </c>
      <c r="BI48" s="7">
        <f t="shared" si="15"/>
        <v>1.2982199236307643</v>
      </c>
      <c r="BJ48" s="7">
        <f t="shared" si="16"/>
        <v>1.079072854967787</v>
      </c>
      <c r="BK48" s="7">
        <f t="shared" si="17"/>
        <v>1.1176612977515663</v>
      </c>
      <c r="BL48" s="7">
        <f t="shared" si="18"/>
        <v>0.9331976705777449</v>
      </c>
      <c r="BM48" s="7">
        <f t="shared" si="19"/>
        <v>1.0816862052132707</v>
      </c>
      <c r="BN48" s="7">
        <f t="shared" si="20"/>
        <v>1.0067977409562634</v>
      </c>
      <c r="BO48" s="7" t="e">
        <f t="shared" si="21"/>
        <v>#DIV/0!</v>
      </c>
    </row>
    <row r="49" spans="1:67" ht="12">
      <c r="A49" t="s">
        <v>49</v>
      </c>
      <c r="B49" s="7">
        <v>1260.66895</v>
      </c>
      <c r="C49" s="7">
        <v>1383.24706</v>
      </c>
      <c r="D49" s="7">
        <v>1499.579278</v>
      </c>
      <c r="E49" s="7">
        <v>1661.585329</v>
      </c>
      <c r="F49" s="7">
        <v>1669.501349</v>
      </c>
      <c r="G49" s="7">
        <v>1837.634892</v>
      </c>
      <c r="H49" s="7">
        <v>2012.10184</v>
      </c>
      <c r="I49" s="7">
        <v>2128.282101</v>
      </c>
      <c r="J49" s="7">
        <v>2244.846786</v>
      </c>
      <c r="K49" s="7">
        <v>2169.677872</v>
      </c>
      <c r="L49" s="7">
        <v>2352.099726</v>
      </c>
      <c r="M49" s="7">
        <v>2446.203841</v>
      </c>
      <c r="N49" s="7">
        <v>2344.004643</v>
      </c>
      <c r="O49" s="7">
        <v>2483.848135</v>
      </c>
      <c r="P49" s="7">
        <v>1786.454593</v>
      </c>
      <c r="Q49" s="7">
        <v>2162.282213</v>
      </c>
      <c r="R49" s="7">
        <v>2208.503847</v>
      </c>
      <c r="S49" s="1">
        <v>1795.774863</v>
      </c>
      <c r="T49" s="1">
        <v>1431.311028</v>
      </c>
      <c r="U49" s="1">
        <v>1823.941827</v>
      </c>
      <c r="V49" s="1"/>
      <c r="X49" t="s">
        <v>49</v>
      </c>
      <c r="Y49" s="5">
        <f t="shared" si="22"/>
        <v>9.723259226777984</v>
      </c>
      <c r="Z49" s="5">
        <f t="shared" si="34"/>
        <v>8.410082433141056</v>
      </c>
      <c r="AA49" s="5">
        <f t="shared" si="35"/>
        <v>10.803433561449893</v>
      </c>
      <c r="AB49" s="5">
        <f t="shared" si="36"/>
        <v>0.4764136913006922</v>
      </c>
      <c r="AC49" s="5">
        <f t="shared" si="37"/>
        <v>10.070883925952444</v>
      </c>
      <c r="AD49" s="5">
        <f t="shared" si="38"/>
        <v>9.49410292324815</v>
      </c>
      <c r="AE49" s="5">
        <f t="shared" si="39"/>
        <v>5.774074586602424</v>
      </c>
      <c r="AF49" s="5">
        <f t="shared" si="40"/>
        <v>5.476937711651615</v>
      </c>
      <c r="AG49" s="5">
        <f t="shared" si="41"/>
        <v>-3.348509772194305</v>
      </c>
      <c r="AH49" s="5">
        <f t="shared" si="23"/>
        <v>8.407785153463536</v>
      </c>
      <c r="AI49" s="5">
        <f t="shared" si="24"/>
        <v>4.000855659297841</v>
      </c>
      <c r="AJ49" s="5">
        <f t="shared" si="25"/>
        <v>-4.177869247324097</v>
      </c>
      <c r="AK49" s="5">
        <f t="shared" si="26"/>
        <v>5.96600746579665</v>
      </c>
      <c r="AL49" s="5">
        <f t="shared" si="27"/>
        <v>-28.077140956123728</v>
      </c>
      <c r="AM49" s="5">
        <f t="shared" si="28"/>
        <v>21.037625108000725</v>
      </c>
      <c r="AN49" s="5">
        <f t="shared" si="29"/>
        <v>2.1376318836693855</v>
      </c>
      <c r="AO49" s="5">
        <f t="shared" si="30"/>
        <v>-18.68817138628239</v>
      </c>
      <c r="AP49" s="5">
        <f t="shared" si="31"/>
        <v>-20.2956307335281</v>
      </c>
      <c r="AQ49" s="5">
        <f t="shared" si="32"/>
        <v>27.43154990908097</v>
      </c>
      <c r="AR49" s="5">
        <f t="shared" si="33"/>
        <v>-100</v>
      </c>
      <c r="AT49" t="s">
        <v>93</v>
      </c>
      <c r="AU49" s="7">
        <f t="shared" si="42"/>
        <v>0.6690330235629671</v>
      </c>
      <c r="AV49" s="7">
        <f t="shared" si="2"/>
        <v>0.7002765556453902</v>
      </c>
      <c r="AW49" s="7">
        <f t="shared" si="3"/>
        <v>0.7286644697808011</v>
      </c>
      <c r="AX49" s="7">
        <f t="shared" si="4"/>
        <v>0.7618323104734914</v>
      </c>
      <c r="AY49" s="7">
        <f t="shared" si="5"/>
        <v>0.7267009311599588</v>
      </c>
      <c r="AZ49" s="7">
        <f t="shared" si="6"/>
        <v>0.7257586283123153</v>
      </c>
      <c r="BA49" s="7">
        <f t="shared" si="7"/>
        <v>0.7559028867271662</v>
      </c>
      <c r="BB49" s="7">
        <f t="shared" si="8"/>
        <v>0.7458255923822523</v>
      </c>
      <c r="BC49" s="7">
        <f t="shared" si="9"/>
        <v>0.7790443784356496</v>
      </c>
      <c r="BD49" s="7">
        <f t="shared" si="10"/>
        <v>0.7189516537524836</v>
      </c>
      <c r="BE49" s="7">
        <f t="shared" si="11"/>
        <v>0.7462403224220913</v>
      </c>
      <c r="BF49" s="7">
        <f t="shared" si="12"/>
        <v>0.7351661655003263</v>
      </c>
      <c r="BG49" s="7">
        <f t="shared" si="13"/>
        <v>0.6751627342250799</v>
      </c>
      <c r="BH49" s="7">
        <f t="shared" si="14"/>
        <v>0.7164434859269583</v>
      </c>
      <c r="BI49" s="7">
        <f t="shared" si="15"/>
        <v>0.5682831696305372</v>
      </c>
      <c r="BJ49" s="7">
        <f t="shared" si="16"/>
        <v>0.6757096535425309</v>
      </c>
      <c r="BK49" s="7">
        <f t="shared" si="17"/>
        <v>0.6862178053588436</v>
      </c>
      <c r="BL49" s="7">
        <f t="shared" si="18"/>
        <v>0.6063412311203802</v>
      </c>
      <c r="BM49" s="7">
        <f t="shared" si="19"/>
        <v>0.5173396177513112</v>
      </c>
      <c r="BN49" s="7">
        <f t="shared" si="20"/>
        <v>0.677213477228482</v>
      </c>
      <c r="BO49" s="7" t="e">
        <f t="shared" si="21"/>
        <v>#DIV/0!</v>
      </c>
    </row>
    <row r="50" spans="1:67" ht="12">
      <c r="A50" t="s">
        <v>50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1">
        <v>0</v>
      </c>
      <c r="T50" s="1">
        <v>0</v>
      </c>
      <c r="U50" s="1">
        <v>0</v>
      </c>
      <c r="V50" s="1"/>
      <c r="X50" t="s">
        <v>50</v>
      </c>
      <c r="Y50" s="5" t="e">
        <f t="shared" si="22"/>
        <v>#DIV/0!</v>
      </c>
      <c r="Z50" s="5" t="e">
        <f t="shared" si="34"/>
        <v>#DIV/0!</v>
      </c>
      <c r="AA50" s="5" t="e">
        <f t="shared" si="35"/>
        <v>#DIV/0!</v>
      </c>
      <c r="AB50" s="5" t="e">
        <f t="shared" si="36"/>
        <v>#DIV/0!</v>
      </c>
      <c r="AC50" s="5" t="e">
        <f t="shared" si="37"/>
        <v>#DIV/0!</v>
      </c>
      <c r="AD50" s="5" t="e">
        <f t="shared" si="38"/>
        <v>#DIV/0!</v>
      </c>
      <c r="AE50" s="5" t="e">
        <f t="shared" si="39"/>
        <v>#DIV/0!</v>
      </c>
      <c r="AF50" s="5" t="e">
        <f t="shared" si="40"/>
        <v>#DIV/0!</v>
      </c>
      <c r="AG50" s="5" t="e">
        <f t="shared" si="41"/>
        <v>#DIV/0!</v>
      </c>
      <c r="AH50" s="5" t="e">
        <f t="shared" si="23"/>
        <v>#DIV/0!</v>
      </c>
      <c r="AI50" s="5" t="e">
        <f t="shared" si="24"/>
        <v>#DIV/0!</v>
      </c>
      <c r="AJ50" s="5" t="e">
        <f t="shared" si="25"/>
        <v>#DIV/0!</v>
      </c>
      <c r="AK50" s="5" t="e">
        <f t="shared" si="26"/>
        <v>#DIV/0!</v>
      </c>
      <c r="AL50" s="5" t="e">
        <f t="shared" si="27"/>
        <v>#DIV/0!</v>
      </c>
      <c r="AM50" s="5" t="e">
        <f t="shared" si="28"/>
        <v>#DIV/0!</v>
      </c>
      <c r="AN50" s="5" t="e">
        <f t="shared" si="29"/>
        <v>#DIV/0!</v>
      </c>
      <c r="AO50" s="5" t="e">
        <f t="shared" si="30"/>
        <v>#DIV/0!</v>
      </c>
      <c r="AP50" s="5" t="e">
        <f t="shared" si="31"/>
        <v>#DIV/0!</v>
      </c>
      <c r="AQ50" s="5" t="e">
        <f t="shared" si="32"/>
        <v>#DIV/0!</v>
      </c>
      <c r="AR50" s="5" t="e">
        <f t="shared" si="33"/>
        <v>#DIV/0!</v>
      </c>
      <c r="AT50" t="s">
        <v>94</v>
      </c>
      <c r="AU50" s="7">
        <f t="shared" si="42"/>
        <v>0</v>
      </c>
      <c r="AV50" s="7">
        <f t="shared" si="2"/>
        <v>0</v>
      </c>
      <c r="AW50" s="7">
        <f t="shared" si="3"/>
        <v>0</v>
      </c>
      <c r="AX50" s="7">
        <f t="shared" si="4"/>
        <v>0</v>
      </c>
      <c r="AY50" s="7">
        <f t="shared" si="5"/>
        <v>0</v>
      </c>
      <c r="AZ50" s="7">
        <f t="shared" si="6"/>
        <v>0</v>
      </c>
      <c r="BA50" s="7">
        <f t="shared" si="7"/>
        <v>0</v>
      </c>
      <c r="BB50" s="7">
        <f t="shared" si="8"/>
        <v>0</v>
      </c>
      <c r="BC50" s="7">
        <f t="shared" si="9"/>
        <v>0</v>
      </c>
      <c r="BD50" s="7">
        <f t="shared" si="10"/>
        <v>0</v>
      </c>
      <c r="BE50" s="7">
        <f t="shared" si="11"/>
        <v>0</v>
      </c>
      <c r="BF50" s="7">
        <f t="shared" si="12"/>
        <v>0</v>
      </c>
      <c r="BG50" s="7">
        <f t="shared" si="13"/>
        <v>0</v>
      </c>
      <c r="BH50" s="7">
        <f t="shared" si="14"/>
        <v>0</v>
      </c>
      <c r="BI50" s="7">
        <f t="shared" si="15"/>
        <v>0</v>
      </c>
      <c r="BJ50" s="7">
        <f t="shared" si="16"/>
        <v>0</v>
      </c>
      <c r="BK50" s="7">
        <f t="shared" si="17"/>
        <v>0</v>
      </c>
      <c r="BL50" s="7">
        <f t="shared" si="18"/>
        <v>0</v>
      </c>
      <c r="BM50" s="7">
        <f t="shared" si="19"/>
        <v>0</v>
      </c>
      <c r="BN50" s="7">
        <f t="shared" si="20"/>
        <v>0</v>
      </c>
      <c r="BO50" s="7" t="e">
        <f t="shared" si="21"/>
        <v>#DIV/0!</v>
      </c>
    </row>
    <row r="51" spans="1:67" ht="12.7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3" spans="1:46" ht="12">
      <c r="A53" s="4" t="s">
        <v>5</v>
      </c>
      <c r="X53" s="4" t="s">
        <v>5</v>
      </c>
      <c r="AT53" s="4" t="s">
        <v>5</v>
      </c>
    </row>
    <row r="55" spans="1:46" ht="12">
      <c r="A55" t="s">
        <v>97</v>
      </c>
      <c r="X55" t="str">
        <f>A55</f>
        <v>Fonte: Istat (edizione dicembre 2016).</v>
      </c>
      <c r="AT55" t="str">
        <f>A55</f>
        <v>Fonte: Istat (edizione dicembre 2016).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/>
  <cols>
    <col min="1" max="1" width="75.7109375" style="0" customWidth="1"/>
    <col min="2" max="22" width="11.7109375" style="0" customWidth="1"/>
    <col min="24" max="24" width="75.7109375" style="0" customWidth="1"/>
  </cols>
  <sheetData>
    <row r="1" spans="1:24" ht="12">
      <c r="A1" t="s">
        <v>7</v>
      </c>
      <c r="X1" t="s">
        <v>7</v>
      </c>
    </row>
    <row r="2" spans="1:24" ht="12">
      <c r="A2" t="s">
        <v>95</v>
      </c>
      <c r="X2" t="s">
        <v>4</v>
      </c>
    </row>
    <row r="3" spans="1:24" ht="12">
      <c r="A3" t="s">
        <v>6</v>
      </c>
      <c r="X3" t="s">
        <v>6</v>
      </c>
    </row>
    <row r="4" spans="1:24" ht="12">
      <c r="A4" t="s">
        <v>96</v>
      </c>
      <c r="X4" t="str">
        <f>A4</f>
        <v>Periodo: 1995 - 2014.</v>
      </c>
    </row>
    <row r="5" ht="12.75" thickBot="1"/>
    <row r="6" spans="1:44" ht="12.7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">
      <c r="A7" s="6" t="s">
        <v>8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X7" s="6" t="s">
        <v>8</v>
      </c>
      <c r="Y7">
        <v>1996</v>
      </c>
      <c r="Z7">
        <v>1997</v>
      </c>
      <c r="AA7">
        <v>1998</v>
      </c>
      <c r="AB7">
        <v>1999</v>
      </c>
      <c r="AC7">
        <v>2000</v>
      </c>
      <c r="AD7">
        <v>2001</v>
      </c>
      <c r="AE7">
        <v>2002</v>
      </c>
      <c r="AF7">
        <v>2003</v>
      </c>
      <c r="AG7">
        <v>2004</v>
      </c>
      <c r="AH7">
        <v>2005</v>
      </c>
      <c r="AI7">
        <v>2006</v>
      </c>
      <c r="AJ7">
        <v>2007</v>
      </c>
      <c r="AK7">
        <v>2008</v>
      </c>
      <c r="AL7">
        <v>2009</v>
      </c>
      <c r="AM7">
        <v>2010</v>
      </c>
      <c r="AN7">
        <v>2011</v>
      </c>
      <c r="AO7">
        <v>2012</v>
      </c>
      <c r="AP7">
        <v>2013</v>
      </c>
      <c r="AQ7">
        <v>2014</v>
      </c>
      <c r="AR7">
        <v>2015</v>
      </c>
    </row>
    <row r="8" spans="1:44" ht="12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">
      <c r="A9" t="s">
        <v>9</v>
      </c>
      <c r="B9" s="1">
        <v>264304.48431521</v>
      </c>
      <c r="C9" s="1">
        <v>269737.08104588</v>
      </c>
      <c r="D9" s="1">
        <v>274472.54422691</v>
      </c>
      <c r="E9" s="1">
        <v>285139.89812686</v>
      </c>
      <c r="F9" s="1">
        <v>296837.03505333</v>
      </c>
      <c r="G9" s="1">
        <v>316660.95078796</v>
      </c>
      <c r="H9" s="1">
        <v>325955.30568173</v>
      </c>
      <c r="I9" s="1">
        <v>339797.49266802</v>
      </c>
      <c r="J9" s="1">
        <v>338773.23602876</v>
      </c>
      <c r="K9" s="1">
        <v>345830.59705825</v>
      </c>
      <c r="L9" s="1">
        <v>351583.88199252</v>
      </c>
      <c r="M9" s="1">
        <v>362820.38703917</v>
      </c>
      <c r="N9" s="1">
        <v>368619.82624449</v>
      </c>
      <c r="O9" s="1">
        <v>357274.63597166</v>
      </c>
      <c r="P9" s="1">
        <v>321758.47867244</v>
      </c>
      <c r="Q9" s="1">
        <v>320001.675522</v>
      </c>
      <c r="R9" s="1">
        <v>313784.894242</v>
      </c>
      <c r="S9" s="1">
        <v>284719.82214549</v>
      </c>
      <c r="T9" s="1">
        <v>265831.92454361</v>
      </c>
      <c r="U9" s="1">
        <v>257840.51210439</v>
      </c>
      <c r="V9" s="1"/>
      <c r="X9" t="s">
        <v>9</v>
      </c>
      <c r="Y9" s="5">
        <f>C9*100/B9-100</f>
        <v>2.05543116105099</v>
      </c>
      <c r="Z9" s="5">
        <f aca="true" t="shared" si="0" ref="Z9:AR22">D9*100/C9-100</f>
        <v>1.7555847948931245</v>
      </c>
      <c r="AA9" s="5">
        <f t="shared" si="0"/>
        <v>3.8864921553432765</v>
      </c>
      <c r="AB9" s="5">
        <f t="shared" si="0"/>
        <v>4.102244899191874</v>
      </c>
      <c r="AC9" s="5">
        <f t="shared" si="0"/>
        <v>6.678383555161318</v>
      </c>
      <c r="AD9" s="5">
        <f t="shared" si="0"/>
        <v>2.9351124193375995</v>
      </c>
      <c r="AE9" s="5">
        <f t="shared" si="0"/>
        <v>4.246651839993618</v>
      </c>
      <c r="AF9" s="5">
        <f t="shared" si="0"/>
        <v>-0.30143148827195887</v>
      </c>
      <c r="AG9" s="5">
        <f t="shared" si="0"/>
        <v>2.0832109148347513</v>
      </c>
      <c r="AH9" s="5">
        <f t="shared" si="0"/>
        <v>1.6636136256333032</v>
      </c>
      <c r="AI9" s="5">
        <f t="shared" si="0"/>
        <v>3.195967057127234</v>
      </c>
      <c r="AJ9" s="5">
        <f t="shared" si="0"/>
        <v>1.5984325612589885</v>
      </c>
      <c r="AK9" s="5">
        <f t="shared" si="0"/>
        <v>-3.0777482558155214</v>
      </c>
      <c r="AL9" s="5">
        <f t="shared" si="0"/>
        <v>-9.940856059548906</v>
      </c>
      <c r="AM9" s="5">
        <f t="shared" si="0"/>
        <v>-0.5460005771062981</v>
      </c>
      <c r="AN9" s="5">
        <f t="shared" si="0"/>
        <v>-1.942733977832745</v>
      </c>
      <c r="AO9" s="5">
        <f t="shared" si="0"/>
        <v>-9.262737827683381</v>
      </c>
      <c r="AP9" s="5">
        <f t="shared" si="0"/>
        <v>-6.633854102447543</v>
      </c>
      <c r="AQ9" s="5">
        <f t="shared" si="0"/>
        <v>-3.006189889698149</v>
      </c>
      <c r="AR9" s="5">
        <f t="shared" si="0"/>
        <v>-100</v>
      </c>
    </row>
    <row r="10" spans="1:44" ht="12">
      <c r="A10" t="s">
        <v>10</v>
      </c>
      <c r="B10" s="1">
        <v>9893.93365465</v>
      </c>
      <c r="C10" s="1">
        <v>9653.74757682</v>
      </c>
      <c r="D10" s="1">
        <v>10181.19716464</v>
      </c>
      <c r="E10" s="1">
        <v>10476.98719585</v>
      </c>
      <c r="F10" s="1">
        <v>11197.15248796</v>
      </c>
      <c r="G10" s="1">
        <v>12645.94608202</v>
      </c>
      <c r="H10" s="1">
        <v>12078.55326151</v>
      </c>
      <c r="I10" s="1">
        <v>12524.39269184</v>
      </c>
      <c r="J10" s="1">
        <v>12494.921236</v>
      </c>
      <c r="K10" s="1">
        <v>12881.64467229</v>
      </c>
      <c r="L10" s="1">
        <v>13585.01690147</v>
      </c>
      <c r="M10" s="1">
        <v>14526.721946</v>
      </c>
      <c r="N10" s="1">
        <v>13400.32069141</v>
      </c>
      <c r="O10" s="1">
        <v>12281.45143285</v>
      </c>
      <c r="P10" s="1">
        <v>10348.89157449</v>
      </c>
      <c r="Q10" s="1">
        <v>10806.456817</v>
      </c>
      <c r="R10" s="1">
        <v>11686.542967</v>
      </c>
      <c r="S10" s="1">
        <v>10686.11488511</v>
      </c>
      <c r="T10" s="1">
        <v>8869.04569089</v>
      </c>
      <c r="U10" s="1">
        <v>8459.51344982</v>
      </c>
      <c r="V10" s="1"/>
      <c r="X10" t="s">
        <v>10</v>
      </c>
      <c r="Y10" s="5">
        <f aca="true" t="shared" si="1" ref="Y10:Y50">C10*100/B10-100</f>
        <v>-2.4276095455432483</v>
      </c>
      <c r="Z10" s="5">
        <f t="shared" si="0"/>
        <v>5.463677018927655</v>
      </c>
      <c r="AA10" s="5">
        <f t="shared" si="0"/>
        <v>2.9052578633611006</v>
      </c>
      <c r="AB10" s="5">
        <f t="shared" si="0"/>
        <v>6.873782306379653</v>
      </c>
      <c r="AC10" s="5">
        <f t="shared" si="0"/>
        <v>12.938946715406871</v>
      </c>
      <c r="AD10" s="5">
        <f t="shared" si="0"/>
        <v>-4.486756600336278</v>
      </c>
      <c r="AE10" s="5">
        <f t="shared" si="0"/>
        <v>3.6911658265458698</v>
      </c>
      <c r="AF10" s="5">
        <f t="shared" si="0"/>
        <v>-0.2353124543851095</v>
      </c>
      <c r="AG10" s="5">
        <f t="shared" si="0"/>
        <v>3.0950450105742533</v>
      </c>
      <c r="AH10" s="5">
        <f t="shared" si="0"/>
        <v>5.46026728010159</v>
      </c>
      <c r="AI10" s="5">
        <f t="shared" si="0"/>
        <v>6.9319387039415545</v>
      </c>
      <c r="AJ10" s="5">
        <f t="shared" si="0"/>
        <v>-7.753994733134974</v>
      </c>
      <c r="AK10" s="5">
        <f t="shared" si="0"/>
        <v>-8.349570762714862</v>
      </c>
      <c r="AL10" s="5">
        <f t="shared" si="0"/>
        <v>-15.73559826317316</v>
      </c>
      <c r="AM10" s="5">
        <f t="shared" si="0"/>
        <v>4.421393723342291</v>
      </c>
      <c r="AN10" s="5">
        <f t="shared" si="0"/>
        <v>8.14407686907613</v>
      </c>
      <c r="AO10" s="5">
        <f t="shared" si="0"/>
        <v>-8.560513444523053</v>
      </c>
      <c r="AP10" s="5">
        <f t="shared" si="0"/>
        <v>-17.004020766723173</v>
      </c>
      <c r="AQ10" s="5">
        <f t="shared" si="0"/>
        <v>-4.6175457353958365</v>
      </c>
      <c r="AR10" s="5">
        <f t="shared" si="0"/>
        <v>-100</v>
      </c>
    </row>
    <row r="11" spans="1:44" ht="12">
      <c r="A11" t="s">
        <v>11</v>
      </c>
      <c r="B11" s="1">
        <v>9623.26562597</v>
      </c>
      <c r="C11" s="1">
        <v>9446.99422877</v>
      </c>
      <c r="D11" s="1">
        <v>9969.68644903</v>
      </c>
      <c r="E11" s="1">
        <v>10233.27138534</v>
      </c>
      <c r="F11" s="1">
        <v>10894.38196497</v>
      </c>
      <c r="G11" s="1">
        <v>12428.98551454</v>
      </c>
      <c r="H11" s="1">
        <v>11835.27642925</v>
      </c>
      <c r="I11" s="1">
        <v>12141.09297878</v>
      </c>
      <c r="J11" s="1">
        <v>12204.22316899</v>
      </c>
      <c r="K11" s="1">
        <v>12530.42229848</v>
      </c>
      <c r="L11" s="1">
        <v>13282.48372824</v>
      </c>
      <c r="M11" s="1">
        <v>14206.65513627</v>
      </c>
      <c r="N11" s="1">
        <v>13085.19912536</v>
      </c>
      <c r="O11" s="1">
        <v>11983.97466281</v>
      </c>
      <c r="P11" s="1">
        <v>10107.48744454</v>
      </c>
      <c r="Q11" s="1">
        <v>10550.549658</v>
      </c>
      <c r="R11" s="1">
        <v>11378.79753</v>
      </c>
      <c r="S11" s="1">
        <v>10398.87048544</v>
      </c>
      <c r="T11" s="1">
        <v>8600.39839681</v>
      </c>
      <c r="U11" s="1">
        <v>8203.16929179</v>
      </c>
      <c r="V11" s="1"/>
      <c r="X11" t="s">
        <v>11</v>
      </c>
      <c r="Y11" s="5">
        <f t="shared" si="1"/>
        <v>-1.8317212062015926</v>
      </c>
      <c r="Z11" s="5">
        <f t="shared" si="0"/>
        <v>5.5328944593634475</v>
      </c>
      <c r="AA11" s="5">
        <f t="shared" si="0"/>
        <v>2.6438638532673906</v>
      </c>
      <c r="AB11" s="5">
        <f t="shared" si="0"/>
        <v>6.4604030786977376</v>
      </c>
      <c r="AC11" s="5">
        <f t="shared" si="0"/>
        <v>14.086191896928085</v>
      </c>
      <c r="AD11" s="5">
        <f t="shared" si="0"/>
        <v>-4.7768105015123865</v>
      </c>
      <c r="AE11" s="5">
        <f t="shared" si="0"/>
        <v>2.5839409105324904</v>
      </c>
      <c r="AF11" s="5">
        <f t="shared" si="0"/>
        <v>0.5199712276344286</v>
      </c>
      <c r="AG11" s="5">
        <f t="shared" si="0"/>
        <v>2.6728381231084626</v>
      </c>
      <c r="AH11" s="5">
        <f t="shared" si="0"/>
        <v>6.00188414919765</v>
      </c>
      <c r="AI11" s="5">
        <f t="shared" si="0"/>
        <v>6.957820743006906</v>
      </c>
      <c r="AJ11" s="5">
        <f t="shared" si="0"/>
        <v>-7.893877905481702</v>
      </c>
      <c r="AK11" s="5">
        <f t="shared" si="0"/>
        <v>-8.415802098232902</v>
      </c>
      <c r="AL11" s="5">
        <f t="shared" si="0"/>
        <v>-15.658304286084004</v>
      </c>
      <c r="AM11" s="5">
        <f t="shared" si="0"/>
        <v>4.383504959972399</v>
      </c>
      <c r="AN11" s="5">
        <f t="shared" si="0"/>
        <v>7.85028172794749</v>
      </c>
      <c r="AO11" s="5">
        <f t="shared" si="0"/>
        <v>-8.611868187094814</v>
      </c>
      <c r="AP11" s="5">
        <f t="shared" si="0"/>
        <v>-17.294879200083656</v>
      </c>
      <c r="AQ11" s="5">
        <f t="shared" si="0"/>
        <v>-4.618729118029435</v>
      </c>
      <c r="AR11" s="5">
        <f t="shared" si="0"/>
        <v>-100</v>
      </c>
    </row>
    <row r="12" spans="1:44" ht="12">
      <c r="A12" t="s">
        <v>12</v>
      </c>
      <c r="B12" s="1">
        <v>267.96820593</v>
      </c>
      <c r="C12" s="1">
        <v>208.60455415</v>
      </c>
      <c r="D12" s="1">
        <v>213.87174123</v>
      </c>
      <c r="E12" s="1">
        <v>244.60218269</v>
      </c>
      <c r="F12" s="1">
        <v>301.71858089</v>
      </c>
      <c r="G12" s="1">
        <v>220.4863702</v>
      </c>
      <c r="H12" s="1">
        <v>245.27574747</v>
      </c>
      <c r="I12" s="1">
        <v>381.64939057</v>
      </c>
      <c r="J12" s="1">
        <v>290.78488937</v>
      </c>
      <c r="K12" s="1">
        <v>350.80442976</v>
      </c>
      <c r="L12" s="1">
        <v>302.29505291</v>
      </c>
      <c r="M12" s="1">
        <v>319.7817942</v>
      </c>
      <c r="N12" s="1">
        <v>315.04506144</v>
      </c>
      <c r="O12" s="1">
        <v>297.53742228</v>
      </c>
      <c r="P12" s="1">
        <v>241.24530013</v>
      </c>
      <c r="Q12" s="1">
        <v>255.907159</v>
      </c>
      <c r="R12" s="1">
        <v>307.745437</v>
      </c>
      <c r="S12" s="1">
        <v>288.54824224</v>
      </c>
      <c r="T12" s="1">
        <v>279.75894755</v>
      </c>
      <c r="U12" s="1">
        <v>266.97927415</v>
      </c>
      <c r="V12" s="1"/>
      <c r="X12" t="s">
        <v>12</v>
      </c>
      <c r="Y12" s="5">
        <f t="shared" si="1"/>
        <v>-22.15324447688667</v>
      </c>
      <c r="Z12" s="5">
        <f t="shared" si="0"/>
        <v>2.524962650725527</v>
      </c>
      <c r="AA12" s="5">
        <f t="shared" si="0"/>
        <v>14.368631069848618</v>
      </c>
      <c r="AB12" s="5">
        <f t="shared" si="0"/>
        <v>23.350731204384743</v>
      </c>
      <c r="AC12" s="5">
        <f t="shared" si="0"/>
        <v>-26.923171403757692</v>
      </c>
      <c r="AD12" s="5">
        <f t="shared" si="0"/>
        <v>11.243042936175101</v>
      </c>
      <c r="AE12" s="5">
        <f t="shared" si="0"/>
        <v>55.6001335259125</v>
      </c>
      <c r="AF12" s="5">
        <f t="shared" si="0"/>
        <v>-23.80837057391662</v>
      </c>
      <c r="AG12" s="5">
        <f t="shared" si="0"/>
        <v>20.640529334256456</v>
      </c>
      <c r="AH12" s="5">
        <f t="shared" si="0"/>
        <v>-13.828039994588238</v>
      </c>
      <c r="AI12" s="5">
        <f t="shared" si="0"/>
        <v>5.784660093397619</v>
      </c>
      <c r="AJ12" s="5">
        <f t="shared" si="0"/>
        <v>-1.481239034213914</v>
      </c>
      <c r="AK12" s="5">
        <f t="shared" si="0"/>
        <v>-5.55718571812443</v>
      </c>
      <c r="AL12" s="5">
        <f t="shared" si="0"/>
        <v>-18.919341882657648</v>
      </c>
      <c r="AM12" s="5">
        <f t="shared" si="0"/>
        <v>6.077572853066627</v>
      </c>
      <c r="AN12" s="5">
        <f t="shared" si="0"/>
        <v>20.25667363217454</v>
      </c>
      <c r="AO12" s="5">
        <f t="shared" si="0"/>
        <v>-6.238011178050385</v>
      </c>
      <c r="AP12" s="5">
        <f t="shared" si="0"/>
        <v>-3.0460399348714304</v>
      </c>
      <c r="AQ12" s="5">
        <f t="shared" si="0"/>
        <v>-4.568101757573274</v>
      </c>
      <c r="AR12" s="5">
        <f t="shared" si="0"/>
        <v>-100</v>
      </c>
    </row>
    <row r="13" spans="1:44" ht="12">
      <c r="A13" t="s">
        <v>13</v>
      </c>
      <c r="B13" s="1">
        <v>72823.98398892</v>
      </c>
      <c r="C13" s="1">
        <v>71889.62527813</v>
      </c>
      <c r="D13" s="1">
        <v>72282.70844005</v>
      </c>
      <c r="E13" s="1">
        <v>79597.7370486</v>
      </c>
      <c r="F13" s="1">
        <v>80650.69641618</v>
      </c>
      <c r="G13" s="1">
        <v>85910.90001367</v>
      </c>
      <c r="H13" s="1">
        <v>89211.53362768</v>
      </c>
      <c r="I13" s="1">
        <v>92394.20169986</v>
      </c>
      <c r="J13" s="1">
        <v>93590.52528125</v>
      </c>
      <c r="K13" s="1">
        <v>90819.38382502</v>
      </c>
      <c r="L13" s="1">
        <v>89679.11436352</v>
      </c>
      <c r="M13" s="1">
        <v>94886.3839469</v>
      </c>
      <c r="N13" s="1">
        <v>98331.1329663</v>
      </c>
      <c r="O13" s="1">
        <v>97393.7172054</v>
      </c>
      <c r="P13" s="1">
        <v>81021.23714701</v>
      </c>
      <c r="Q13" s="1">
        <v>82157.131455</v>
      </c>
      <c r="R13" s="1">
        <v>84415.991312</v>
      </c>
      <c r="S13" s="1">
        <v>75669.58945266</v>
      </c>
      <c r="T13" s="1">
        <v>70782.18072153</v>
      </c>
      <c r="U13" s="1">
        <v>69083.9476541</v>
      </c>
      <c r="V13" s="1"/>
      <c r="X13" t="s">
        <v>13</v>
      </c>
      <c r="Y13" s="5">
        <f t="shared" si="1"/>
        <v>-1.283037070496107</v>
      </c>
      <c r="Z13" s="5">
        <f t="shared" si="0"/>
        <v>0.5467870508424824</v>
      </c>
      <c r="AA13" s="5">
        <f t="shared" si="0"/>
        <v>10.120025613894853</v>
      </c>
      <c r="AB13" s="5">
        <f t="shared" si="0"/>
        <v>1.3228508832318937</v>
      </c>
      <c r="AC13" s="5">
        <f t="shared" si="0"/>
        <v>6.52220480570422</v>
      </c>
      <c r="AD13" s="5">
        <f t="shared" si="0"/>
        <v>3.84192647671577</v>
      </c>
      <c r="AE13" s="5">
        <f t="shared" si="0"/>
        <v>3.5675522466217444</v>
      </c>
      <c r="AF13" s="5">
        <f t="shared" si="0"/>
        <v>1.2948037424212089</v>
      </c>
      <c r="AG13" s="5">
        <f t="shared" si="0"/>
        <v>-2.960920935001056</v>
      </c>
      <c r="AH13" s="5">
        <f t="shared" si="0"/>
        <v>-1.255535342209484</v>
      </c>
      <c r="AI13" s="5">
        <f t="shared" si="0"/>
        <v>5.806557770265215</v>
      </c>
      <c r="AJ13" s="5">
        <f t="shared" si="0"/>
        <v>3.630393399044223</v>
      </c>
      <c r="AK13" s="5">
        <f t="shared" si="0"/>
        <v>-0.9533254958236625</v>
      </c>
      <c r="AL13" s="5">
        <f t="shared" si="0"/>
        <v>-16.810612150536357</v>
      </c>
      <c r="AM13" s="5">
        <f t="shared" si="0"/>
        <v>1.4019710732495412</v>
      </c>
      <c r="AN13" s="5">
        <f t="shared" si="0"/>
        <v>2.749438566069287</v>
      </c>
      <c r="AO13" s="5">
        <f t="shared" si="0"/>
        <v>-10.3610722606022</v>
      </c>
      <c r="AP13" s="5">
        <f t="shared" si="0"/>
        <v>-6.458880993648876</v>
      </c>
      <c r="AQ13" s="5">
        <f t="shared" si="0"/>
        <v>-2.3992381276174086</v>
      </c>
      <c r="AR13" s="5">
        <f t="shared" si="0"/>
        <v>-100</v>
      </c>
    </row>
    <row r="14" spans="1:44" ht="12">
      <c r="A14" t="s">
        <v>14</v>
      </c>
      <c r="B14" s="1">
        <v>65851.15988953</v>
      </c>
      <c r="C14" s="1">
        <v>65660.59738098</v>
      </c>
      <c r="D14" s="1">
        <v>65505.9990764</v>
      </c>
      <c r="E14" s="1">
        <v>70824.3024311</v>
      </c>
      <c r="F14" s="1">
        <v>73265.42953291</v>
      </c>
      <c r="G14" s="1">
        <v>77211.53745403</v>
      </c>
      <c r="H14" s="1">
        <v>79628.72786394</v>
      </c>
      <c r="I14" s="1">
        <v>82382.26423999</v>
      </c>
      <c r="J14" s="1">
        <v>83063.30966398</v>
      </c>
      <c r="K14" s="1">
        <v>81487.80039588</v>
      </c>
      <c r="L14" s="1">
        <v>79868.21508604</v>
      </c>
      <c r="M14" s="1">
        <v>84541.80503752</v>
      </c>
      <c r="N14" s="1">
        <v>87399.36664312</v>
      </c>
      <c r="O14" s="1">
        <v>87195.80470438</v>
      </c>
      <c r="P14" s="1">
        <v>73214.40659091</v>
      </c>
      <c r="Q14" s="1">
        <v>73430.99115</v>
      </c>
      <c r="R14" s="1">
        <v>75985.630909</v>
      </c>
      <c r="S14" s="1">
        <v>69370.9646538</v>
      </c>
      <c r="T14" s="1">
        <v>65398.0239207</v>
      </c>
      <c r="U14" s="1">
        <v>63852.09640395</v>
      </c>
      <c r="V14" s="1"/>
      <c r="X14" t="s">
        <v>14</v>
      </c>
      <c r="Y14" s="5">
        <f t="shared" si="1"/>
        <v>-0.28938367808505916</v>
      </c>
      <c r="Z14" s="5">
        <f t="shared" si="0"/>
        <v>-0.23545065190769776</v>
      </c>
      <c r="AA14" s="5">
        <f t="shared" si="0"/>
        <v>8.118803513701437</v>
      </c>
      <c r="AB14" s="5">
        <f t="shared" si="0"/>
        <v>3.4467365268931474</v>
      </c>
      <c r="AC14" s="5">
        <f t="shared" si="0"/>
        <v>5.386043521859719</v>
      </c>
      <c r="AD14" s="5">
        <f t="shared" si="0"/>
        <v>3.1306077946565267</v>
      </c>
      <c r="AE14" s="5">
        <f t="shared" si="0"/>
        <v>3.4579685622441616</v>
      </c>
      <c r="AF14" s="5">
        <f t="shared" si="0"/>
        <v>0.8266893733413667</v>
      </c>
      <c r="AG14" s="5">
        <f t="shared" si="0"/>
        <v>-1.896757153637978</v>
      </c>
      <c r="AH14" s="5">
        <f t="shared" si="0"/>
        <v>-1.9875187475570613</v>
      </c>
      <c r="AI14" s="5">
        <f t="shared" si="0"/>
        <v>5.851626891179734</v>
      </c>
      <c r="AJ14" s="5">
        <f t="shared" si="0"/>
        <v>3.3800574808307005</v>
      </c>
      <c r="AK14" s="5">
        <f t="shared" si="0"/>
        <v>-0.23291008454467033</v>
      </c>
      <c r="AL14" s="5">
        <f t="shared" si="0"/>
        <v>-16.034484870999407</v>
      </c>
      <c r="AM14" s="5">
        <f t="shared" si="0"/>
        <v>0.2958223240135993</v>
      </c>
      <c r="AN14" s="5">
        <f t="shared" si="0"/>
        <v>3.4789667400533233</v>
      </c>
      <c r="AO14" s="5">
        <f t="shared" si="0"/>
        <v>-8.705154087779704</v>
      </c>
      <c r="AP14" s="5">
        <f t="shared" si="0"/>
        <v>-5.7270945458625135</v>
      </c>
      <c r="AQ14" s="5">
        <f t="shared" si="0"/>
        <v>-2.3638749675747732</v>
      </c>
      <c r="AR14" s="5">
        <f t="shared" si="0"/>
        <v>-100</v>
      </c>
    </row>
    <row r="15" spans="1:44" ht="12">
      <c r="A15" t="s">
        <v>15</v>
      </c>
      <c r="B15" s="1">
        <v>1652.48428892</v>
      </c>
      <c r="C15" s="1">
        <v>1655.7101501</v>
      </c>
      <c r="D15" s="1">
        <v>1641.22224284</v>
      </c>
      <c r="E15" s="1">
        <v>1518.87241209</v>
      </c>
      <c r="F15" s="1">
        <v>1451.11857989</v>
      </c>
      <c r="G15" s="1">
        <v>1753.01194498</v>
      </c>
      <c r="H15" s="1">
        <v>1764.56331588</v>
      </c>
      <c r="I15" s="1">
        <v>1517.38189504</v>
      </c>
      <c r="J15" s="1">
        <v>1520.43153007</v>
      </c>
      <c r="K15" s="1">
        <v>1785.41116751</v>
      </c>
      <c r="L15" s="1">
        <v>1882.26907565</v>
      </c>
      <c r="M15" s="1">
        <v>1932.16918854</v>
      </c>
      <c r="N15" s="1">
        <v>2007.4766789</v>
      </c>
      <c r="O15" s="1">
        <v>1794.27111417</v>
      </c>
      <c r="P15" s="1">
        <v>1568.03600687</v>
      </c>
      <c r="Q15" s="1">
        <v>1841.750591</v>
      </c>
      <c r="R15" s="1">
        <v>1750.304401</v>
      </c>
      <c r="S15" s="1">
        <v>1569.27612622</v>
      </c>
      <c r="T15" s="1">
        <v>1498.6500361</v>
      </c>
      <c r="U15" s="1">
        <v>1876.54572256</v>
      </c>
      <c r="V15" s="1"/>
      <c r="X15" t="s">
        <v>15</v>
      </c>
      <c r="Y15" s="5">
        <f t="shared" si="1"/>
        <v>0.195212819972312</v>
      </c>
      <c r="Z15" s="5">
        <f t="shared" si="0"/>
        <v>-0.8750267828656462</v>
      </c>
      <c r="AA15" s="5">
        <f t="shared" si="0"/>
        <v>-7.454799694786232</v>
      </c>
      <c r="AB15" s="5">
        <f t="shared" si="0"/>
        <v>-4.460798132923429</v>
      </c>
      <c r="AC15" s="5">
        <f t="shared" si="0"/>
        <v>20.80418301258912</v>
      </c>
      <c r="AD15" s="5">
        <f t="shared" si="0"/>
        <v>0.6589442207213096</v>
      </c>
      <c r="AE15" s="5">
        <f t="shared" si="0"/>
        <v>-14.008078860957653</v>
      </c>
      <c r="AF15" s="5">
        <f t="shared" si="0"/>
        <v>0.20098005913794736</v>
      </c>
      <c r="AG15" s="5">
        <f t="shared" si="0"/>
        <v>17.42792307311599</v>
      </c>
      <c r="AH15" s="5">
        <f t="shared" si="0"/>
        <v>5.4249637227867</v>
      </c>
      <c r="AI15" s="5">
        <f t="shared" si="0"/>
        <v>2.6510616115163117</v>
      </c>
      <c r="AJ15" s="5">
        <f t="shared" si="0"/>
        <v>3.8975619115893494</v>
      </c>
      <c r="AK15" s="5">
        <f t="shared" si="0"/>
        <v>-10.620574922286352</v>
      </c>
      <c r="AL15" s="5">
        <f t="shared" si="0"/>
        <v>-12.608747112592994</v>
      </c>
      <c r="AM15" s="5">
        <f t="shared" si="0"/>
        <v>17.455886403805835</v>
      </c>
      <c r="AN15" s="5">
        <f t="shared" si="0"/>
        <v>-4.965177719875101</v>
      </c>
      <c r="AO15" s="5">
        <f t="shared" si="0"/>
        <v>-10.34267380442931</v>
      </c>
      <c r="AP15" s="5">
        <f t="shared" si="0"/>
        <v>-4.50055212973389</v>
      </c>
      <c r="AQ15" s="5">
        <f t="shared" si="0"/>
        <v>25.21573932253149</v>
      </c>
      <c r="AR15" s="5">
        <f t="shared" si="0"/>
        <v>-100</v>
      </c>
    </row>
    <row r="16" spans="1:44" ht="12">
      <c r="A16" t="s">
        <v>16</v>
      </c>
      <c r="B16" s="1">
        <v>46667.27475176</v>
      </c>
      <c r="C16" s="1">
        <v>45038.17503722</v>
      </c>
      <c r="D16" s="1">
        <v>45287.01222356</v>
      </c>
      <c r="E16" s="1">
        <v>49228.92418661</v>
      </c>
      <c r="F16" s="1">
        <v>51899.96617467</v>
      </c>
      <c r="G16" s="1">
        <v>55943.95350781</v>
      </c>
      <c r="H16" s="1">
        <v>57381.78006744</v>
      </c>
      <c r="I16" s="1">
        <v>58922.53410812</v>
      </c>
      <c r="J16" s="1">
        <v>57021.1069647</v>
      </c>
      <c r="K16" s="1">
        <v>56995.33374243</v>
      </c>
      <c r="L16" s="1">
        <v>56867.38425501</v>
      </c>
      <c r="M16" s="1">
        <v>60664.43857285</v>
      </c>
      <c r="N16" s="1">
        <v>62277.55833789</v>
      </c>
      <c r="O16" s="1">
        <v>61547.12872143</v>
      </c>
      <c r="P16" s="1">
        <v>52237.96852077</v>
      </c>
      <c r="Q16" s="1">
        <v>57110.520494</v>
      </c>
      <c r="R16" s="1">
        <v>56752.169222</v>
      </c>
      <c r="S16" s="1">
        <v>53740.99026266</v>
      </c>
      <c r="T16" s="1">
        <v>49543.34216448</v>
      </c>
      <c r="U16" s="1">
        <v>50107.66066159</v>
      </c>
      <c r="V16" s="1"/>
      <c r="X16" t="s">
        <v>16</v>
      </c>
      <c r="Y16" s="5">
        <f t="shared" si="1"/>
        <v>-3.4908824721515543</v>
      </c>
      <c r="Z16" s="5">
        <f t="shared" si="0"/>
        <v>0.5525028181856015</v>
      </c>
      <c r="AA16" s="5">
        <f t="shared" si="0"/>
        <v>8.704287983474586</v>
      </c>
      <c r="AB16" s="5">
        <f t="shared" si="0"/>
        <v>5.425757381849337</v>
      </c>
      <c r="AC16" s="5">
        <f t="shared" si="0"/>
        <v>7.791888186458365</v>
      </c>
      <c r="AD16" s="5">
        <f t="shared" si="0"/>
        <v>2.57011968135086</v>
      </c>
      <c r="AE16" s="5">
        <f t="shared" si="0"/>
        <v>2.685092792292565</v>
      </c>
      <c r="AF16" s="5">
        <f t="shared" si="0"/>
        <v>-3.2269948538380504</v>
      </c>
      <c r="AG16" s="5">
        <f t="shared" si="0"/>
        <v>-0.0451994421749049</v>
      </c>
      <c r="AH16" s="5">
        <f t="shared" si="0"/>
        <v>-0.22449116272959202</v>
      </c>
      <c r="AI16" s="5">
        <f t="shared" si="0"/>
        <v>6.677033536152976</v>
      </c>
      <c r="AJ16" s="5">
        <f t="shared" si="0"/>
        <v>2.659086283478672</v>
      </c>
      <c r="AK16" s="5">
        <f t="shared" si="0"/>
        <v>-1.1728616791573785</v>
      </c>
      <c r="AL16" s="5">
        <f t="shared" si="0"/>
        <v>-15.125255059085575</v>
      </c>
      <c r="AM16" s="5">
        <f t="shared" si="0"/>
        <v>9.327606166944747</v>
      </c>
      <c r="AN16" s="5">
        <f t="shared" si="0"/>
        <v>-0.6274698057385848</v>
      </c>
      <c r="AO16" s="5">
        <f t="shared" si="0"/>
        <v>-5.305839407760843</v>
      </c>
      <c r="AP16" s="5">
        <f t="shared" si="0"/>
        <v>-7.810887141572806</v>
      </c>
      <c r="AQ16" s="5">
        <f t="shared" si="0"/>
        <v>1.1390400252702335</v>
      </c>
      <c r="AR16" s="5">
        <f t="shared" si="0"/>
        <v>-100</v>
      </c>
    </row>
    <row r="17" spans="1:44" ht="12">
      <c r="A17" t="s">
        <v>17</v>
      </c>
      <c r="B17" s="1">
        <v>5561.1205172</v>
      </c>
      <c r="C17" s="1">
        <v>5055.17816497</v>
      </c>
      <c r="D17" s="1">
        <v>5153.59677761</v>
      </c>
      <c r="E17" s="1">
        <v>4847.85613059</v>
      </c>
      <c r="F17" s="1">
        <v>6358.08768238</v>
      </c>
      <c r="G17" s="1">
        <v>6225.57420658</v>
      </c>
      <c r="H17" s="1">
        <v>6286.0716771</v>
      </c>
      <c r="I17" s="1">
        <v>6509.36840126</v>
      </c>
      <c r="J17" s="1">
        <v>5772.54001735</v>
      </c>
      <c r="K17" s="1">
        <v>6780.39915252</v>
      </c>
      <c r="L17" s="1">
        <v>6053.60147523</v>
      </c>
      <c r="M17" s="1">
        <v>7339.7660255</v>
      </c>
      <c r="N17" s="1">
        <v>6876.75949692</v>
      </c>
      <c r="O17" s="1">
        <v>6794.60587103</v>
      </c>
      <c r="P17" s="1">
        <v>5140.05528987</v>
      </c>
      <c r="Q17" s="1">
        <v>6320.710297</v>
      </c>
      <c r="R17" s="1">
        <v>6188.842923</v>
      </c>
      <c r="S17" s="1">
        <v>6381.64474951</v>
      </c>
      <c r="T17" s="1">
        <v>5601.12776031</v>
      </c>
      <c r="U17" s="1">
        <v>5813.79358773</v>
      </c>
      <c r="V17" s="1"/>
      <c r="X17" t="s">
        <v>17</v>
      </c>
      <c r="Y17" s="5">
        <f t="shared" si="1"/>
        <v>-9.097849087520586</v>
      </c>
      <c r="Z17" s="5">
        <f t="shared" si="0"/>
        <v>1.9468871210513328</v>
      </c>
      <c r="AA17" s="5">
        <f t="shared" si="0"/>
        <v>-5.932568266657995</v>
      </c>
      <c r="AB17" s="5">
        <f t="shared" si="0"/>
        <v>31.15256540433265</v>
      </c>
      <c r="AC17" s="5">
        <f t="shared" si="0"/>
        <v>-2.084171883430173</v>
      </c>
      <c r="AD17" s="5">
        <f t="shared" si="0"/>
        <v>0.9717572791286955</v>
      </c>
      <c r="AE17" s="5">
        <f t="shared" si="0"/>
        <v>3.552245911758604</v>
      </c>
      <c r="AF17" s="5">
        <f t="shared" si="0"/>
        <v>-11.31950657098119</v>
      </c>
      <c r="AG17" s="5">
        <f t="shared" si="0"/>
        <v>17.45954349629052</v>
      </c>
      <c r="AH17" s="5">
        <f t="shared" si="0"/>
        <v>-10.719098698192099</v>
      </c>
      <c r="AI17" s="5">
        <f t="shared" si="0"/>
        <v>21.24627059664732</v>
      </c>
      <c r="AJ17" s="5">
        <f t="shared" si="0"/>
        <v>-6.308191936519663</v>
      </c>
      <c r="AK17" s="5">
        <f t="shared" si="0"/>
        <v>-1.194656086588381</v>
      </c>
      <c r="AL17" s="5">
        <f t="shared" si="0"/>
        <v>-24.350942682554532</v>
      </c>
      <c r="AM17" s="5">
        <f t="shared" si="0"/>
        <v>22.96969469291176</v>
      </c>
      <c r="AN17" s="5">
        <f t="shared" si="0"/>
        <v>-2.0862746084500685</v>
      </c>
      <c r="AO17" s="5">
        <f t="shared" si="0"/>
        <v>3.115312973827102</v>
      </c>
      <c r="AP17" s="5">
        <f t="shared" si="0"/>
        <v>-12.230655572921549</v>
      </c>
      <c r="AQ17" s="5">
        <f t="shared" si="0"/>
        <v>3.7968394316402794</v>
      </c>
      <c r="AR17" s="5">
        <f t="shared" si="0"/>
        <v>-100</v>
      </c>
    </row>
    <row r="18" spans="1:44" ht="12">
      <c r="A18" t="s">
        <v>18</v>
      </c>
      <c r="B18" s="1">
        <v>2589.27619475</v>
      </c>
      <c r="C18" s="1">
        <v>2435.42522718</v>
      </c>
      <c r="D18" s="1">
        <v>2180.47014978</v>
      </c>
      <c r="E18" s="1">
        <v>3048.39054265</v>
      </c>
      <c r="F18" s="1">
        <v>2513.30081076</v>
      </c>
      <c r="G18" s="1">
        <v>2815.08127072</v>
      </c>
      <c r="H18" s="1">
        <v>3010.72374812</v>
      </c>
      <c r="I18" s="1">
        <v>3274.54662155</v>
      </c>
      <c r="J18" s="1">
        <v>3225.84683932</v>
      </c>
      <c r="K18" s="1">
        <v>3117.1458351</v>
      </c>
      <c r="L18" s="1">
        <v>3176.66715614</v>
      </c>
      <c r="M18" s="1">
        <v>3186.86543694</v>
      </c>
      <c r="N18" s="1">
        <v>3422.89295274</v>
      </c>
      <c r="O18" s="1">
        <v>3592.2207062</v>
      </c>
      <c r="P18" s="1">
        <v>3066.53481694</v>
      </c>
      <c r="Q18" s="1">
        <v>3305.729919</v>
      </c>
      <c r="R18" s="1">
        <v>3276.16108</v>
      </c>
      <c r="S18" s="1">
        <v>3158.29033209</v>
      </c>
      <c r="T18" s="1">
        <v>2832.96028619</v>
      </c>
      <c r="U18" s="1">
        <v>2892.48355727</v>
      </c>
      <c r="V18" s="1"/>
      <c r="X18" t="s">
        <v>18</v>
      </c>
      <c r="Y18" s="5">
        <f t="shared" si="1"/>
        <v>-5.94185231695046</v>
      </c>
      <c r="Z18" s="5">
        <f t="shared" si="0"/>
        <v>-10.468606243978783</v>
      </c>
      <c r="AA18" s="5">
        <f t="shared" si="0"/>
        <v>39.80427766725305</v>
      </c>
      <c r="AB18" s="5">
        <f t="shared" si="0"/>
        <v>-17.553188294070765</v>
      </c>
      <c r="AC18" s="5">
        <f t="shared" si="0"/>
        <v>12.007335479621489</v>
      </c>
      <c r="AD18" s="5">
        <f t="shared" si="0"/>
        <v>6.949798552350927</v>
      </c>
      <c r="AE18" s="5">
        <f t="shared" si="0"/>
        <v>8.762772525866595</v>
      </c>
      <c r="AF18" s="5">
        <f t="shared" si="0"/>
        <v>-1.4872221366311749</v>
      </c>
      <c r="AG18" s="5">
        <f t="shared" si="0"/>
        <v>-3.3696889416768983</v>
      </c>
      <c r="AH18" s="5">
        <f t="shared" si="0"/>
        <v>1.9094814355418208</v>
      </c>
      <c r="AI18" s="5">
        <f t="shared" si="0"/>
        <v>0.3210371215721608</v>
      </c>
      <c r="AJ18" s="5">
        <f t="shared" si="0"/>
        <v>7.40625923718423</v>
      </c>
      <c r="AK18" s="5">
        <f t="shared" si="0"/>
        <v>4.946919339807408</v>
      </c>
      <c r="AL18" s="5">
        <f t="shared" si="0"/>
        <v>-14.634008660790002</v>
      </c>
      <c r="AM18" s="5">
        <f t="shared" si="0"/>
        <v>7.800175649030621</v>
      </c>
      <c r="AN18" s="5">
        <f t="shared" si="0"/>
        <v>-0.8944723169926903</v>
      </c>
      <c r="AO18" s="5">
        <f t="shared" si="0"/>
        <v>-3.597831273607582</v>
      </c>
      <c r="AP18" s="5">
        <f t="shared" si="0"/>
        <v>-10.30082771664354</v>
      </c>
      <c r="AQ18" s="5">
        <f t="shared" si="0"/>
        <v>2.1010979705632167</v>
      </c>
      <c r="AR18" s="5">
        <f t="shared" si="0"/>
        <v>-100</v>
      </c>
    </row>
    <row r="19" spans="1:44" ht="12">
      <c r="A19" t="s">
        <v>19</v>
      </c>
      <c r="B19" s="1">
        <v>4400.66884586</v>
      </c>
      <c r="C19" s="1">
        <v>2638.9026681</v>
      </c>
      <c r="D19" s="1">
        <v>2295.02386271</v>
      </c>
      <c r="E19" s="1">
        <v>3031.49693961</v>
      </c>
      <c r="F19" s="1">
        <v>3071.64183809</v>
      </c>
      <c r="G19" s="1">
        <v>3334.26445962</v>
      </c>
      <c r="H19" s="1">
        <v>3452.08275416</v>
      </c>
      <c r="I19" s="1">
        <v>3335.13368136</v>
      </c>
      <c r="J19" s="1">
        <v>3309.77319389</v>
      </c>
      <c r="K19" s="1">
        <v>3285.98297238</v>
      </c>
      <c r="L19" s="1">
        <v>3563.0053392</v>
      </c>
      <c r="M19" s="1">
        <v>3742.3642885</v>
      </c>
      <c r="N19" s="1">
        <v>3715.3429499</v>
      </c>
      <c r="O19" s="1">
        <v>3476.67088802</v>
      </c>
      <c r="P19" s="1">
        <v>2762.56431951</v>
      </c>
      <c r="Q19" s="1">
        <v>3291.736188</v>
      </c>
      <c r="R19" s="1">
        <v>3237.89072</v>
      </c>
      <c r="S19" s="1">
        <v>2961.93340704</v>
      </c>
      <c r="T19" s="1">
        <v>2707.22657091</v>
      </c>
      <c r="U19" s="1">
        <v>2482.61881695</v>
      </c>
      <c r="V19" s="1"/>
      <c r="X19" t="s">
        <v>19</v>
      </c>
      <c r="Y19" s="5">
        <f t="shared" si="1"/>
        <v>-40.034054810041205</v>
      </c>
      <c r="Z19" s="5">
        <f t="shared" si="0"/>
        <v>-13.03112879254435</v>
      </c>
      <c r="AA19" s="5">
        <f t="shared" si="0"/>
        <v>32.0899964861525</v>
      </c>
      <c r="AB19" s="5">
        <f t="shared" si="0"/>
        <v>1.324259904585773</v>
      </c>
      <c r="AC19" s="5">
        <f t="shared" si="0"/>
        <v>8.549910288150755</v>
      </c>
      <c r="AD19" s="5">
        <f t="shared" si="0"/>
        <v>3.5335617785227385</v>
      </c>
      <c r="AE19" s="5">
        <f t="shared" si="0"/>
        <v>-3.3877830031469642</v>
      </c>
      <c r="AF19" s="5">
        <f t="shared" si="0"/>
        <v>-0.7604039265873865</v>
      </c>
      <c r="AG19" s="5">
        <f t="shared" si="0"/>
        <v>-0.7187870623255463</v>
      </c>
      <c r="AH19" s="5">
        <f t="shared" si="0"/>
        <v>8.430426120539394</v>
      </c>
      <c r="AI19" s="5">
        <f t="shared" si="0"/>
        <v>5.033923113353268</v>
      </c>
      <c r="AJ19" s="5">
        <f t="shared" si="0"/>
        <v>-0.7220392382172633</v>
      </c>
      <c r="AK19" s="5">
        <f t="shared" si="0"/>
        <v>-6.423957763748945</v>
      </c>
      <c r="AL19" s="5">
        <f t="shared" si="0"/>
        <v>-20.53995306172598</v>
      </c>
      <c r="AM19" s="5">
        <f t="shared" si="0"/>
        <v>19.155096761108524</v>
      </c>
      <c r="AN19" s="5">
        <f t="shared" si="0"/>
        <v>-1.6357771378002042</v>
      </c>
      <c r="AO19" s="5">
        <f t="shared" si="0"/>
        <v>-8.522749432383563</v>
      </c>
      <c r="AP19" s="5">
        <f t="shared" si="0"/>
        <v>-8.599343777432878</v>
      </c>
      <c r="AQ19" s="5">
        <f t="shared" si="0"/>
        <v>-8.296599788635376</v>
      </c>
      <c r="AR19" s="5">
        <f t="shared" si="0"/>
        <v>-100</v>
      </c>
    </row>
    <row r="20" spans="1:44" ht="12">
      <c r="A20" t="s">
        <v>20</v>
      </c>
      <c r="B20" s="1">
        <v>6237.83762935</v>
      </c>
      <c r="C20" s="1">
        <v>6611.54192355</v>
      </c>
      <c r="D20" s="1">
        <v>7402.75120494</v>
      </c>
      <c r="E20" s="1">
        <v>9066.82444365</v>
      </c>
      <c r="F20" s="1">
        <v>8734.97172822</v>
      </c>
      <c r="G20" s="1">
        <v>9417.91637962</v>
      </c>
      <c r="H20" s="1">
        <v>9681.3745299</v>
      </c>
      <c r="I20" s="1">
        <v>9325.47417348</v>
      </c>
      <c r="J20" s="1">
        <v>9978.6860527</v>
      </c>
      <c r="K20" s="1">
        <v>8653.38181224</v>
      </c>
      <c r="L20" s="1">
        <v>8896.08472071</v>
      </c>
      <c r="M20" s="1">
        <v>9331.28916512</v>
      </c>
      <c r="N20" s="1">
        <v>9509.14415987</v>
      </c>
      <c r="O20" s="1">
        <v>8495.5924549</v>
      </c>
      <c r="P20" s="1">
        <v>8449.23550579</v>
      </c>
      <c r="Q20" s="1">
        <v>8775.596842</v>
      </c>
      <c r="R20" s="1">
        <v>8537.991685</v>
      </c>
      <c r="S20" s="1">
        <v>7790.72261369</v>
      </c>
      <c r="T20" s="1">
        <v>7103.28841899</v>
      </c>
      <c r="U20" s="1">
        <v>7310.53723164</v>
      </c>
      <c r="V20" s="1"/>
      <c r="X20" t="s">
        <v>20</v>
      </c>
      <c r="Y20" s="5">
        <f t="shared" si="1"/>
        <v>5.990926927011756</v>
      </c>
      <c r="Z20" s="5">
        <f t="shared" si="0"/>
        <v>11.967091648799041</v>
      </c>
      <c r="AA20" s="5">
        <f t="shared" si="0"/>
        <v>22.47911881192944</v>
      </c>
      <c r="AB20" s="5">
        <f t="shared" si="0"/>
        <v>-3.6600765515253357</v>
      </c>
      <c r="AC20" s="5">
        <f t="shared" si="0"/>
        <v>7.818510152627226</v>
      </c>
      <c r="AD20" s="5">
        <f t="shared" si="0"/>
        <v>2.797414413766873</v>
      </c>
      <c r="AE20" s="5">
        <f t="shared" si="0"/>
        <v>-3.6761345749080903</v>
      </c>
      <c r="AF20" s="5">
        <f t="shared" si="0"/>
        <v>7.004596946690583</v>
      </c>
      <c r="AG20" s="5">
        <f t="shared" si="0"/>
        <v>-13.28135020443301</v>
      </c>
      <c r="AH20" s="5">
        <f t="shared" si="0"/>
        <v>2.804717435750973</v>
      </c>
      <c r="AI20" s="5">
        <f t="shared" si="0"/>
        <v>4.892089700954045</v>
      </c>
      <c r="AJ20" s="5">
        <f t="shared" si="0"/>
        <v>1.9060066792787183</v>
      </c>
      <c r="AK20" s="5">
        <f t="shared" si="0"/>
        <v>-10.658705851230437</v>
      </c>
      <c r="AL20" s="5">
        <f t="shared" si="0"/>
        <v>-0.5456588149218646</v>
      </c>
      <c r="AM20" s="5">
        <f t="shared" si="0"/>
        <v>3.8626137948972428</v>
      </c>
      <c r="AN20" s="5">
        <f t="shared" si="0"/>
        <v>-2.707566918557845</v>
      </c>
      <c r="AO20" s="5">
        <f t="shared" si="0"/>
        <v>-8.75228155378558</v>
      </c>
      <c r="AP20" s="5">
        <f t="shared" si="0"/>
        <v>-8.823753954376812</v>
      </c>
      <c r="AQ20" s="5">
        <f t="shared" si="0"/>
        <v>2.917646031321766</v>
      </c>
      <c r="AR20" s="5">
        <f t="shared" si="0"/>
        <v>-100</v>
      </c>
    </row>
    <row r="21" spans="1:44" ht="12">
      <c r="A21" t="s">
        <v>21</v>
      </c>
      <c r="B21" s="1">
        <v>4930.4091215</v>
      </c>
      <c r="C21" s="1">
        <v>3955.07630462</v>
      </c>
      <c r="D21" s="1">
        <v>3996.51400649</v>
      </c>
      <c r="E21" s="1">
        <v>4054.91936666</v>
      </c>
      <c r="F21" s="1">
        <v>5045.97179564</v>
      </c>
      <c r="G21" s="1">
        <v>5528.07903676</v>
      </c>
      <c r="H21" s="1">
        <v>5443.84686224</v>
      </c>
      <c r="I21" s="1">
        <v>5599.52725472</v>
      </c>
      <c r="J21" s="1">
        <v>6213.66185197</v>
      </c>
      <c r="K21" s="1">
        <v>6225.63666703</v>
      </c>
      <c r="L21" s="1">
        <v>5684.70173495</v>
      </c>
      <c r="M21" s="1">
        <v>6766.8591764</v>
      </c>
      <c r="N21" s="1">
        <v>6400.92128607</v>
      </c>
      <c r="O21" s="1">
        <v>6996.6205519</v>
      </c>
      <c r="P21" s="1">
        <v>4660.97134452</v>
      </c>
      <c r="Q21" s="1">
        <v>5845.061673</v>
      </c>
      <c r="R21" s="1">
        <v>5688.88449</v>
      </c>
      <c r="S21" s="1">
        <v>5262.16654553</v>
      </c>
      <c r="T21" s="1">
        <v>4969.94326764</v>
      </c>
      <c r="U21" s="1">
        <v>4762.02399598</v>
      </c>
      <c r="V21" s="1"/>
      <c r="X21" t="s">
        <v>21</v>
      </c>
      <c r="Y21" s="5">
        <f t="shared" si="1"/>
        <v>-19.781985487307196</v>
      </c>
      <c r="Z21" s="5">
        <f t="shared" si="0"/>
        <v>1.0477092899976697</v>
      </c>
      <c r="AA21" s="5">
        <f t="shared" si="0"/>
        <v>1.4614076186184803</v>
      </c>
      <c r="AB21" s="5">
        <f t="shared" si="0"/>
        <v>24.440743190321953</v>
      </c>
      <c r="AC21" s="5">
        <f t="shared" si="0"/>
        <v>9.554299164663746</v>
      </c>
      <c r="AD21" s="5">
        <f t="shared" si="0"/>
        <v>-1.5237150909001684</v>
      </c>
      <c r="AE21" s="5">
        <f t="shared" si="0"/>
        <v>2.859749666358937</v>
      </c>
      <c r="AF21" s="5">
        <f t="shared" si="0"/>
        <v>10.967615109513531</v>
      </c>
      <c r="AG21" s="5">
        <f t="shared" si="0"/>
        <v>0.19271752060670622</v>
      </c>
      <c r="AH21" s="5">
        <f t="shared" si="0"/>
        <v>-8.688829127223357</v>
      </c>
      <c r="AI21" s="5">
        <f t="shared" si="0"/>
        <v>19.036309940358166</v>
      </c>
      <c r="AJ21" s="5">
        <f t="shared" si="0"/>
        <v>-5.407795267947051</v>
      </c>
      <c r="AK21" s="5">
        <f t="shared" si="0"/>
        <v>9.306461354655156</v>
      </c>
      <c r="AL21" s="5">
        <f t="shared" si="0"/>
        <v>-33.38253361111218</v>
      </c>
      <c r="AM21" s="5">
        <f t="shared" si="0"/>
        <v>25.404368337774912</v>
      </c>
      <c r="AN21" s="5">
        <f t="shared" si="0"/>
        <v>-2.6719509859310193</v>
      </c>
      <c r="AO21" s="5">
        <f t="shared" si="0"/>
        <v>-7.500907167654589</v>
      </c>
      <c r="AP21" s="5">
        <f t="shared" si="0"/>
        <v>-5.553288277016463</v>
      </c>
      <c r="AQ21" s="5">
        <f t="shared" si="0"/>
        <v>-4.1835341061897395</v>
      </c>
      <c r="AR21" s="5">
        <f t="shared" si="0"/>
        <v>-100</v>
      </c>
    </row>
    <row r="22" spans="1:44" ht="12">
      <c r="A22" t="s">
        <v>22</v>
      </c>
      <c r="B22" s="1">
        <v>7245.08977298</v>
      </c>
      <c r="C22" s="1">
        <v>7302.49783938</v>
      </c>
      <c r="D22" s="1">
        <v>6709.4357923</v>
      </c>
      <c r="E22" s="1">
        <v>7816.63771492</v>
      </c>
      <c r="F22" s="1">
        <v>7354.8675315</v>
      </c>
      <c r="G22" s="1">
        <v>8124.92415791</v>
      </c>
      <c r="H22" s="1">
        <v>8623.60272831</v>
      </c>
      <c r="I22" s="1">
        <v>9499.57800416</v>
      </c>
      <c r="J22" s="1">
        <v>8719.2256004</v>
      </c>
      <c r="K22" s="1">
        <v>8819.99726029</v>
      </c>
      <c r="L22" s="1">
        <v>8081.40364822</v>
      </c>
      <c r="M22" s="1">
        <v>8346.61206541</v>
      </c>
      <c r="N22" s="1">
        <v>9890.21417859</v>
      </c>
      <c r="O22" s="1">
        <v>9565.74122643</v>
      </c>
      <c r="P22" s="1">
        <v>8062.84758772</v>
      </c>
      <c r="Q22" s="1">
        <v>8732.253131</v>
      </c>
      <c r="R22" s="1">
        <v>8571.292753</v>
      </c>
      <c r="S22" s="1">
        <v>8187.50992611</v>
      </c>
      <c r="T22" s="1">
        <v>6833.737467380001</v>
      </c>
      <c r="U22" s="1">
        <v>7242.03737533</v>
      </c>
      <c r="V22" s="1"/>
      <c r="X22" t="s">
        <v>22</v>
      </c>
      <c r="Y22" s="5">
        <f t="shared" si="1"/>
        <v>0.7923720505727658</v>
      </c>
      <c r="Z22" s="5">
        <f t="shared" si="0"/>
        <v>-8.12135874771245</v>
      </c>
      <c r="AA22" s="5">
        <f t="shared" si="0"/>
        <v>16.502161387260998</v>
      </c>
      <c r="AB22" s="5">
        <f t="shared" si="0"/>
        <v>-5.907529557607575</v>
      </c>
      <c r="AC22" s="5">
        <f t="shared" si="0"/>
        <v>10.470027136613155</v>
      </c>
      <c r="AD22" s="5">
        <f t="shared" si="0"/>
        <v>6.137639696175029</v>
      </c>
      <c r="AE22" s="5">
        <f t="shared" si="0"/>
        <v>10.157880684534604</v>
      </c>
      <c r="AF22" s="5">
        <f t="shared" si="0"/>
        <v>-8.214600726666731</v>
      </c>
      <c r="AG22" s="5">
        <f t="shared" si="0"/>
        <v>1.1557409397157699</v>
      </c>
      <c r="AH22" s="5">
        <f aca="true" t="shared" si="2" ref="AH22:AH50">L22*100/K22-100</f>
        <v>-8.374079835549907</v>
      </c>
      <c r="AI22" s="5">
        <f aca="true" t="shared" si="3" ref="AI22:AI50">M22*100/L22-100</f>
        <v>3.281712295715039</v>
      </c>
      <c r="AJ22" s="5">
        <f aca="true" t="shared" si="4" ref="AJ22:AJ50">N22*100/M22-100</f>
        <v>18.493756521607025</v>
      </c>
      <c r="AK22" s="5">
        <f aca="true" t="shared" si="5" ref="AK22:AK50">O22*100/N22-100</f>
        <v>-3.28074747726302</v>
      </c>
      <c r="AL22" s="5">
        <f aca="true" t="shared" si="6" ref="AL22:AL50">P22*100/O22-100</f>
        <v>-15.711209441433851</v>
      </c>
      <c r="AM22" s="5">
        <f aca="true" t="shared" si="7" ref="AM22:AM50">Q22*100/P22-100</f>
        <v>8.302346484876225</v>
      </c>
      <c r="AN22" s="5">
        <f aca="true" t="shared" si="8" ref="AN22:AN50">R22*100/Q22-100</f>
        <v>-1.8432857543785701</v>
      </c>
      <c r="AO22" s="5">
        <f aca="true" t="shared" si="9" ref="AO22:AO50">S22*100/R22-100</f>
        <v>-4.477537262458725</v>
      </c>
      <c r="AP22" s="5">
        <f aca="true" t="shared" si="10" ref="AP22:AP50">T22*100/S22-100</f>
        <v>-16.534605404419878</v>
      </c>
      <c r="AQ22" s="5">
        <f aca="true" t="shared" si="11" ref="AQ22:AQ50">U22*100/T22-100</f>
        <v>5.974767247044056</v>
      </c>
      <c r="AR22" s="5">
        <f aca="true" t="shared" si="12" ref="AR22:AR50">V22*100/U22-100</f>
        <v>-100</v>
      </c>
    </row>
    <row r="23" spans="1:44" ht="12">
      <c r="A23" t="s">
        <v>23</v>
      </c>
      <c r="B23" s="1">
        <v>7699.959316</v>
      </c>
      <c r="C23" s="1">
        <v>9139.18905878</v>
      </c>
      <c r="D23" s="1">
        <v>8974.86804868</v>
      </c>
      <c r="E23" s="1">
        <v>8997.76731787</v>
      </c>
      <c r="F23" s="1">
        <v>10038.42052326</v>
      </c>
      <c r="G23" s="1">
        <v>10501.69354537</v>
      </c>
      <c r="H23" s="1">
        <v>11123.39055405</v>
      </c>
      <c r="I23" s="1">
        <v>10749.90960666</v>
      </c>
      <c r="J23" s="1">
        <v>10059.96010542</v>
      </c>
      <c r="K23" s="1">
        <v>10604.60318673</v>
      </c>
      <c r="L23" s="1">
        <v>11104.34612253</v>
      </c>
      <c r="M23" s="1">
        <v>11103.28926145</v>
      </c>
      <c r="N23" s="1">
        <v>12216.1535296</v>
      </c>
      <c r="O23" s="1">
        <v>12127.84464923</v>
      </c>
      <c r="P23" s="1">
        <v>10406.87579679</v>
      </c>
      <c r="Q23" s="1">
        <v>11421.325094</v>
      </c>
      <c r="R23" s="1">
        <v>11519.535914</v>
      </c>
      <c r="S23" s="1">
        <v>10628.2461463</v>
      </c>
      <c r="T23" s="1">
        <v>9743.40424549</v>
      </c>
      <c r="U23" s="1">
        <v>10025.26509928</v>
      </c>
      <c r="V23" s="1"/>
      <c r="X23" t="s">
        <v>23</v>
      </c>
      <c r="Y23" s="5">
        <f t="shared" si="1"/>
        <v>18.69139411930888</v>
      </c>
      <c r="Z23" s="5">
        <f aca="true" t="shared" si="13" ref="Z23:Z50">D23*100/C23-100</f>
        <v>-1.7979823925639948</v>
      </c>
      <c r="AA23" s="5">
        <f aca="true" t="shared" si="14" ref="AA23:AA50">E23*100/D23-100</f>
        <v>0.25514881183538307</v>
      </c>
      <c r="AB23" s="5">
        <f aca="true" t="shared" si="15" ref="AB23:AB50">F23*100/E23-100</f>
        <v>11.565682559085644</v>
      </c>
      <c r="AC23" s="5">
        <f aca="true" t="shared" si="16" ref="AC23:AC50">G23*100/F23-100</f>
        <v>4.614999152870254</v>
      </c>
      <c r="AD23" s="5">
        <f aca="true" t="shared" si="17" ref="AD23:AD50">H23*100/G23-100</f>
        <v>5.91996906017215</v>
      </c>
      <c r="AE23" s="5">
        <f aca="true" t="shared" si="18" ref="AE23:AE50">I23*100/H23-100</f>
        <v>-3.3576178555918545</v>
      </c>
      <c r="AF23" s="5">
        <f aca="true" t="shared" si="19" ref="AF23:AF50">J23*100/I23-100</f>
        <v>-6.418188863770055</v>
      </c>
      <c r="AG23" s="5">
        <f aca="true" t="shared" si="20" ref="AG23:AG50">K23*100/J23-100</f>
        <v>5.41396860029856</v>
      </c>
      <c r="AH23" s="5">
        <f t="shared" si="2"/>
        <v>4.712509530062846</v>
      </c>
      <c r="AI23" s="5">
        <f t="shared" si="3"/>
        <v>-0.009517544467172456</v>
      </c>
      <c r="AJ23" s="5">
        <f t="shared" si="4"/>
        <v>10.022834152522748</v>
      </c>
      <c r="AK23" s="5">
        <f t="shared" si="5"/>
        <v>-0.7228861372446289</v>
      </c>
      <c r="AL23" s="5">
        <f t="shared" si="6"/>
        <v>-14.190228372930761</v>
      </c>
      <c r="AM23" s="5">
        <f t="shared" si="7"/>
        <v>9.747875510562977</v>
      </c>
      <c r="AN23" s="5">
        <f t="shared" si="8"/>
        <v>0.8598898918619682</v>
      </c>
      <c r="AO23" s="5">
        <f t="shared" si="9"/>
        <v>-7.737202039682799</v>
      </c>
      <c r="AP23" s="5">
        <f t="shared" si="10"/>
        <v>-8.325380205068342</v>
      </c>
      <c r="AQ23" s="5">
        <f t="shared" si="11"/>
        <v>2.892837520525404</v>
      </c>
      <c r="AR23" s="5">
        <f t="shared" si="12"/>
        <v>-100</v>
      </c>
    </row>
    <row r="24" spans="1:44" ht="12">
      <c r="A24" t="s">
        <v>24</v>
      </c>
      <c r="B24" s="1">
        <v>4419.69823955</v>
      </c>
      <c r="C24" s="1">
        <v>4669.29066379</v>
      </c>
      <c r="D24" s="1">
        <v>5107.98096224</v>
      </c>
      <c r="E24" s="1">
        <v>4684.90935848</v>
      </c>
      <c r="F24" s="1">
        <v>5266.30655475</v>
      </c>
      <c r="G24" s="1">
        <v>5776.28668188</v>
      </c>
      <c r="H24" s="1">
        <v>5525.51552288</v>
      </c>
      <c r="I24" s="1">
        <v>5728.87222492</v>
      </c>
      <c r="J24" s="1">
        <v>5308.20351589</v>
      </c>
      <c r="K24" s="1">
        <v>5212.05739477</v>
      </c>
      <c r="L24" s="1">
        <v>6082.58394937</v>
      </c>
      <c r="M24" s="1">
        <v>6263.16549022</v>
      </c>
      <c r="N24" s="1">
        <v>6154.18644023</v>
      </c>
      <c r="O24" s="1">
        <v>6883.1824576</v>
      </c>
      <c r="P24" s="1">
        <v>6091.28349642</v>
      </c>
      <c r="Q24" s="1">
        <v>6026.649901</v>
      </c>
      <c r="R24" s="1">
        <v>6411.152533</v>
      </c>
      <c r="S24" s="1">
        <v>6889.25090536</v>
      </c>
      <c r="T24" s="1">
        <v>7404.03778096</v>
      </c>
      <c r="U24" s="1">
        <v>7221.80987457</v>
      </c>
      <c r="V24" s="1"/>
      <c r="X24" t="s">
        <v>24</v>
      </c>
      <c r="Y24" s="5">
        <f t="shared" si="1"/>
        <v>5.647272974577845</v>
      </c>
      <c r="Z24" s="5">
        <f t="shared" si="13"/>
        <v>9.3952236011352</v>
      </c>
      <c r="AA24" s="5">
        <f t="shared" si="14"/>
        <v>-8.282560308808783</v>
      </c>
      <c r="AB24" s="5">
        <f t="shared" si="15"/>
        <v>12.409998823512609</v>
      </c>
      <c r="AC24" s="5">
        <f t="shared" si="16"/>
        <v>9.683829109226807</v>
      </c>
      <c r="AD24" s="5">
        <f t="shared" si="17"/>
        <v>-4.341390460876198</v>
      </c>
      <c r="AE24" s="5">
        <f t="shared" si="18"/>
        <v>3.680320889479759</v>
      </c>
      <c r="AF24" s="5">
        <f t="shared" si="19"/>
        <v>-7.3429584831746695</v>
      </c>
      <c r="AG24" s="5">
        <f t="shared" si="20"/>
        <v>-1.8112742066536782</v>
      </c>
      <c r="AH24" s="5">
        <f t="shared" si="2"/>
        <v>16.70216746794698</v>
      </c>
      <c r="AI24" s="5">
        <f t="shared" si="3"/>
        <v>2.968829404626689</v>
      </c>
      <c r="AJ24" s="5">
        <f t="shared" si="4"/>
        <v>-1.7399995283562504</v>
      </c>
      <c r="AK24" s="5">
        <f t="shared" si="5"/>
        <v>11.845530265455452</v>
      </c>
      <c r="AL24" s="5">
        <f t="shared" si="6"/>
        <v>-11.504837566896569</v>
      </c>
      <c r="AM24" s="5">
        <f t="shared" si="7"/>
        <v>-1.0610833571937235</v>
      </c>
      <c r="AN24" s="5">
        <f t="shared" si="8"/>
        <v>6.380039297391406</v>
      </c>
      <c r="AO24" s="5">
        <f t="shared" si="9"/>
        <v>7.4572921155610175</v>
      </c>
      <c r="AP24" s="5">
        <f t="shared" si="10"/>
        <v>7.472320034090856</v>
      </c>
      <c r="AQ24" s="5">
        <f t="shared" si="11"/>
        <v>-2.4611963334197497</v>
      </c>
      <c r="AR24" s="5">
        <f t="shared" si="12"/>
        <v>-100</v>
      </c>
    </row>
    <row r="25" spans="1:44" ht="12">
      <c r="A25" t="s">
        <v>25</v>
      </c>
      <c r="B25" s="1">
        <v>3557.62648365</v>
      </c>
      <c r="C25" s="1">
        <v>3229.66908946</v>
      </c>
      <c r="D25" s="1">
        <v>3513.63977672</v>
      </c>
      <c r="E25" s="1">
        <v>3754.62692267</v>
      </c>
      <c r="F25" s="1">
        <v>3552.04696247</v>
      </c>
      <c r="G25" s="1">
        <v>4274.36127279</v>
      </c>
      <c r="H25" s="1">
        <v>4283.12289341</v>
      </c>
      <c r="I25" s="1">
        <v>4938.4854238</v>
      </c>
      <c r="J25" s="1">
        <v>4496.53841654</v>
      </c>
      <c r="K25" s="1">
        <v>4296.48620999</v>
      </c>
      <c r="L25" s="1">
        <v>4233.74054085</v>
      </c>
      <c r="M25" s="1">
        <v>4596.34826239</v>
      </c>
      <c r="N25" s="1">
        <v>4087.56687023</v>
      </c>
      <c r="O25" s="1">
        <v>3591.64376863</v>
      </c>
      <c r="P25" s="1">
        <v>3602.7220695</v>
      </c>
      <c r="Q25" s="1">
        <v>3391.457449</v>
      </c>
      <c r="R25" s="1">
        <v>3320.417124</v>
      </c>
      <c r="S25" s="1">
        <v>2488.41261554</v>
      </c>
      <c r="T25" s="1">
        <v>2381.19024513</v>
      </c>
      <c r="U25" s="1">
        <v>2386.80757345</v>
      </c>
      <c r="V25" s="1"/>
      <c r="X25" t="s">
        <v>25</v>
      </c>
      <c r="Y25" s="5">
        <f t="shared" si="1"/>
        <v>-9.218432449196484</v>
      </c>
      <c r="Z25" s="5">
        <f t="shared" si="13"/>
        <v>8.792562934287474</v>
      </c>
      <c r="AA25" s="5">
        <f t="shared" si="14"/>
        <v>6.858618448785975</v>
      </c>
      <c r="AB25" s="5">
        <f t="shared" si="15"/>
        <v>-5.3954750864019445</v>
      </c>
      <c r="AC25" s="5">
        <f t="shared" si="16"/>
        <v>20.33515654358696</v>
      </c>
      <c r="AD25" s="5">
        <f t="shared" si="17"/>
        <v>0.20498081609936492</v>
      </c>
      <c r="AE25" s="5">
        <f t="shared" si="18"/>
        <v>15.30104427772406</v>
      </c>
      <c r="AF25" s="5">
        <f t="shared" si="19"/>
        <v>-8.949039418647033</v>
      </c>
      <c r="AG25" s="5">
        <f t="shared" si="20"/>
        <v>-4.449026962921764</v>
      </c>
      <c r="AH25" s="5">
        <f t="shared" si="2"/>
        <v>-1.4603949849555278</v>
      </c>
      <c r="AI25" s="5">
        <f t="shared" si="3"/>
        <v>8.56471288311873</v>
      </c>
      <c r="AJ25" s="5">
        <f t="shared" si="4"/>
        <v>-11.069252439445151</v>
      </c>
      <c r="AK25" s="5">
        <f t="shared" si="5"/>
        <v>-12.132476784950939</v>
      </c>
      <c r="AL25" s="5">
        <f t="shared" si="6"/>
        <v>0.3084465382329853</v>
      </c>
      <c r="AM25" s="5">
        <f t="shared" si="7"/>
        <v>-5.864027710839224</v>
      </c>
      <c r="AN25" s="5">
        <f t="shared" si="8"/>
        <v>-2.094684249125592</v>
      </c>
      <c r="AO25" s="5">
        <f t="shared" si="9"/>
        <v>-25.05722857668289</v>
      </c>
      <c r="AP25" s="5">
        <f t="shared" si="10"/>
        <v>-4.3088662121547685</v>
      </c>
      <c r="AQ25" s="5">
        <f t="shared" si="11"/>
        <v>0.23590422191121263</v>
      </c>
      <c r="AR25" s="5">
        <f t="shared" si="12"/>
        <v>-100</v>
      </c>
    </row>
    <row r="26" spans="1:44" ht="12">
      <c r="A26" t="s">
        <v>26</v>
      </c>
      <c r="B26" s="1">
        <v>13891.58343039</v>
      </c>
      <c r="C26" s="1">
        <v>15249.28704447</v>
      </c>
      <c r="D26" s="1">
        <v>14371.42530921</v>
      </c>
      <c r="E26" s="1">
        <v>15412.62622408</v>
      </c>
      <c r="F26" s="1">
        <v>14844.96199999</v>
      </c>
      <c r="G26" s="1">
        <v>15813.11050429</v>
      </c>
      <c r="H26" s="1">
        <v>16401.11264167</v>
      </c>
      <c r="I26" s="1">
        <v>17844.56704398</v>
      </c>
      <c r="J26" s="1">
        <v>20558.035963</v>
      </c>
      <c r="K26" s="1">
        <v>18401.12669903</v>
      </c>
      <c r="L26" s="1">
        <v>17288.20080955</v>
      </c>
      <c r="M26" s="1">
        <v>17433.1775086</v>
      </c>
      <c r="N26" s="1">
        <v>18939.926034</v>
      </c>
      <c r="O26" s="1">
        <v>20206.73736762</v>
      </c>
      <c r="P26" s="1">
        <v>15922.12071462</v>
      </c>
      <c r="Q26" s="1">
        <v>10726.50733</v>
      </c>
      <c r="R26" s="1">
        <v>13930.922672</v>
      </c>
      <c r="S26" s="1">
        <v>10135.94386295</v>
      </c>
      <c r="T26" s="1">
        <v>11347.61890043</v>
      </c>
      <c r="U26" s="1">
        <v>9056.41554377</v>
      </c>
      <c r="V26" s="1"/>
      <c r="X26" t="s">
        <v>26</v>
      </c>
      <c r="Y26" s="5">
        <f t="shared" si="1"/>
        <v>9.773569880520697</v>
      </c>
      <c r="Z26" s="5">
        <f t="shared" si="13"/>
        <v>-5.756739529526712</v>
      </c>
      <c r="AA26" s="5">
        <f t="shared" si="14"/>
        <v>7.244938427942429</v>
      </c>
      <c r="AB26" s="5">
        <f t="shared" si="15"/>
        <v>-3.6831115984835066</v>
      </c>
      <c r="AC26" s="5">
        <f t="shared" si="16"/>
        <v>6.521731105142962</v>
      </c>
      <c r="AD26" s="5">
        <f t="shared" si="17"/>
        <v>3.718447026728086</v>
      </c>
      <c r="AE26" s="5">
        <f t="shared" si="18"/>
        <v>8.80095414162723</v>
      </c>
      <c r="AF26" s="5">
        <f t="shared" si="19"/>
        <v>15.206134799081084</v>
      </c>
      <c r="AG26" s="5">
        <f t="shared" si="20"/>
        <v>-10.491806064800983</v>
      </c>
      <c r="AH26" s="5">
        <f t="shared" si="2"/>
        <v>-6.048139919272813</v>
      </c>
      <c r="AI26" s="5">
        <f t="shared" si="3"/>
        <v>0.8385875467730557</v>
      </c>
      <c r="AJ26" s="5">
        <f t="shared" si="4"/>
        <v>8.642994225560429</v>
      </c>
      <c r="AK26" s="5">
        <f t="shared" si="5"/>
        <v>6.688575928680422</v>
      </c>
      <c r="AL26" s="5">
        <f t="shared" si="6"/>
        <v>-21.203901327810712</v>
      </c>
      <c r="AM26" s="5">
        <f t="shared" si="7"/>
        <v>-32.63141561192465</v>
      </c>
      <c r="AN26" s="5">
        <f t="shared" si="8"/>
        <v>29.873799955721466</v>
      </c>
      <c r="AO26" s="5">
        <f t="shared" si="9"/>
        <v>-27.24140316044962</v>
      </c>
      <c r="AP26" s="5">
        <f t="shared" si="10"/>
        <v>11.954239820812802</v>
      </c>
      <c r="AQ26" s="5">
        <f t="shared" si="11"/>
        <v>-20.191049565236796</v>
      </c>
      <c r="AR26" s="5">
        <f t="shared" si="12"/>
        <v>-100</v>
      </c>
    </row>
    <row r="27" spans="1:44" ht="12">
      <c r="A27" t="s">
        <v>27</v>
      </c>
      <c r="B27" s="1">
        <v>3611.30335954</v>
      </c>
      <c r="C27" s="1">
        <v>3856.7913536</v>
      </c>
      <c r="D27" s="1">
        <v>4277.79732516</v>
      </c>
      <c r="E27" s="1">
        <v>4709.1110227</v>
      </c>
      <c r="F27" s="1">
        <v>5007.2054691</v>
      </c>
      <c r="G27" s="1">
        <v>3606.73621544</v>
      </c>
      <c r="H27" s="1">
        <v>3998.50057748</v>
      </c>
      <c r="I27" s="1">
        <v>4063.15898832</v>
      </c>
      <c r="J27" s="1">
        <v>4158.8781797</v>
      </c>
      <c r="K27" s="1">
        <v>4395.50359717</v>
      </c>
      <c r="L27" s="1">
        <v>3871.92862138</v>
      </c>
      <c r="M27" s="1">
        <v>4526.63204783</v>
      </c>
      <c r="N27" s="1">
        <v>4217.23517264</v>
      </c>
      <c r="O27" s="1">
        <v>3719.03888097</v>
      </c>
      <c r="P27" s="1">
        <v>3527.58543836</v>
      </c>
      <c r="Q27" s="1">
        <v>3752.212735</v>
      </c>
      <c r="R27" s="1">
        <v>3552.234614</v>
      </c>
      <c r="S27" s="1">
        <v>3966.77097114</v>
      </c>
      <c r="T27" s="1">
        <v>3024.41610957</v>
      </c>
      <c r="U27" s="1">
        <v>2850.94758967</v>
      </c>
      <c r="V27" s="1"/>
      <c r="X27" t="s">
        <v>27</v>
      </c>
      <c r="Y27" s="5">
        <f t="shared" si="1"/>
        <v>6.797767166568633</v>
      </c>
      <c r="Z27" s="5">
        <f t="shared" si="13"/>
        <v>10.915964410857356</v>
      </c>
      <c r="AA27" s="5">
        <f t="shared" si="14"/>
        <v>10.082611791896142</v>
      </c>
      <c r="AB27" s="5">
        <f t="shared" si="15"/>
        <v>6.330163909133873</v>
      </c>
      <c r="AC27" s="5">
        <f t="shared" si="16"/>
        <v>-27.969079006292944</v>
      </c>
      <c r="AD27" s="5">
        <f t="shared" si="17"/>
        <v>10.86201869609718</v>
      </c>
      <c r="AE27" s="5">
        <f t="shared" si="18"/>
        <v>1.6170664374581492</v>
      </c>
      <c r="AF27" s="5">
        <f t="shared" si="19"/>
        <v>2.355782573489151</v>
      </c>
      <c r="AG27" s="5">
        <f t="shared" si="20"/>
        <v>5.689645314089688</v>
      </c>
      <c r="AH27" s="5">
        <f t="shared" si="2"/>
        <v>-11.911603851879406</v>
      </c>
      <c r="AI27" s="5">
        <f t="shared" si="3"/>
        <v>16.90897458271472</v>
      </c>
      <c r="AJ27" s="5">
        <f t="shared" si="4"/>
        <v>-6.835034787913017</v>
      </c>
      <c r="AK27" s="5">
        <f t="shared" si="5"/>
        <v>-11.813339101934133</v>
      </c>
      <c r="AL27" s="5">
        <f t="shared" si="6"/>
        <v>-5.147927965734667</v>
      </c>
      <c r="AM27" s="5">
        <f t="shared" si="7"/>
        <v>6.3677351141473935</v>
      </c>
      <c r="AN27" s="5">
        <f t="shared" si="8"/>
        <v>-5.329605092340273</v>
      </c>
      <c r="AO27" s="5">
        <f t="shared" si="9"/>
        <v>11.66973474967665</v>
      </c>
      <c r="AP27" s="5">
        <f t="shared" si="10"/>
        <v>-23.756220574014606</v>
      </c>
      <c r="AQ27" s="5">
        <f t="shared" si="11"/>
        <v>-5.735603621178413</v>
      </c>
      <c r="AR27" s="5">
        <f t="shared" si="12"/>
        <v>-100</v>
      </c>
    </row>
    <row r="28" spans="1:44" ht="12">
      <c r="A28" t="s">
        <v>28</v>
      </c>
      <c r="B28" s="1">
        <v>6984.96962071</v>
      </c>
      <c r="C28" s="1">
        <v>6221.87843144</v>
      </c>
      <c r="D28" s="1">
        <v>6775.76689573</v>
      </c>
      <c r="E28" s="1">
        <v>8785.80606558</v>
      </c>
      <c r="F28" s="1">
        <v>7395.55554851</v>
      </c>
      <c r="G28" s="1">
        <v>8708.03497674</v>
      </c>
      <c r="H28" s="1">
        <v>9588.54244375</v>
      </c>
      <c r="I28" s="1">
        <v>10017.3477744</v>
      </c>
      <c r="J28" s="1">
        <v>10531.39123018</v>
      </c>
      <c r="K28" s="1">
        <v>9338.04100906</v>
      </c>
      <c r="L28" s="1">
        <v>9818.8921802</v>
      </c>
      <c r="M28" s="1">
        <v>10352.91888315</v>
      </c>
      <c r="N28" s="1">
        <v>10942.24466805</v>
      </c>
      <c r="O28" s="1">
        <v>10201.08733435</v>
      </c>
      <c r="P28" s="1">
        <v>7801.62465968</v>
      </c>
      <c r="Q28" s="1">
        <v>8726.140305</v>
      </c>
      <c r="R28" s="1">
        <v>8430.360403</v>
      </c>
      <c r="S28" s="1">
        <v>6301.28924472</v>
      </c>
      <c r="T28" s="1">
        <v>5383.3596306</v>
      </c>
      <c r="U28" s="1">
        <v>5230.83358012</v>
      </c>
      <c r="V28" s="1"/>
      <c r="X28" t="s">
        <v>28</v>
      </c>
      <c r="Y28" s="5">
        <f t="shared" si="1"/>
        <v>-10.92476031688787</v>
      </c>
      <c r="Z28" s="5">
        <f t="shared" si="13"/>
        <v>8.902270759440214</v>
      </c>
      <c r="AA28" s="5">
        <f t="shared" si="14"/>
        <v>29.665116890557442</v>
      </c>
      <c r="AB28" s="5">
        <f t="shared" si="15"/>
        <v>-15.823824321783746</v>
      </c>
      <c r="AC28" s="5">
        <f t="shared" si="16"/>
        <v>17.746867285641954</v>
      </c>
      <c r="AD28" s="5">
        <f t="shared" si="17"/>
        <v>10.111436958647047</v>
      </c>
      <c r="AE28" s="5">
        <f t="shared" si="18"/>
        <v>4.472059576995491</v>
      </c>
      <c r="AF28" s="5">
        <f t="shared" si="19"/>
        <v>5.131532491001977</v>
      </c>
      <c r="AG28" s="5">
        <f t="shared" si="20"/>
        <v>-11.331363492604794</v>
      </c>
      <c r="AH28" s="5">
        <f t="shared" si="2"/>
        <v>5.149379518396486</v>
      </c>
      <c r="AI28" s="5">
        <f t="shared" si="3"/>
        <v>5.438767359385764</v>
      </c>
      <c r="AJ28" s="5">
        <f t="shared" si="4"/>
        <v>5.692363588969698</v>
      </c>
      <c r="AK28" s="5">
        <f t="shared" si="5"/>
        <v>-6.773357352025641</v>
      </c>
      <c r="AL28" s="5">
        <f t="shared" si="6"/>
        <v>-23.521636429778596</v>
      </c>
      <c r="AM28" s="5">
        <f t="shared" si="7"/>
        <v>11.850296388879613</v>
      </c>
      <c r="AN28" s="5">
        <f t="shared" si="8"/>
        <v>-3.3895845317834272</v>
      </c>
      <c r="AO28" s="5">
        <f t="shared" si="9"/>
        <v>-25.254805921729712</v>
      </c>
      <c r="AP28" s="5">
        <f t="shared" si="10"/>
        <v>-14.56733024736414</v>
      </c>
      <c r="AQ28" s="5">
        <f t="shared" si="11"/>
        <v>-2.833287406864187</v>
      </c>
      <c r="AR28" s="5">
        <f t="shared" si="12"/>
        <v>-100</v>
      </c>
    </row>
    <row r="29" spans="1:44" ht="12">
      <c r="A29" t="s">
        <v>29</v>
      </c>
      <c r="B29" s="1">
        <v>181349.11962017</v>
      </c>
      <c r="C29" s="1">
        <v>188108.70431194</v>
      </c>
      <c r="D29" s="1">
        <v>191967.48811469</v>
      </c>
      <c r="E29" s="1">
        <v>194789.26893002</v>
      </c>
      <c r="F29" s="1">
        <v>204814.07258759</v>
      </c>
      <c r="G29" s="1">
        <v>217921.99880992</v>
      </c>
      <c r="H29" s="1">
        <v>224439.68101732</v>
      </c>
      <c r="I29" s="1">
        <v>234673.1840246</v>
      </c>
      <c r="J29" s="1">
        <v>232414.0177889</v>
      </c>
      <c r="K29" s="1">
        <v>242042.76962041</v>
      </c>
      <c r="L29" s="1">
        <v>248320.66791205</v>
      </c>
      <c r="M29" s="1">
        <v>253362.24051621</v>
      </c>
      <c r="N29" s="1">
        <v>256795.10542382</v>
      </c>
      <c r="O29" s="1">
        <v>247468.44218796</v>
      </c>
      <c r="P29" s="1">
        <v>230402.81722458</v>
      </c>
      <c r="Q29" s="1">
        <v>227038.08725</v>
      </c>
      <c r="R29" s="1">
        <v>217682.359963</v>
      </c>
      <c r="S29" s="1">
        <v>198365.41769256</v>
      </c>
      <c r="T29" s="1">
        <v>186190.00330559</v>
      </c>
      <c r="U29" s="1">
        <v>180306.01662192</v>
      </c>
      <c r="V29" s="1"/>
      <c r="X29" t="s">
        <v>29</v>
      </c>
      <c r="Y29" s="5">
        <f t="shared" si="1"/>
        <v>3.7273876520204396</v>
      </c>
      <c r="Z29" s="5">
        <f t="shared" si="13"/>
        <v>2.0513584508832707</v>
      </c>
      <c r="AA29" s="5">
        <f t="shared" si="14"/>
        <v>1.4699264146458688</v>
      </c>
      <c r="AB29" s="5">
        <f t="shared" si="15"/>
        <v>5.146486617377008</v>
      </c>
      <c r="AC29" s="5">
        <f t="shared" si="16"/>
        <v>6.399914838236683</v>
      </c>
      <c r="AD29" s="5">
        <f t="shared" si="17"/>
        <v>2.990832611206443</v>
      </c>
      <c r="AE29" s="5">
        <f t="shared" si="18"/>
        <v>4.559578306694462</v>
      </c>
      <c r="AF29" s="5">
        <f t="shared" si="19"/>
        <v>-0.9626861480104907</v>
      </c>
      <c r="AG29" s="5">
        <f t="shared" si="20"/>
        <v>4.142930759131616</v>
      </c>
      <c r="AH29" s="5">
        <f t="shared" si="2"/>
        <v>2.5937144503368046</v>
      </c>
      <c r="AI29" s="5">
        <f t="shared" si="3"/>
        <v>2.0302670118242503</v>
      </c>
      <c r="AJ29" s="5">
        <f t="shared" si="4"/>
        <v>1.35492364632384</v>
      </c>
      <c r="AK29" s="5">
        <f t="shared" si="5"/>
        <v>-3.6319474315786096</v>
      </c>
      <c r="AL29" s="5">
        <f t="shared" si="6"/>
        <v>-6.896081299294764</v>
      </c>
      <c r="AM29" s="5">
        <f t="shared" si="7"/>
        <v>-1.4603684169800317</v>
      </c>
      <c r="AN29" s="5">
        <f t="shared" si="8"/>
        <v>-4.12077436007381</v>
      </c>
      <c r="AO29" s="5">
        <f t="shared" si="9"/>
        <v>-8.873912554845205</v>
      </c>
      <c r="AP29" s="5">
        <f t="shared" si="10"/>
        <v>-6.1378714740692715</v>
      </c>
      <c r="AQ29" s="5">
        <f t="shared" si="11"/>
        <v>-3.1602054778487485</v>
      </c>
      <c r="AR29" s="5">
        <f t="shared" si="12"/>
        <v>-100</v>
      </c>
    </row>
    <row r="30" spans="1:44" ht="12">
      <c r="A30" t="s">
        <v>30</v>
      </c>
      <c r="B30" s="1">
        <v>47938.38898432</v>
      </c>
      <c r="C30" s="1">
        <v>50498.69943914</v>
      </c>
      <c r="D30" s="1">
        <v>53594.93998403</v>
      </c>
      <c r="E30" s="1">
        <v>53938.86598252</v>
      </c>
      <c r="F30" s="1">
        <v>59092.95438536</v>
      </c>
      <c r="G30" s="1">
        <v>62307.97700928</v>
      </c>
      <c r="H30" s="1">
        <v>63022.94923548</v>
      </c>
      <c r="I30" s="1">
        <v>65721.56792483</v>
      </c>
      <c r="J30" s="1">
        <v>63181.98720398</v>
      </c>
      <c r="K30" s="1">
        <v>67149.1880729</v>
      </c>
      <c r="L30" s="1">
        <v>69757.75822131</v>
      </c>
      <c r="M30" s="1">
        <v>70576.86543217</v>
      </c>
      <c r="N30" s="1">
        <v>72402.68743026</v>
      </c>
      <c r="O30" s="1">
        <v>67089.11022483</v>
      </c>
      <c r="P30" s="1">
        <v>60395.11503021</v>
      </c>
      <c r="Q30" s="1">
        <v>63620.151591</v>
      </c>
      <c r="R30" s="1">
        <v>64679.513795</v>
      </c>
      <c r="S30" s="1">
        <v>55354.51023714</v>
      </c>
      <c r="T30" s="1">
        <v>52607.2019175</v>
      </c>
      <c r="U30" s="1">
        <v>49686.10772035</v>
      </c>
      <c r="V30" s="1"/>
      <c r="X30" t="s">
        <v>30</v>
      </c>
      <c r="Y30" s="5">
        <f t="shared" si="1"/>
        <v>5.340835412006527</v>
      </c>
      <c r="Z30" s="5">
        <f t="shared" si="13"/>
        <v>6.131327300065479</v>
      </c>
      <c r="AA30" s="5">
        <f t="shared" si="14"/>
        <v>0.6417135621244938</v>
      </c>
      <c r="AB30" s="5">
        <f t="shared" si="15"/>
        <v>9.555425960401692</v>
      </c>
      <c r="AC30" s="5">
        <f t="shared" si="16"/>
        <v>5.440619203017064</v>
      </c>
      <c r="AD30" s="5">
        <f t="shared" si="17"/>
        <v>1.147481045795331</v>
      </c>
      <c r="AE30" s="5">
        <f t="shared" si="18"/>
        <v>4.281961923531753</v>
      </c>
      <c r="AF30" s="5">
        <f t="shared" si="19"/>
        <v>-3.86415114708565</v>
      </c>
      <c r="AG30" s="5">
        <f t="shared" si="20"/>
        <v>6.279006160588267</v>
      </c>
      <c r="AH30" s="5">
        <f t="shared" si="2"/>
        <v>3.8847381826538623</v>
      </c>
      <c r="AI30" s="5">
        <f t="shared" si="3"/>
        <v>1.1742166487938874</v>
      </c>
      <c r="AJ30" s="5">
        <f t="shared" si="4"/>
        <v>2.5869978595815724</v>
      </c>
      <c r="AK30" s="5">
        <f t="shared" si="5"/>
        <v>-7.338922620169541</v>
      </c>
      <c r="AL30" s="5">
        <f t="shared" si="6"/>
        <v>-9.97776714013196</v>
      </c>
      <c r="AM30" s="5">
        <f t="shared" si="7"/>
        <v>5.3398963793293746</v>
      </c>
      <c r="AN30" s="5">
        <f t="shared" si="8"/>
        <v>1.665136246154205</v>
      </c>
      <c r="AO30" s="5">
        <f t="shared" si="9"/>
        <v>-14.417244364908726</v>
      </c>
      <c r="AP30" s="5">
        <f t="shared" si="10"/>
        <v>-4.96311557607585</v>
      </c>
      <c r="AQ30" s="5">
        <f t="shared" si="11"/>
        <v>-5.5526507601201445</v>
      </c>
      <c r="AR30" s="5">
        <f t="shared" si="12"/>
        <v>-100</v>
      </c>
    </row>
    <row r="31" spans="1:44" ht="12">
      <c r="A31" t="s">
        <v>31</v>
      </c>
      <c r="B31" s="1">
        <v>38609.83576949</v>
      </c>
      <c r="C31" s="1">
        <v>39451.82663389</v>
      </c>
      <c r="D31" s="1">
        <v>41265.32660389</v>
      </c>
      <c r="E31" s="1">
        <v>41948.74302175</v>
      </c>
      <c r="F31" s="1">
        <v>46094.32494383</v>
      </c>
      <c r="G31" s="1">
        <v>48381.52344601</v>
      </c>
      <c r="H31" s="1">
        <v>49831.1963121</v>
      </c>
      <c r="I31" s="1">
        <v>51914.00760015</v>
      </c>
      <c r="J31" s="1">
        <v>49344.57133747</v>
      </c>
      <c r="K31" s="1">
        <v>53338.86612898</v>
      </c>
      <c r="L31" s="1">
        <v>54410.33752764</v>
      </c>
      <c r="M31" s="1">
        <v>56461.62195365</v>
      </c>
      <c r="N31" s="1">
        <v>56536.5354861</v>
      </c>
      <c r="O31" s="1">
        <v>52247.19034223</v>
      </c>
      <c r="P31" s="1">
        <v>47145.11667471</v>
      </c>
      <c r="Q31" s="1">
        <v>48829.649604</v>
      </c>
      <c r="R31" s="1">
        <v>49952.438938</v>
      </c>
      <c r="S31" s="1">
        <v>39738.24088342</v>
      </c>
      <c r="T31" s="1">
        <v>36888.08101344</v>
      </c>
      <c r="U31" s="1">
        <v>34500.52226865</v>
      </c>
      <c r="V31" s="1"/>
      <c r="X31" t="s">
        <v>31</v>
      </c>
      <c r="Y31" s="5">
        <f t="shared" si="1"/>
        <v>2.180767795612738</v>
      </c>
      <c r="Z31" s="5">
        <f t="shared" si="13"/>
        <v>4.59674525803112</v>
      </c>
      <c r="AA31" s="5">
        <f t="shared" si="14"/>
        <v>1.656151723746646</v>
      </c>
      <c r="AB31" s="5">
        <f t="shared" si="15"/>
        <v>9.882493785166716</v>
      </c>
      <c r="AC31" s="5">
        <f t="shared" si="16"/>
        <v>4.9619958746920645</v>
      </c>
      <c r="AD31" s="5">
        <f t="shared" si="17"/>
        <v>2.9963357142065377</v>
      </c>
      <c r="AE31" s="5">
        <f t="shared" si="18"/>
        <v>4.179733665242651</v>
      </c>
      <c r="AF31" s="5">
        <f t="shared" si="19"/>
        <v>-4.949408418764747</v>
      </c>
      <c r="AG31" s="5">
        <f t="shared" si="20"/>
        <v>8.094699544946522</v>
      </c>
      <c r="AH31" s="5">
        <f t="shared" si="2"/>
        <v>2.0088004796896968</v>
      </c>
      <c r="AI31" s="5">
        <f t="shared" si="3"/>
        <v>3.7700270191633365</v>
      </c>
      <c r="AJ31" s="5">
        <f t="shared" si="4"/>
        <v>0.13268044710351035</v>
      </c>
      <c r="AK31" s="5">
        <f t="shared" si="5"/>
        <v>-7.586855308678352</v>
      </c>
      <c r="AL31" s="5">
        <f t="shared" si="6"/>
        <v>-9.765259402659467</v>
      </c>
      <c r="AM31" s="5">
        <f t="shared" si="7"/>
        <v>3.573080412363538</v>
      </c>
      <c r="AN31" s="5">
        <f t="shared" si="8"/>
        <v>2.2994007597957875</v>
      </c>
      <c r="AO31" s="5">
        <f t="shared" si="9"/>
        <v>-20.44784653509643</v>
      </c>
      <c r="AP31" s="5">
        <f t="shared" si="10"/>
        <v>-7.172335278608614</v>
      </c>
      <c r="AQ31" s="5">
        <f t="shared" si="11"/>
        <v>-6.472439550108632</v>
      </c>
      <c r="AR31" s="5">
        <f t="shared" si="12"/>
        <v>-100</v>
      </c>
    </row>
    <row r="32" spans="1:44" ht="12">
      <c r="A32" t="s">
        <v>32</v>
      </c>
      <c r="B32" s="1">
        <v>14104.83810175</v>
      </c>
      <c r="C32" s="1">
        <v>14983.11858834</v>
      </c>
      <c r="D32" s="1">
        <v>16375.00221383</v>
      </c>
      <c r="E32" s="1">
        <v>16000.42134564</v>
      </c>
      <c r="F32" s="1">
        <v>18139.18366857</v>
      </c>
      <c r="G32" s="1">
        <v>18910.81177016</v>
      </c>
      <c r="H32" s="1">
        <v>19134.98251353</v>
      </c>
      <c r="I32" s="1">
        <v>21166.5424382</v>
      </c>
      <c r="J32" s="1">
        <v>19308.44751517</v>
      </c>
      <c r="K32" s="1">
        <v>20595.46661567</v>
      </c>
      <c r="L32" s="1">
        <v>20823.76495597</v>
      </c>
      <c r="M32" s="1">
        <v>21935.50398738</v>
      </c>
      <c r="N32" s="1">
        <v>22202.08158494</v>
      </c>
      <c r="O32" s="1">
        <v>19129.90604225</v>
      </c>
      <c r="P32" s="1">
        <v>17127.02251393</v>
      </c>
      <c r="Q32" s="1">
        <v>18078.459958</v>
      </c>
      <c r="R32" s="1">
        <v>18654.526047</v>
      </c>
      <c r="S32" s="1">
        <v>14712.40443561</v>
      </c>
      <c r="T32" s="1">
        <v>14657.84538553</v>
      </c>
      <c r="U32" s="1">
        <v>12126.94808729</v>
      </c>
      <c r="V32" s="1"/>
      <c r="X32" t="s">
        <v>32</v>
      </c>
      <c r="Y32" s="5">
        <f t="shared" si="1"/>
        <v>6.226803032081804</v>
      </c>
      <c r="Z32" s="5">
        <f t="shared" si="13"/>
        <v>9.289679029659268</v>
      </c>
      <c r="AA32" s="5">
        <f t="shared" si="14"/>
        <v>-2.287516443042904</v>
      </c>
      <c r="AB32" s="5">
        <f t="shared" si="15"/>
        <v>13.366912512668279</v>
      </c>
      <c r="AC32" s="5">
        <f t="shared" si="16"/>
        <v>4.253929590707045</v>
      </c>
      <c r="AD32" s="5">
        <f t="shared" si="17"/>
        <v>1.1854104736197968</v>
      </c>
      <c r="AE32" s="5">
        <f t="shared" si="18"/>
        <v>10.616993891860204</v>
      </c>
      <c r="AF32" s="5">
        <f t="shared" si="19"/>
        <v>-8.778452732443583</v>
      </c>
      <c r="AG32" s="5">
        <f t="shared" si="20"/>
        <v>6.665575259164839</v>
      </c>
      <c r="AH32" s="5">
        <f t="shared" si="2"/>
        <v>1.1084883123080118</v>
      </c>
      <c r="AI32" s="5">
        <f t="shared" si="3"/>
        <v>5.338799365823974</v>
      </c>
      <c r="AJ32" s="5">
        <f t="shared" si="4"/>
        <v>1.2152791096724513</v>
      </c>
      <c r="AK32" s="5">
        <f t="shared" si="5"/>
        <v>-13.837331112114725</v>
      </c>
      <c r="AL32" s="5">
        <f t="shared" si="6"/>
        <v>-10.469907818138083</v>
      </c>
      <c r="AM32" s="5">
        <f t="shared" si="7"/>
        <v>5.555183005663494</v>
      </c>
      <c r="AN32" s="5">
        <f t="shared" si="8"/>
        <v>3.186477666451239</v>
      </c>
      <c r="AO32" s="5">
        <f t="shared" si="9"/>
        <v>-21.132252845544514</v>
      </c>
      <c r="AP32" s="5">
        <f t="shared" si="10"/>
        <v>-0.370837073700514</v>
      </c>
      <c r="AQ32" s="5">
        <f t="shared" si="11"/>
        <v>-17.266502897748282</v>
      </c>
      <c r="AR32" s="5">
        <f t="shared" si="12"/>
        <v>-100</v>
      </c>
    </row>
    <row r="33" spans="1:44" ht="12">
      <c r="A33" t="s">
        <v>33</v>
      </c>
      <c r="B33" s="1">
        <v>18773.55055805</v>
      </c>
      <c r="C33" s="1">
        <v>18473.2518102</v>
      </c>
      <c r="D33" s="1">
        <v>20253.52661859</v>
      </c>
      <c r="E33" s="1">
        <v>20312.64576927</v>
      </c>
      <c r="F33" s="1">
        <v>22619.50517354</v>
      </c>
      <c r="G33" s="1">
        <v>22425.55936512</v>
      </c>
      <c r="H33" s="1">
        <v>22846.988982</v>
      </c>
      <c r="I33" s="1">
        <v>24257.3359349</v>
      </c>
      <c r="J33" s="1">
        <v>23083.86496704</v>
      </c>
      <c r="K33" s="1">
        <v>25537.77201305</v>
      </c>
      <c r="L33" s="1">
        <v>26446.5968199</v>
      </c>
      <c r="M33" s="1">
        <v>26709.16773545</v>
      </c>
      <c r="N33" s="1">
        <v>26608.86425046</v>
      </c>
      <c r="O33" s="1">
        <v>25034.38325642</v>
      </c>
      <c r="P33" s="1">
        <v>23980.6810409</v>
      </c>
      <c r="Q33" s="1">
        <v>24279.929661</v>
      </c>
      <c r="R33" s="1">
        <v>24818.367528</v>
      </c>
      <c r="S33" s="1">
        <v>20595.484028</v>
      </c>
      <c r="T33" s="1">
        <v>18908.85302597</v>
      </c>
      <c r="U33" s="1">
        <v>18964.97956701</v>
      </c>
      <c r="V33" s="1"/>
      <c r="X33" t="s">
        <v>33</v>
      </c>
      <c r="Y33" s="5">
        <f t="shared" si="1"/>
        <v>-1.599584196507962</v>
      </c>
      <c r="Z33" s="5">
        <f t="shared" si="13"/>
        <v>9.637040769438457</v>
      </c>
      <c r="AA33" s="5">
        <f t="shared" si="14"/>
        <v>0.29189558832551654</v>
      </c>
      <c r="AB33" s="5">
        <f t="shared" si="15"/>
        <v>11.356764798015305</v>
      </c>
      <c r="AC33" s="5">
        <f t="shared" si="16"/>
        <v>-0.8574272820383158</v>
      </c>
      <c r="AD33" s="5">
        <f t="shared" si="17"/>
        <v>1.8792379267715233</v>
      </c>
      <c r="AE33" s="5">
        <f t="shared" si="18"/>
        <v>6.173010167821857</v>
      </c>
      <c r="AF33" s="5">
        <f t="shared" si="19"/>
        <v>-4.83759210413406</v>
      </c>
      <c r="AG33" s="5">
        <f t="shared" si="20"/>
        <v>10.63039941324287</v>
      </c>
      <c r="AH33" s="5">
        <f t="shared" si="2"/>
        <v>3.5587474364857883</v>
      </c>
      <c r="AI33" s="5">
        <f t="shared" si="3"/>
        <v>0.9928344177441488</v>
      </c>
      <c r="AJ33" s="5">
        <f t="shared" si="4"/>
        <v>-0.3755395375231956</v>
      </c>
      <c r="AK33" s="5">
        <f t="shared" si="5"/>
        <v>-5.917129642287463</v>
      </c>
      <c r="AL33" s="5">
        <f t="shared" si="6"/>
        <v>-4.2090200694270266</v>
      </c>
      <c r="AM33" s="5">
        <f t="shared" si="7"/>
        <v>1.2478737346517335</v>
      </c>
      <c r="AN33" s="5">
        <f t="shared" si="8"/>
        <v>2.2176253165381894</v>
      </c>
      <c r="AO33" s="5">
        <f t="shared" si="9"/>
        <v>-17.015154180611432</v>
      </c>
      <c r="AP33" s="5">
        <f t="shared" si="10"/>
        <v>-8.189324415667969</v>
      </c>
      <c r="AQ33" s="5">
        <f t="shared" si="11"/>
        <v>0.2968267877639903</v>
      </c>
      <c r="AR33" s="5">
        <f t="shared" si="12"/>
        <v>-100</v>
      </c>
    </row>
    <row r="34" spans="1:44" ht="12">
      <c r="A34" t="s">
        <v>34</v>
      </c>
      <c r="B34" s="1">
        <v>5743.12366807</v>
      </c>
      <c r="C34" s="1">
        <v>5953.93371135</v>
      </c>
      <c r="D34" s="1">
        <v>4729.98936203</v>
      </c>
      <c r="E34" s="1">
        <v>5672.88646333</v>
      </c>
      <c r="F34" s="1">
        <v>5421.90381018</v>
      </c>
      <c r="G34" s="1">
        <v>7011.76202069</v>
      </c>
      <c r="H34" s="1">
        <v>7786.18574689</v>
      </c>
      <c r="I34" s="1">
        <v>6493.08091961</v>
      </c>
      <c r="J34" s="1">
        <v>6936.1468368</v>
      </c>
      <c r="K34" s="1">
        <v>7225.95007096</v>
      </c>
      <c r="L34" s="1">
        <v>7177.74582277</v>
      </c>
      <c r="M34" s="1">
        <v>7834.3150168</v>
      </c>
      <c r="N34" s="1">
        <v>7741.56054994</v>
      </c>
      <c r="O34" s="1">
        <v>8097.34912837</v>
      </c>
      <c r="P34" s="1">
        <v>6041.47340226</v>
      </c>
      <c r="Q34" s="1">
        <v>6471.259985</v>
      </c>
      <c r="R34" s="1">
        <v>6479.545363</v>
      </c>
      <c r="S34" s="1">
        <v>4409.51203396</v>
      </c>
      <c r="T34" s="1">
        <v>3311.30528501</v>
      </c>
      <c r="U34" s="1">
        <v>3369.23931056</v>
      </c>
      <c r="V34" s="1"/>
      <c r="X34" t="s">
        <v>34</v>
      </c>
      <c r="Y34" s="5">
        <f t="shared" si="1"/>
        <v>3.6706512947307317</v>
      </c>
      <c r="Z34" s="5">
        <f t="shared" si="13"/>
        <v>-20.55690252289493</v>
      </c>
      <c r="AA34" s="5">
        <f t="shared" si="14"/>
        <v>19.934444438059614</v>
      </c>
      <c r="AB34" s="5">
        <f t="shared" si="15"/>
        <v>-4.424249538085647</v>
      </c>
      <c r="AC34" s="5">
        <f t="shared" si="16"/>
        <v>29.322877464645018</v>
      </c>
      <c r="AD34" s="5">
        <f t="shared" si="17"/>
        <v>11.044637908629312</v>
      </c>
      <c r="AE34" s="5">
        <f t="shared" si="18"/>
        <v>-16.60768018277112</v>
      </c>
      <c r="AF34" s="5">
        <f t="shared" si="19"/>
        <v>6.823662336501613</v>
      </c>
      <c r="AG34" s="5">
        <f t="shared" si="20"/>
        <v>4.178158868010669</v>
      </c>
      <c r="AH34" s="5">
        <f t="shared" si="2"/>
        <v>-0.667099104154147</v>
      </c>
      <c r="AI34" s="5">
        <f t="shared" si="3"/>
        <v>9.147289556383598</v>
      </c>
      <c r="AJ34" s="5">
        <f t="shared" si="4"/>
        <v>-1.183951202639875</v>
      </c>
      <c r="AK34" s="5">
        <f t="shared" si="5"/>
        <v>4.595825042442598</v>
      </c>
      <c r="AL34" s="5">
        <f t="shared" si="6"/>
        <v>-25.389490974360996</v>
      </c>
      <c r="AM34" s="5">
        <f t="shared" si="7"/>
        <v>7.113936520505504</v>
      </c>
      <c r="AN34" s="5">
        <f t="shared" si="8"/>
        <v>0.12803345900498186</v>
      </c>
      <c r="AO34" s="5">
        <f t="shared" si="9"/>
        <v>-31.9472001980334</v>
      </c>
      <c r="AP34" s="5">
        <f t="shared" si="10"/>
        <v>-24.9054031487413</v>
      </c>
      <c r="AQ34" s="5">
        <f t="shared" si="11"/>
        <v>1.7495827344057489</v>
      </c>
      <c r="AR34" s="5">
        <f t="shared" si="12"/>
        <v>-100</v>
      </c>
    </row>
    <row r="35" spans="1:44" ht="12">
      <c r="A35" t="s">
        <v>35</v>
      </c>
      <c r="B35" s="1">
        <v>9474.58930573</v>
      </c>
      <c r="C35" s="1">
        <v>11024.51461439</v>
      </c>
      <c r="D35" s="1">
        <v>12227.88068457</v>
      </c>
      <c r="E35" s="1">
        <v>11938.30086366</v>
      </c>
      <c r="F35" s="1">
        <v>12956.08562443</v>
      </c>
      <c r="G35" s="1">
        <v>13859.19518956</v>
      </c>
      <c r="H35" s="1">
        <v>13208.66054402</v>
      </c>
      <c r="I35" s="1">
        <v>13820.26007736</v>
      </c>
      <c r="J35" s="1">
        <v>13794.71443374</v>
      </c>
      <c r="K35" s="1">
        <v>13844.33988469</v>
      </c>
      <c r="L35" s="1">
        <v>15312.43344967</v>
      </c>
      <c r="M35" s="1">
        <v>14158.11962933</v>
      </c>
      <c r="N35" s="1">
        <v>15862.52452783</v>
      </c>
      <c r="O35" s="1">
        <v>14836.31942464</v>
      </c>
      <c r="P35" s="1">
        <v>13243.97550785</v>
      </c>
      <c r="Q35" s="1">
        <v>14790.501987</v>
      </c>
      <c r="R35" s="1">
        <v>14727.074857</v>
      </c>
      <c r="S35" s="1">
        <v>15690.08214426</v>
      </c>
      <c r="T35" s="1">
        <v>15815.72080551</v>
      </c>
      <c r="U35" s="1">
        <v>15289.17138303</v>
      </c>
      <c r="V35" s="1"/>
      <c r="X35" t="s">
        <v>35</v>
      </c>
      <c r="Y35" s="5">
        <f t="shared" si="1"/>
        <v>16.35875982215549</v>
      </c>
      <c r="Z35" s="5">
        <f t="shared" si="13"/>
        <v>10.915365549148788</v>
      </c>
      <c r="AA35" s="5">
        <f t="shared" si="14"/>
        <v>-2.3681930530726447</v>
      </c>
      <c r="AB35" s="5">
        <f t="shared" si="15"/>
        <v>8.525373689216693</v>
      </c>
      <c r="AC35" s="5">
        <f t="shared" si="16"/>
        <v>6.970543351667089</v>
      </c>
      <c r="AD35" s="5">
        <f t="shared" si="17"/>
        <v>-4.693884721603752</v>
      </c>
      <c r="AE35" s="5">
        <f t="shared" si="18"/>
        <v>4.630291855118429</v>
      </c>
      <c r="AF35" s="5">
        <f t="shared" si="19"/>
        <v>-0.18484198905814253</v>
      </c>
      <c r="AG35" s="5">
        <f t="shared" si="20"/>
        <v>0.3597425027416392</v>
      </c>
      <c r="AH35" s="5">
        <f t="shared" si="2"/>
        <v>10.604287219237634</v>
      </c>
      <c r="AI35" s="5">
        <f t="shared" si="3"/>
        <v>-7.538408732577224</v>
      </c>
      <c r="AJ35" s="5">
        <f t="shared" si="4"/>
        <v>12.038356385753033</v>
      </c>
      <c r="AK35" s="5">
        <f t="shared" si="5"/>
        <v>-6.469368109657296</v>
      </c>
      <c r="AL35" s="5">
        <f t="shared" si="6"/>
        <v>-10.732742206570805</v>
      </c>
      <c r="AM35" s="5">
        <f t="shared" si="7"/>
        <v>11.677207332747926</v>
      </c>
      <c r="AN35" s="5">
        <f t="shared" si="8"/>
        <v>-0.42883689854305374</v>
      </c>
      <c r="AO35" s="5">
        <f t="shared" si="9"/>
        <v>6.539026226258841</v>
      </c>
      <c r="AP35" s="5">
        <f t="shared" si="10"/>
        <v>0.8007520935507841</v>
      </c>
      <c r="AQ35" s="5">
        <f t="shared" si="11"/>
        <v>-3.3292786902039637</v>
      </c>
      <c r="AR35" s="5">
        <f t="shared" si="12"/>
        <v>-100</v>
      </c>
    </row>
    <row r="36" spans="1:44" ht="12">
      <c r="A36" t="s">
        <v>36</v>
      </c>
      <c r="B36" s="1">
        <v>100251.76943084</v>
      </c>
      <c r="C36" s="1">
        <v>102126.02406845</v>
      </c>
      <c r="D36" s="1">
        <v>101283.21508852</v>
      </c>
      <c r="E36" s="1">
        <v>101408.58620903</v>
      </c>
      <c r="F36" s="1">
        <v>104153.02431406</v>
      </c>
      <c r="G36" s="1">
        <v>111888.95972637</v>
      </c>
      <c r="H36" s="1">
        <v>114768.55229157</v>
      </c>
      <c r="I36" s="1">
        <v>119823.04395701</v>
      </c>
      <c r="J36" s="1">
        <v>119436.19419364</v>
      </c>
      <c r="K36" s="1">
        <v>122559.43817968</v>
      </c>
      <c r="L36" s="1">
        <v>127836.03911402</v>
      </c>
      <c r="M36" s="1">
        <v>132895.73766958</v>
      </c>
      <c r="N36" s="1">
        <v>135702.42162718</v>
      </c>
      <c r="O36" s="1">
        <v>132988.18186142</v>
      </c>
      <c r="P36" s="1">
        <v>117700.44767966</v>
      </c>
      <c r="Q36" s="1">
        <v>118326.380283</v>
      </c>
      <c r="R36" s="1">
        <v>110486.769589</v>
      </c>
      <c r="S36" s="1">
        <v>103809.64705194</v>
      </c>
      <c r="T36" s="1">
        <v>97422.09037894</v>
      </c>
      <c r="U36" s="1">
        <v>95857.85876215</v>
      </c>
      <c r="V36" s="1"/>
      <c r="X36" t="s">
        <v>36</v>
      </c>
      <c r="Y36" s="5">
        <f t="shared" si="1"/>
        <v>1.8695476880365476</v>
      </c>
      <c r="Z36" s="5">
        <f t="shared" si="13"/>
        <v>-0.8252636755594409</v>
      </c>
      <c r="AA36" s="5">
        <f t="shared" si="14"/>
        <v>0.12378272194503381</v>
      </c>
      <c r="AB36" s="5">
        <f t="shared" si="15"/>
        <v>2.7063172928700396</v>
      </c>
      <c r="AC36" s="5">
        <f t="shared" si="16"/>
        <v>7.427470746296592</v>
      </c>
      <c r="AD36" s="5">
        <f t="shared" si="17"/>
        <v>2.5736163534295002</v>
      </c>
      <c r="AE36" s="5">
        <f t="shared" si="18"/>
        <v>4.404073733193954</v>
      </c>
      <c r="AF36" s="5">
        <f t="shared" si="19"/>
        <v>-0.3228508896075084</v>
      </c>
      <c r="AG36" s="5">
        <f t="shared" si="20"/>
        <v>2.6149895407554027</v>
      </c>
      <c r="AH36" s="5">
        <f t="shared" si="2"/>
        <v>4.305340341560779</v>
      </c>
      <c r="AI36" s="5">
        <f t="shared" si="3"/>
        <v>3.9579594225749872</v>
      </c>
      <c r="AJ36" s="5">
        <f t="shared" si="4"/>
        <v>2.1119443007106042</v>
      </c>
      <c r="AK36" s="5">
        <f t="shared" si="5"/>
        <v>-2.000140994695684</v>
      </c>
      <c r="AL36" s="5">
        <f t="shared" si="6"/>
        <v>-11.495558453224461</v>
      </c>
      <c r="AM36" s="5">
        <f t="shared" si="7"/>
        <v>0.5318013785670246</v>
      </c>
      <c r="AN36" s="5">
        <f t="shared" si="8"/>
        <v>-6.625412418811493</v>
      </c>
      <c r="AO36" s="5">
        <f t="shared" si="9"/>
        <v>-6.0433684158730046</v>
      </c>
      <c r="AP36" s="5">
        <f t="shared" si="10"/>
        <v>-6.153143618534841</v>
      </c>
      <c r="AQ36" s="5">
        <f t="shared" si="11"/>
        <v>-1.605623129934557</v>
      </c>
      <c r="AR36" s="5">
        <f t="shared" si="12"/>
        <v>-100</v>
      </c>
    </row>
    <row r="37" spans="1:44" ht="12">
      <c r="A37" t="s">
        <v>37</v>
      </c>
      <c r="B37" s="1">
        <v>4384.28777655</v>
      </c>
      <c r="C37" s="1">
        <v>4617.72687045</v>
      </c>
      <c r="D37" s="1">
        <v>4653.86275731</v>
      </c>
      <c r="E37" s="1">
        <v>6178.73992868</v>
      </c>
      <c r="F37" s="1">
        <v>4585.95798124</v>
      </c>
      <c r="G37" s="1">
        <v>5351.31302545</v>
      </c>
      <c r="H37" s="1">
        <v>5660.61632723</v>
      </c>
      <c r="I37" s="1">
        <v>7163.34519378</v>
      </c>
      <c r="J37" s="1">
        <v>5482.86177165</v>
      </c>
      <c r="K37" s="1">
        <v>6288.74288696</v>
      </c>
      <c r="L37" s="1">
        <v>5078.14091142</v>
      </c>
      <c r="M37" s="1">
        <v>5302.28643659</v>
      </c>
      <c r="N37" s="1">
        <v>5897.35331203</v>
      </c>
      <c r="O37" s="1">
        <v>6041.36633894</v>
      </c>
      <c r="P37" s="1">
        <v>4879.01981549</v>
      </c>
      <c r="Q37" s="1">
        <v>5530.247612</v>
      </c>
      <c r="R37" s="1">
        <v>4511.887926</v>
      </c>
      <c r="S37" s="1">
        <v>3762.99839228</v>
      </c>
      <c r="T37" s="1">
        <v>3905.04062163</v>
      </c>
      <c r="U37" s="1">
        <v>4296.74099229</v>
      </c>
      <c r="V37" s="1"/>
      <c r="X37" t="s">
        <v>37</v>
      </c>
      <c r="Y37" s="5">
        <f t="shared" si="1"/>
        <v>5.324447340080724</v>
      </c>
      <c r="Z37" s="5">
        <f t="shared" si="13"/>
        <v>0.7825470815790823</v>
      </c>
      <c r="AA37" s="5">
        <f t="shared" si="14"/>
        <v>32.76583885020713</v>
      </c>
      <c r="AB37" s="5">
        <f t="shared" si="15"/>
        <v>-25.77842676379285</v>
      </c>
      <c r="AC37" s="5">
        <f t="shared" si="16"/>
        <v>16.68909849023639</v>
      </c>
      <c r="AD37" s="5">
        <f t="shared" si="17"/>
        <v>5.779951580275764</v>
      </c>
      <c r="AE37" s="5">
        <f t="shared" si="18"/>
        <v>26.547089215731305</v>
      </c>
      <c r="AF37" s="5">
        <f t="shared" si="19"/>
        <v>-23.45947845134114</v>
      </c>
      <c r="AG37" s="5">
        <f t="shared" si="20"/>
        <v>14.698184066520426</v>
      </c>
      <c r="AH37" s="5">
        <f t="shared" si="2"/>
        <v>-19.25030164693551</v>
      </c>
      <c r="AI37" s="5">
        <f t="shared" si="3"/>
        <v>4.41392881922458</v>
      </c>
      <c r="AJ37" s="5">
        <f t="shared" si="4"/>
        <v>11.222835328803896</v>
      </c>
      <c r="AK37" s="5">
        <f t="shared" si="5"/>
        <v>2.441994218257676</v>
      </c>
      <c r="AL37" s="5">
        <f t="shared" si="6"/>
        <v>-19.239795407837192</v>
      </c>
      <c r="AM37" s="5">
        <f t="shared" si="7"/>
        <v>13.347512843511538</v>
      </c>
      <c r="AN37" s="5">
        <f t="shared" si="8"/>
        <v>-18.414359671532182</v>
      </c>
      <c r="AO37" s="5">
        <f t="shared" si="9"/>
        <v>-16.59814131030346</v>
      </c>
      <c r="AP37" s="5">
        <f t="shared" si="10"/>
        <v>3.774708744000719</v>
      </c>
      <c r="AQ37" s="5">
        <f t="shared" si="11"/>
        <v>10.0306349821401</v>
      </c>
      <c r="AR37" s="5">
        <f t="shared" si="12"/>
        <v>-100</v>
      </c>
    </row>
    <row r="38" spans="1:44" ht="12">
      <c r="A38" t="s">
        <v>38</v>
      </c>
      <c r="B38" s="1">
        <v>85692.72065106</v>
      </c>
      <c r="C38" s="1">
        <v>86206.65616978</v>
      </c>
      <c r="D38" s="1">
        <v>84486.29474705</v>
      </c>
      <c r="E38" s="1">
        <v>83742.07944378</v>
      </c>
      <c r="F38" s="1">
        <v>86124.85038026</v>
      </c>
      <c r="G38" s="1">
        <v>89888.28339761</v>
      </c>
      <c r="H38" s="1">
        <v>92625.02274697</v>
      </c>
      <c r="I38" s="1">
        <v>96389.98530711</v>
      </c>
      <c r="J38" s="1">
        <v>98907.20628333</v>
      </c>
      <c r="K38" s="1">
        <v>101155.35008317</v>
      </c>
      <c r="L38" s="1">
        <v>107038.48579899</v>
      </c>
      <c r="M38" s="1">
        <v>111711.36879436</v>
      </c>
      <c r="N38" s="1">
        <v>112668.90080127</v>
      </c>
      <c r="O38" s="1">
        <v>110188.06346819</v>
      </c>
      <c r="P38" s="1">
        <v>100159.29872141</v>
      </c>
      <c r="Q38" s="1">
        <v>99700.141299</v>
      </c>
      <c r="R38" s="1">
        <v>92564.986525</v>
      </c>
      <c r="S38" s="1">
        <v>86994.20492315</v>
      </c>
      <c r="T38" s="1">
        <v>82735.29762261</v>
      </c>
      <c r="U38" s="1">
        <v>80496.68268563</v>
      </c>
      <c r="V38" s="1"/>
      <c r="X38" t="s">
        <v>38</v>
      </c>
      <c r="Y38" s="5">
        <f t="shared" si="1"/>
        <v>0.5997423291212272</v>
      </c>
      <c r="Z38" s="5">
        <f t="shared" si="13"/>
        <v>-1.9956248150280231</v>
      </c>
      <c r="AA38" s="5">
        <f t="shared" si="14"/>
        <v>-0.880871040087797</v>
      </c>
      <c r="AB38" s="5">
        <f t="shared" si="15"/>
        <v>2.8453687229962554</v>
      </c>
      <c r="AC38" s="5">
        <f t="shared" si="16"/>
        <v>4.369741138281952</v>
      </c>
      <c r="AD38" s="5">
        <f t="shared" si="17"/>
        <v>3.0446007487476123</v>
      </c>
      <c r="AE38" s="5">
        <f t="shared" si="18"/>
        <v>4.064735908810505</v>
      </c>
      <c r="AF38" s="5">
        <f t="shared" si="19"/>
        <v>2.611496379213918</v>
      </c>
      <c r="AG38" s="5">
        <f t="shared" si="20"/>
        <v>2.2729828132036687</v>
      </c>
      <c r="AH38" s="5">
        <f t="shared" si="2"/>
        <v>5.815941233936599</v>
      </c>
      <c r="AI38" s="5">
        <f t="shared" si="3"/>
        <v>4.365610145256824</v>
      </c>
      <c r="AJ38" s="5">
        <f t="shared" si="4"/>
        <v>0.8571482179872447</v>
      </c>
      <c r="AK38" s="5">
        <f t="shared" si="5"/>
        <v>-2.201882964542108</v>
      </c>
      <c r="AL38" s="5">
        <f t="shared" si="6"/>
        <v>-9.101498321254354</v>
      </c>
      <c r="AM38" s="5">
        <f t="shared" si="7"/>
        <v>-0.4584271538153786</v>
      </c>
      <c r="AN38" s="5">
        <f t="shared" si="8"/>
        <v>-7.156614505291145</v>
      </c>
      <c r="AO38" s="5">
        <f t="shared" si="9"/>
        <v>-6.018238440887629</v>
      </c>
      <c r="AP38" s="5">
        <f t="shared" si="10"/>
        <v>-4.895621845503726</v>
      </c>
      <c r="AQ38" s="5">
        <f t="shared" si="11"/>
        <v>-2.7057555859546767</v>
      </c>
      <c r="AR38" s="5">
        <f t="shared" si="12"/>
        <v>-100</v>
      </c>
    </row>
    <row r="39" spans="1:44" ht="12">
      <c r="A39" t="s">
        <v>39</v>
      </c>
      <c r="B39" s="1">
        <v>10442.53945203</v>
      </c>
      <c r="C39" s="1">
        <v>11464.96190153</v>
      </c>
      <c r="D39" s="1">
        <v>12200.41610969</v>
      </c>
      <c r="E39" s="1">
        <v>11473.1023279</v>
      </c>
      <c r="F39" s="1">
        <v>13401.9274096</v>
      </c>
      <c r="G39" s="1">
        <v>16338.39811492</v>
      </c>
      <c r="H39" s="1">
        <v>16214.86305852</v>
      </c>
      <c r="I39" s="1">
        <v>15997.32777654</v>
      </c>
      <c r="J39" s="1">
        <v>15017.94135667</v>
      </c>
      <c r="K39" s="1">
        <v>15072.63376829</v>
      </c>
      <c r="L39" s="1">
        <v>15751.32983189</v>
      </c>
      <c r="M39" s="1">
        <v>15929.16989951</v>
      </c>
      <c r="N39" s="1">
        <v>17157.82746565</v>
      </c>
      <c r="O39" s="1">
        <v>16779.6971919</v>
      </c>
      <c r="P39" s="1">
        <v>12642.61396511</v>
      </c>
      <c r="Q39" s="1">
        <v>13095.991372</v>
      </c>
      <c r="R39" s="1">
        <v>13409.895138</v>
      </c>
      <c r="S39" s="1">
        <v>13057.35865046</v>
      </c>
      <c r="T39" s="1">
        <v>10754.80390231</v>
      </c>
      <c r="U39" s="1">
        <v>11066.10346858</v>
      </c>
      <c r="V39" s="1"/>
      <c r="X39" t="s">
        <v>39</v>
      </c>
      <c r="Y39" s="5">
        <f t="shared" si="1"/>
        <v>9.79093690952007</v>
      </c>
      <c r="Z39" s="5">
        <f t="shared" si="13"/>
        <v>6.414798535543795</v>
      </c>
      <c r="AA39" s="5">
        <f t="shared" si="14"/>
        <v>-5.961385048271765</v>
      </c>
      <c r="AB39" s="5">
        <f t="shared" si="15"/>
        <v>16.811713402133023</v>
      </c>
      <c r="AC39" s="5">
        <f t="shared" si="16"/>
        <v>21.910808912578958</v>
      </c>
      <c r="AD39" s="5">
        <f t="shared" si="17"/>
        <v>-0.7561026211449047</v>
      </c>
      <c r="AE39" s="5">
        <f t="shared" si="18"/>
        <v>-1.341579519943565</v>
      </c>
      <c r="AF39" s="5">
        <f t="shared" si="19"/>
        <v>-6.122187615023208</v>
      </c>
      <c r="AG39" s="5">
        <f t="shared" si="20"/>
        <v>0.3641804846688075</v>
      </c>
      <c r="AH39" s="5">
        <f t="shared" si="2"/>
        <v>4.5028365581856775</v>
      </c>
      <c r="AI39" s="5">
        <f t="shared" si="3"/>
        <v>1.129047956699793</v>
      </c>
      <c r="AJ39" s="5">
        <f t="shared" si="4"/>
        <v>7.713255454559459</v>
      </c>
      <c r="AK39" s="5">
        <f t="shared" si="5"/>
        <v>-2.203835389457197</v>
      </c>
      <c r="AL39" s="5">
        <f t="shared" si="6"/>
        <v>-24.655291329018</v>
      </c>
      <c r="AM39" s="5">
        <f t="shared" si="7"/>
        <v>3.5861049632709836</v>
      </c>
      <c r="AN39" s="5">
        <f t="shared" si="8"/>
        <v>2.3969454246216486</v>
      </c>
      <c r="AO39" s="5">
        <f t="shared" si="9"/>
        <v>-2.6289279961705745</v>
      </c>
      <c r="AP39" s="5">
        <f t="shared" si="10"/>
        <v>-17.634154117907187</v>
      </c>
      <c r="AQ39" s="5">
        <f t="shared" si="11"/>
        <v>2.89451643282068</v>
      </c>
      <c r="AR39" s="5">
        <f t="shared" si="12"/>
        <v>-100</v>
      </c>
    </row>
    <row r="40" spans="1:44" ht="12">
      <c r="A40" t="s">
        <v>40</v>
      </c>
      <c r="B40" s="1">
        <v>4113.07485397</v>
      </c>
      <c r="C40" s="1">
        <v>4634.20357102</v>
      </c>
      <c r="D40" s="1">
        <v>5058.1612085</v>
      </c>
      <c r="E40" s="1">
        <v>4924.4092409</v>
      </c>
      <c r="F40" s="1">
        <v>5584.66024125</v>
      </c>
      <c r="G40" s="1">
        <v>7076.82565717</v>
      </c>
      <c r="H40" s="1">
        <v>6782.11490685</v>
      </c>
      <c r="I40" s="1">
        <v>6809.9130987</v>
      </c>
      <c r="J40" s="1">
        <v>6586.74196009</v>
      </c>
      <c r="K40" s="1">
        <v>6482.99890581</v>
      </c>
      <c r="L40" s="1">
        <v>6823.18716645</v>
      </c>
      <c r="M40" s="1">
        <v>7094.82998718</v>
      </c>
      <c r="N40" s="1">
        <v>7294.155799</v>
      </c>
      <c r="O40" s="1">
        <v>7135.96521939</v>
      </c>
      <c r="P40" s="1">
        <v>5867.61136188</v>
      </c>
      <c r="Q40" s="1">
        <v>6220.633926</v>
      </c>
      <c r="R40" s="1">
        <v>6101.876265</v>
      </c>
      <c r="S40" s="1">
        <v>6033.84429403</v>
      </c>
      <c r="T40" s="1">
        <v>5955.95180948</v>
      </c>
      <c r="U40" s="1">
        <v>5673.08884927</v>
      </c>
      <c r="V40" s="1"/>
      <c r="X40" t="s">
        <v>40</v>
      </c>
      <c r="Y40" s="5">
        <f t="shared" si="1"/>
        <v>12.670051860276715</v>
      </c>
      <c r="Z40" s="5">
        <f t="shared" si="13"/>
        <v>9.148446566551797</v>
      </c>
      <c r="AA40" s="5">
        <f t="shared" si="14"/>
        <v>-2.6442804427671405</v>
      </c>
      <c r="AB40" s="5">
        <f t="shared" si="15"/>
        <v>13.40771995280656</v>
      </c>
      <c r="AC40" s="5">
        <f t="shared" si="16"/>
        <v>26.719000824766624</v>
      </c>
      <c r="AD40" s="5">
        <f t="shared" si="17"/>
        <v>-4.16444836423814</v>
      </c>
      <c r="AE40" s="5">
        <f t="shared" si="18"/>
        <v>0.40987497604801604</v>
      </c>
      <c r="AF40" s="5">
        <f t="shared" si="19"/>
        <v>-3.27715104988053</v>
      </c>
      <c r="AG40" s="5">
        <f t="shared" si="20"/>
        <v>-1.575028366202801</v>
      </c>
      <c r="AH40" s="5">
        <f t="shared" si="2"/>
        <v>5.247390375696767</v>
      </c>
      <c r="AI40" s="5">
        <f t="shared" si="3"/>
        <v>3.9811720549845546</v>
      </c>
      <c r="AJ40" s="5">
        <f t="shared" si="4"/>
        <v>2.8094515609277693</v>
      </c>
      <c r="AK40" s="5">
        <f t="shared" si="5"/>
        <v>-2.168730473671644</v>
      </c>
      <c r="AL40" s="5">
        <f t="shared" si="6"/>
        <v>-17.774103691867808</v>
      </c>
      <c r="AM40" s="5">
        <f t="shared" si="7"/>
        <v>6.016461253952087</v>
      </c>
      <c r="AN40" s="5">
        <f t="shared" si="8"/>
        <v>-1.9090925846582394</v>
      </c>
      <c r="AO40" s="5">
        <f t="shared" si="9"/>
        <v>-1.1149352758958173</v>
      </c>
      <c r="AP40" s="5">
        <f t="shared" si="10"/>
        <v>-1.2909263274670337</v>
      </c>
      <c r="AQ40" s="5">
        <f t="shared" si="11"/>
        <v>-4.749248638307847</v>
      </c>
      <c r="AR40" s="5">
        <f t="shared" si="12"/>
        <v>-100</v>
      </c>
    </row>
    <row r="41" spans="1:44" ht="12">
      <c r="A41" t="s">
        <v>41</v>
      </c>
      <c r="B41" s="1">
        <v>6375.72414569</v>
      </c>
      <c r="C41" s="1">
        <v>6864.62835436</v>
      </c>
      <c r="D41" s="1">
        <v>7164.22055348</v>
      </c>
      <c r="E41" s="1">
        <v>6552.13096601</v>
      </c>
      <c r="F41" s="1">
        <v>7832.35583953</v>
      </c>
      <c r="G41" s="1">
        <v>9264.24568733</v>
      </c>
      <c r="H41" s="1">
        <v>9448.59349473</v>
      </c>
      <c r="I41" s="1">
        <v>9196.77157155</v>
      </c>
      <c r="J41" s="1">
        <v>8428.45735128</v>
      </c>
      <c r="K41" s="1">
        <v>8593.20139844</v>
      </c>
      <c r="L41" s="1">
        <v>8929.65767493</v>
      </c>
      <c r="M41" s="1">
        <v>8828.48380318</v>
      </c>
      <c r="N41" s="1">
        <v>9867.77943413</v>
      </c>
      <c r="O41" s="1">
        <v>9647.69435273</v>
      </c>
      <c r="P41" s="1">
        <v>6775.91275035</v>
      </c>
      <c r="Q41" s="1">
        <v>6875.357446</v>
      </c>
      <c r="R41" s="1">
        <v>7308.018873</v>
      </c>
      <c r="S41" s="1">
        <v>7022.87976854</v>
      </c>
      <c r="T41" s="1">
        <v>4800.72668984</v>
      </c>
      <c r="U41" s="1">
        <v>5391.12183847</v>
      </c>
      <c r="V41" s="1"/>
      <c r="X41" t="s">
        <v>41</v>
      </c>
      <c r="Y41" s="5">
        <f t="shared" si="1"/>
        <v>7.6682145823466925</v>
      </c>
      <c r="Z41" s="5">
        <f t="shared" si="13"/>
        <v>4.364288693498111</v>
      </c>
      <c r="AA41" s="5">
        <f t="shared" si="14"/>
        <v>-8.543701061418048</v>
      </c>
      <c r="AB41" s="5">
        <f t="shared" si="15"/>
        <v>19.539061110977897</v>
      </c>
      <c r="AC41" s="5">
        <f t="shared" si="16"/>
        <v>18.28172617711307</v>
      </c>
      <c r="AD41" s="5">
        <f t="shared" si="17"/>
        <v>1.9898846988926238</v>
      </c>
      <c r="AE41" s="5">
        <f t="shared" si="18"/>
        <v>-2.6651789318743937</v>
      </c>
      <c r="AF41" s="5">
        <f t="shared" si="19"/>
        <v>-8.354173138830177</v>
      </c>
      <c r="AG41" s="5">
        <f t="shared" si="20"/>
        <v>1.9546168449791281</v>
      </c>
      <c r="AH41" s="5">
        <f t="shared" si="2"/>
        <v>3.9153775279964975</v>
      </c>
      <c r="AI41" s="5">
        <f t="shared" si="3"/>
        <v>-1.133009522123615</v>
      </c>
      <c r="AJ41" s="5">
        <f t="shared" si="4"/>
        <v>11.77207382513005</v>
      </c>
      <c r="AK41" s="5">
        <f t="shared" si="5"/>
        <v>-2.2303405023300797</v>
      </c>
      <c r="AL41" s="5">
        <f t="shared" si="6"/>
        <v>-29.766506870808712</v>
      </c>
      <c r="AM41" s="5">
        <f t="shared" si="7"/>
        <v>1.4676206632805702</v>
      </c>
      <c r="AN41" s="5">
        <f t="shared" si="8"/>
        <v>6.292929937071364</v>
      </c>
      <c r="AO41" s="5">
        <f t="shared" si="9"/>
        <v>-3.9017291746942107</v>
      </c>
      <c r="AP41" s="5">
        <f t="shared" si="10"/>
        <v>-31.641622125647856</v>
      </c>
      <c r="AQ41" s="5">
        <f t="shared" si="11"/>
        <v>12.29803708424977</v>
      </c>
      <c r="AR41" s="5">
        <f t="shared" si="12"/>
        <v>-100</v>
      </c>
    </row>
    <row r="42" spans="1:44" ht="12">
      <c r="A42" t="s">
        <v>42</v>
      </c>
      <c r="B42" s="1">
        <v>33700.78047954</v>
      </c>
      <c r="C42" s="1">
        <v>35868.08628668</v>
      </c>
      <c r="D42" s="1">
        <v>37196.9984677</v>
      </c>
      <c r="E42" s="1">
        <v>39471.80765133</v>
      </c>
      <c r="F42" s="1">
        <v>41355.81989181</v>
      </c>
      <c r="G42" s="1">
        <v>43585.21439419</v>
      </c>
      <c r="H42" s="1">
        <v>46515.16592424</v>
      </c>
      <c r="I42" s="1">
        <v>48985.15392641</v>
      </c>
      <c r="J42" s="1">
        <v>49764.28291898</v>
      </c>
      <c r="K42" s="1">
        <v>52173.96309582</v>
      </c>
      <c r="L42" s="1">
        <v>50635.48613186</v>
      </c>
      <c r="M42" s="1">
        <v>49875.93580494</v>
      </c>
      <c r="N42" s="1">
        <v>48708.36474999</v>
      </c>
      <c r="O42" s="1">
        <v>47442.2409125</v>
      </c>
      <c r="P42" s="1">
        <v>52292.6969354</v>
      </c>
      <c r="Q42" s="1">
        <v>45091.555376</v>
      </c>
      <c r="R42" s="1">
        <v>42516.076579</v>
      </c>
      <c r="S42" s="1">
        <v>39177.04051104</v>
      </c>
      <c r="T42" s="1">
        <v>36126.65413545</v>
      </c>
      <c r="U42" s="1">
        <v>34704.4349941</v>
      </c>
      <c r="V42" s="1"/>
      <c r="X42" t="s">
        <v>42</v>
      </c>
      <c r="Y42" s="5">
        <f t="shared" si="1"/>
        <v>6.431025561724866</v>
      </c>
      <c r="Z42" s="5">
        <f t="shared" si="13"/>
        <v>3.704998840469244</v>
      </c>
      <c r="AA42" s="5">
        <f t="shared" si="14"/>
        <v>6.115571893805679</v>
      </c>
      <c r="AB42" s="5">
        <f t="shared" si="15"/>
        <v>4.773057918001186</v>
      </c>
      <c r="AC42" s="5">
        <f t="shared" si="16"/>
        <v>5.390763641519527</v>
      </c>
      <c r="AD42" s="5">
        <f t="shared" si="17"/>
        <v>6.722351996599485</v>
      </c>
      <c r="AE42" s="5">
        <f t="shared" si="18"/>
        <v>5.310070281578504</v>
      </c>
      <c r="AF42" s="5">
        <f t="shared" si="19"/>
        <v>1.5905410723838571</v>
      </c>
      <c r="AG42" s="5">
        <f t="shared" si="20"/>
        <v>4.842188082491077</v>
      </c>
      <c r="AH42" s="5">
        <f t="shared" si="2"/>
        <v>-2.94874468541812</v>
      </c>
      <c r="AI42" s="5">
        <f t="shared" si="3"/>
        <v>-1.5000356171994582</v>
      </c>
      <c r="AJ42" s="5">
        <f t="shared" si="4"/>
        <v>-2.340950673118712</v>
      </c>
      <c r="AK42" s="5">
        <f t="shared" si="5"/>
        <v>-2.5993971343295215</v>
      </c>
      <c r="AL42" s="5">
        <f t="shared" si="6"/>
        <v>10.22391845243132</v>
      </c>
      <c r="AM42" s="5">
        <f t="shared" si="7"/>
        <v>-13.770836046754226</v>
      </c>
      <c r="AN42" s="5">
        <f t="shared" si="8"/>
        <v>-5.711665467123794</v>
      </c>
      <c r="AO42" s="5">
        <f t="shared" si="9"/>
        <v>-7.853584659336249</v>
      </c>
      <c r="AP42" s="5">
        <f t="shared" si="10"/>
        <v>-7.786158259530637</v>
      </c>
      <c r="AQ42" s="5">
        <f t="shared" si="11"/>
        <v>-3.936758538495326</v>
      </c>
      <c r="AR42" s="5">
        <f t="shared" si="12"/>
        <v>-100</v>
      </c>
    </row>
    <row r="43" spans="1:44" ht="12">
      <c r="A43" t="s">
        <v>43</v>
      </c>
      <c r="B43" s="1">
        <v>29239.33496937</v>
      </c>
      <c r="C43" s="1">
        <v>31091.6064252</v>
      </c>
      <c r="D43" s="1">
        <v>32041.03894792</v>
      </c>
      <c r="E43" s="1">
        <v>33646.23043206</v>
      </c>
      <c r="F43" s="1">
        <v>35507.88101128</v>
      </c>
      <c r="G43" s="1">
        <v>37524.63295229</v>
      </c>
      <c r="H43" s="1">
        <v>40146.05923088</v>
      </c>
      <c r="I43" s="1">
        <v>42383.90488297</v>
      </c>
      <c r="J43" s="1">
        <v>43126.04039658</v>
      </c>
      <c r="K43" s="1">
        <v>45449.78871619</v>
      </c>
      <c r="L43" s="1">
        <v>43210.31937345</v>
      </c>
      <c r="M43" s="1">
        <v>42948.26794582</v>
      </c>
      <c r="N43" s="1">
        <v>41867.00804204</v>
      </c>
      <c r="O43" s="1">
        <v>41194.35138939</v>
      </c>
      <c r="P43" s="1">
        <v>46386.0082926</v>
      </c>
      <c r="Q43" s="1">
        <v>39476.221947</v>
      </c>
      <c r="R43" s="1">
        <v>36699.900603</v>
      </c>
      <c r="S43" s="1">
        <v>34716.37420769</v>
      </c>
      <c r="T43" s="1">
        <v>31781.26666218</v>
      </c>
      <c r="U43" s="1">
        <v>30288.22137556</v>
      </c>
      <c r="V43" s="1"/>
      <c r="X43" t="s">
        <v>43</v>
      </c>
      <c r="Y43" s="5">
        <f t="shared" si="1"/>
        <v>6.334861780441884</v>
      </c>
      <c r="Z43" s="5">
        <f t="shared" si="13"/>
        <v>3.0536618460166665</v>
      </c>
      <c r="AA43" s="5">
        <f t="shared" si="14"/>
        <v>5.009798486088755</v>
      </c>
      <c r="AB43" s="5">
        <f t="shared" si="15"/>
        <v>5.533013818529028</v>
      </c>
      <c r="AC43" s="5">
        <f t="shared" si="16"/>
        <v>5.679730481155218</v>
      </c>
      <c r="AD43" s="5">
        <f t="shared" si="17"/>
        <v>6.98588119948559</v>
      </c>
      <c r="AE43" s="5">
        <f t="shared" si="18"/>
        <v>5.574259827646216</v>
      </c>
      <c r="AF43" s="5">
        <f t="shared" si="19"/>
        <v>1.750984284386206</v>
      </c>
      <c r="AG43" s="5">
        <f t="shared" si="20"/>
        <v>5.3882719077411</v>
      </c>
      <c r="AH43" s="5">
        <f t="shared" si="2"/>
        <v>-4.927348192363027</v>
      </c>
      <c r="AI43" s="5">
        <f t="shared" si="3"/>
        <v>-0.6064556601981934</v>
      </c>
      <c r="AJ43" s="5">
        <f t="shared" si="4"/>
        <v>-2.5175867514471832</v>
      </c>
      <c r="AK43" s="5">
        <f t="shared" si="5"/>
        <v>-1.6066508788365326</v>
      </c>
      <c r="AL43" s="5">
        <f t="shared" si="6"/>
        <v>12.60283686502504</v>
      </c>
      <c r="AM43" s="5">
        <f t="shared" si="7"/>
        <v>-14.896272820057092</v>
      </c>
      <c r="AN43" s="5">
        <f t="shared" si="8"/>
        <v>-7.032895264717666</v>
      </c>
      <c r="AO43" s="5">
        <f t="shared" si="9"/>
        <v>-5.404718712365835</v>
      </c>
      <c r="AP43" s="5">
        <f t="shared" si="10"/>
        <v>-8.45453366745842</v>
      </c>
      <c r="AQ43" s="5">
        <f t="shared" si="11"/>
        <v>-4.6978784781940135</v>
      </c>
      <c r="AR43" s="5">
        <f t="shared" si="12"/>
        <v>-100</v>
      </c>
    </row>
    <row r="44" spans="1:44" ht="12">
      <c r="A44" t="s">
        <v>44</v>
      </c>
      <c r="B44" s="1">
        <v>21573.00078234</v>
      </c>
      <c r="C44" s="1">
        <v>23348.85534328</v>
      </c>
      <c r="D44" s="1">
        <v>23673.44825552</v>
      </c>
      <c r="E44" s="1">
        <v>24294.61136595</v>
      </c>
      <c r="F44" s="1">
        <v>25634.93044919</v>
      </c>
      <c r="G44" s="1">
        <v>27102.69341431</v>
      </c>
      <c r="H44" s="1">
        <v>28915.10427865</v>
      </c>
      <c r="I44" s="1">
        <v>31058.73196308</v>
      </c>
      <c r="J44" s="1">
        <v>31834.62069181</v>
      </c>
      <c r="K44" s="1">
        <v>34319.11277225</v>
      </c>
      <c r="L44" s="1">
        <v>31427.22174678</v>
      </c>
      <c r="M44" s="1">
        <v>30239.99787814</v>
      </c>
      <c r="N44" s="1">
        <v>29434.39943698</v>
      </c>
      <c r="O44" s="1">
        <v>30239.41914258</v>
      </c>
      <c r="P44" s="1">
        <v>34447.6858085</v>
      </c>
      <c r="Q44" s="1">
        <v>27820.107805</v>
      </c>
      <c r="R44" s="1">
        <v>26505.350666</v>
      </c>
      <c r="S44" s="1">
        <v>24357.89218382</v>
      </c>
      <c r="T44" s="1">
        <v>22128.90019591</v>
      </c>
      <c r="U44" s="1">
        <v>21195.65700863</v>
      </c>
      <c r="V44" s="1"/>
      <c r="X44" t="s">
        <v>44</v>
      </c>
      <c r="Y44" s="5">
        <f t="shared" si="1"/>
        <v>8.231838393079485</v>
      </c>
      <c r="Z44" s="5">
        <f t="shared" si="13"/>
        <v>1.3901876878663444</v>
      </c>
      <c r="AA44" s="5">
        <f t="shared" si="14"/>
        <v>2.6238809983465785</v>
      </c>
      <c r="AB44" s="5">
        <f t="shared" si="15"/>
        <v>5.516939798092494</v>
      </c>
      <c r="AC44" s="5">
        <f t="shared" si="16"/>
        <v>5.7256366192574575</v>
      </c>
      <c r="AD44" s="5">
        <f t="shared" si="17"/>
        <v>6.687198340896487</v>
      </c>
      <c r="AE44" s="5">
        <f t="shared" si="18"/>
        <v>7.413522233128475</v>
      </c>
      <c r="AF44" s="5">
        <f t="shared" si="19"/>
        <v>2.4981339536086296</v>
      </c>
      <c r="AG44" s="5">
        <f t="shared" si="20"/>
        <v>7.8043715503705755</v>
      </c>
      <c r="AH44" s="5">
        <f t="shared" si="2"/>
        <v>-8.426473739753405</v>
      </c>
      <c r="AI44" s="5">
        <f t="shared" si="3"/>
        <v>-3.777692721952576</v>
      </c>
      <c r="AJ44" s="5">
        <f t="shared" si="4"/>
        <v>-2.6640161960538933</v>
      </c>
      <c r="AK44" s="5">
        <f t="shared" si="5"/>
        <v>2.734962224466557</v>
      </c>
      <c r="AL44" s="5">
        <f t="shared" si="6"/>
        <v>13.916493058540127</v>
      </c>
      <c r="AM44" s="5">
        <f t="shared" si="7"/>
        <v>-19.239544973626764</v>
      </c>
      <c r="AN44" s="5">
        <f t="shared" si="8"/>
        <v>-4.725923954772398</v>
      </c>
      <c r="AO44" s="5">
        <f t="shared" si="9"/>
        <v>-8.101981027305072</v>
      </c>
      <c r="AP44" s="5">
        <f t="shared" si="10"/>
        <v>-9.151005231029941</v>
      </c>
      <c r="AQ44" s="5">
        <f t="shared" si="11"/>
        <v>-4.217304877413142</v>
      </c>
      <c r="AR44" s="5">
        <f t="shared" si="12"/>
        <v>-100</v>
      </c>
    </row>
    <row r="45" spans="1:44" ht="12">
      <c r="A45" t="s">
        <v>45</v>
      </c>
      <c r="B45" s="1">
        <v>1878.238988</v>
      </c>
      <c r="C45" s="1">
        <v>2105.28049829</v>
      </c>
      <c r="D45" s="1">
        <v>2241.31219513</v>
      </c>
      <c r="E45" s="1">
        <v>2514.67743224</v>
      </c>
      <c r="F45" s="1">
        <v>2537.21801406</v>
      </c>
      <c r="G45" s="1">
        <v>2305.37714413</v>
      </c>
      <c r="H45" s="1">
        <v>2488.00514475</v>
      </c>
      <c r="I45" s="1">
        <v>2694.07980534</v>
      </c>
      <c r="J45" s="1">
        <v>2457.43064617</v>
      </c>
      <c r="K45" s="1">
        <v>2663.86341779</v>
      </c>
      <c r="L45" s="1">
        <v>2558.81315875</v>
      </c>
      <c r="M45" s="1">
        <v>2686.56619579</v>
      </c>
      <c r="N45" s="1">
        <v>2637.61384949</v>
      </c>
      <c r="O45" s="1">
        <v>2518.43448669</v>
      </c>
      <c r="P45" s="1">
        <v>2446.28504327</v>
      </c>
      <c r="Q45" s="1">
        <v>2037.63502</v>
      </c>
      <c r="R45" s="1">
        <v>1991.003602</v>
      </c>
      <c r="S45" s="1">
        <v>2958.30157988</v>
      </c>
      <c r="T45" s="1">
        <v>2832.3327664</v>
      </c>
      <c r="U45" s="1">
        <v>2795.75491424</v>
      </c>
      <c r="V45" s="1"/>
      <c r="X45" t="s">
        <v>45</v>
      </c>
      <c r="Y45" s="5">
        <f t="shared" si="1"/>
        <v>12.087999010805333</v>
      </c>
      <c r="Z45" s="5">
        <f t="shared" si="13"/>
        <v>6.461452378934325</v>
      </c>
      <c r="AA45" s="5">
        <f t="shared" si="14"/>
        <v>12.196660407415692</v>
      </c>
      <c r="AB45" s="5">
        <f t="shared" si="15"/>
        <v>0.896360763055057</v>
      </c>
      <c r="AC45" s="5">
        <f t="shared" si="16"/>
        <v>-9.137601445569643</v>
      </c>
      <c r="AD45" s="5">
        <f t="shared" si="17"/>
        <v>7.921827501630759</v>
      </c>
      <c r="AE45" s="5">
        <f t="shared" si="18"/>
        <v>8.282726465612129</v>
      </c>
      <c r="AF45" s="5">
        <f t="shared" si="19"/>
        <v>-8.784044136366418</v>
      </c>
      <c r="AG45" s="5">
        <f t="shared" si="20"/>
        <v>8.400349850838467</v>
      </c>
      <c r="AH45" s="5">
        <f t="shared" si="2"/>
        <v>-3.9435302252527435</v>
      </c>
      <c r="AI45" s="5">
        <f t="shared" si="3"/>
        <v>4.9926676593459405</v>
      </c>
      <c r="AJ45" s="5">
        <f t="shared" si="4"/>
        <v>-1.822115769070237</v>
      </c>
      <c r="AK45" s="5">
        <f t="shared" si="5"/>
        <v>-4.518453784394723</v>
      </c>
      <c r="AL45" s="5">
        <f t="shared" si="6"/>
        <v>-2.864852899740356</v>
      </c>
      <c r="AM45" s="5">
        <f t="shared" si="7"/>
        <v>-16.70492260884484</v>
      </c>
      <c r="AN45" s="5">
        <f t="shared" si="8"/>
        <v>-2.2885068985514323</v>
      </c>
      <c r="AO45" s="5">
        <f t="shared" si="9"/>
        <v>48.583436861105184</v>
      </c>
      <c r="AP45" s="5">
        <f t="shared" si="10"/>
        <v>-4.2581464424296485</v>
      </c>
      <c r="AQ45" s="5">
        <f t="shared" si="11"/>
        <v>-1.2914390778485938</v>
      </c>
      <c r="AR45" s="5">
        <f t="shared" si="12"/>
        <v>-100</v>
      </c>
    </row>
    <row r="46" spans="1:44" ht="12">
      <c r="A46" t="s">
        <v>46</v>
      </c>
      <c r="B46" s="1">
        <v>5800.55721202</v>
      </c>
      <c r="C46" s="1">
        <v>5648.33158872</v>
      </c>
      <c r="D46" s="1">
        <v>6134.16610712</v>
      </c>
      <c r="E46" s="1">
        <v>6842.51751231</v>
      </c>
      <c r="F46" s="1">
        <v>7342.56824687</v>
      </c>
      <c r="G46" s="1">
        <v>8126.38977015</v>
      </c>
      <c r="H46" s="1">
        <v>8753.27076172</v>
      </c>
      <c r="I46" s="1">
        <v>8640.32745193</v>
      </c>
      <c r="J46" s="1">
        <v>8845.35937523</v>
      </c>
      <c r="K46" s="1">
        <v>8478.39704268</v>
      </c>
      <c r="L46" s="1">
        <v>9244.62365589</v>
      </c>
      <c r="M46" s="1">
        <v>10062.78488699</v>
      </c>
      <c r="N46" s="1">
        <v>9836.04906809</v>
      </c>
      <c r="O46" s="1">
        <v>8442.0494133</v>
      </c>
      <c r="P46" s="1">
        <v>9491.56409685</v>
      </c>
      <c r="Q46" s="1">
        <v>9618.479122</v>
      </c>
      <c r="R46" s="1">
        <v>8203.546335</v>
      </c>
      <c r="S46" s="1">
        <v>7402.21717173</v>
      </c>
      <c r="T46" s="1">
        <v>6820.65213683</v>
      </c>
      <c r="U46" s="1">
        <v>6298.71774213</v>
      </c>
      <c r="V46" s="1"/>
      <c r="X46" t="s">
        <v>46</v>
      </c>
      <c r="Y46" s="5">
        <f t="shared" si="1"/>
        <v>-2.6243275901935164</v>
      </c>
      <c r="Z46" s="5">
        <f t="shared" si="13"/>
        <v>8.601380970094525</v>
      </c>
      <c r="AA46" s="5">
        <f t="shared" si="14"/>
        <v>11.547639774016034</v>
      </c>
      <c r="AB46" s="5">
        <f t="shared" si="15"/>
        <v>7.307993493043838</v>
      </c>
      <c r="AC46" s="5">
        <f t="shared" si="16"/>
        <v>10.675032181200748</v>
      </c>
      <c r="AD46" s="5">
        <f t="shared" si="17"/>
        <v>7.714138864870463</v>
      </c>
      <c r="AE46" s="5">
        <f t="shared" si="18"/>
        <v>-1.2902983680560425</v>
      </c>
      <c r="AF46" s="5">
        <f t="shared" si="19"/>
        <v>2.372964733578499</v>
      </c>
      <c r="AG46" s="5">
        <f t="shared" si="20"/>
        <v>-4.148642434784705</v>
      </c>
      <c r="AH46" s="5">
        <f t="shared" si="2"/>
        <v>9.037399514941768</v>
      </c>
      <c r="AI46" s="5">
        <f t="shared" si="3"/>
        <v>8.850130211398366</v>
      </c>
      <c r="AJ46" s="5">
        <f t="shared" si="4"/>
        <v>-2.253211426522128</v>
      </c>
      <c r="AK46" s="5">
        <f t="shared" si="5"/>
        <v>-14.172353606006283</v>
      </c>
      <c r="AL46" s="5">
        <f t="shared" si="6"/>
        <v>12.431989344868626</v>
      </c>
      <c r="AM46" s="5">
        <f t="shared" si="7"/>
        <v>1.3371349954020815</v>
      </c>
      <c r="AN46" s="5">
        <f t="shared" si="8"/>
        <v>-14.710566702418419</v>
      </c>
      <c r="AO46" s="5">
        <f t="shared" si="9"/>
        <v>-9.768082370074168</v>
      </c>
      <c r="AP46" s="5">
        <f t="shared" si="10"/>
        <v>-7.856632971011308</v>
      </c>
      <c r="AQ46" s="5">
        <f t="shared" si="11"/>
        <v>-7.65226527067216</v>
      </c>
      <c r="AR46" s="5">
        <f t="shared" si="12"/>
        <v>-100</v>
      </c>
    </row>
    <row r="47" spans="1:44" ht="12">
      <c r="A47" t="s">
        <v>47</v>
      </c>
      <c r="B47" s="1">
        <v>4479.21186036</v>
      </c>
      <c r="C47" s="1">
        <v>4794.46082932</v>
      </c>
      <c r="D47" s="1">
        <v>5165.21268052</v>
      </c>
      <c r="E47" s="1">
        <v>5820.07280587</v>
      </c>
      <c r="F47" s="1">
        <v>5852.68976499</v>
      </c>
      <c r="G47" s="1">
        <v>6070.36081933</v>
      </c>
      <c r="H47" s="1">
        <v>6383.49426429</v>
      </c>
      <c r="I47" s="1">
        <v>6620.55549451</v>
      </c>
      <c r="J47" s="1">
        <v>6660.39549646</v>
      </c>
      <c r="K47" s="1">
        <v>6755.5505757</v>
      </c>
      <c r="L47" s="1">
        <v>7432.70980864</v>
      </c>
      <c r="M47" s="1">
        <v>6938.73302985</v>
      </c>
      <c r="N47" s="1">
        <v>6851.95160986</v>
      </c>
      <c r="O47" s="1">
        <v>6258.21667585</v>
      </c>
      <c r="P47" s="1">
        <v>5917.80187852</v>
      </c>
      <c r="Q47" s="1">
        <v>5615.333429</v>
      </c>
      <c r="R47" s="1">
        <v>5816.175976</v>
      </c>
      <c r="S47" s="1">
        <v>4446.01359127</v>
      </c>
      <c r="T47" s="1">
        <v>4330.5987869</v>
      </c>
      <c r="U47" s="1">
        <v>4402.78597384</v>
      </c>
      <c r="V47" s="1"/>
      <c r="X47" t="s">
        <v>47</v>
      </c>
      <c r="Y47" s="5">
        <f t="shared" si="1"/>
        <v>7.038045504162923</v>
      </c>
      <c r="Z47" s="5">
        <f t="shared" si="13"/>
        <v>7.732920643186972</v>
      </c>
      <c r="AA47" s="5">
        <f t="shared" si="14"/>
        <v>12.678279982927492</v>
      </c>
      <c r="AB47" s="5">
        <f t="shared" si="15"/>
        <v>0.5604218402062457</v>
      </c>
      <c r="AC47" s="5">
        <f t="shared" si="16"/>
        <v>3.719162694084332</v>
      </c>
      <c r="AD47" s="5">
        <f t="shared" si="17"/>
        <v>5.158399216779358</v>
      </c>
      <c r="AE47" s="5">
        <f t="shared" si="18"/>
        <v>3.7136593283423025</v>
      </c>
      <c r="AF47" s="5">
        <f t="shared" si="19"/>
        <v>0.6017622234725906</v>
      </c>
      <c r="AG47" s="5">
        <f t="shared" si="20"/>
        <v>1.4286701036083542</v>
      </c>
      <c r="AH47" s="5">
        <f t="shared" si="2"/>
        <v>10.023746034494522</v>
      </c>
      <c r="AI47" s="5">
        <f t="shared" si="3"/>
        <v>-6.645984997501017</v>
      </c>
      <c r="AJ47" s="5">
        <f t="shared" si="4"/>
        <v>-1.2506810626186677</v>
      </c>
      <c r="AK47" s="5">
        <f t="shared" si="5"/>
        <v>-8.665194499558524</v>
      </c>
      <c r="AL47" s="5">
        <f t="shared" si="6"/>
        <v>-5.439485638834384</v>
      </c>
      <c r="AM47" s="5">
        <f t="shared" si="7"/>
        <v>-5.111162146503716</v>
      </c>
      <c r="AN47" s="5">
        <f t="shared" si="8"/>
        <v>3.57668070007675</v>
      </c>
      <c r="AO47" s="5">
        <f t="shared" si="9"/>
        <v>-23.557787632008896</v>
      </c>
      <c r="AP47" s="5">
        <f t="shared" si="10"/>
        <v>-2.5959165891130738</v>
      </c>
      <c r="AQ47" s="5">
        <f t="shared" si="11"/>
        <v>1.666910062376715</v>
      </c>
      <c r="AR47" s="5">
        <f t="shared" si="12"/>
        <v>-100</v>
      </c>
    </row>
    <row r="48" spans="1:44" ht="12">
      <c r="A48" t="s">
        <v>48</v>
      </c>
      <c r="B48" s="1">
        <v>2794.37946427</v>
      </c>
      <c r="C48" s="1">
        <v>2995.44873966</v>
      </c>
      <c r="D48" s="1">
        <v>3253.95741573</v>
      </c>
      <c r="E48" s="1">
        <v>3740.88070866</v>
      </c>
      <c r="F48" s="1">
        <v>3791.05780563</v>
      </c>
      <c r="G48" s="1">
        <v>3869.87144648</v>
      </c>
      <c r="H48" s="1">
        <v>4019.25381612</v>
      </c>
      <c r="I48" s="1">
        <v>4181.31396877</v>
      </c>
      <c r="J48" s="1">
        <v>4108.39306441</v>
      </c>
      <c r="K48" s="1">
        <v>4327.28895342</v>
      </c>
      <c r="L48" s="1">
        <v>4837.91003677</v>
      </c>
      <c r="M48" s="1">
        <v>4288.95656945</v>
      </c>
      <c r="N48" s="1">
        <v>4360.44235345</v>
      </c>
      <c r="O48" s="1">
        <v>3680.87704264</v>
      </c>
      <c r="P48" s="1">
        <v>4078.02179876</v>
      </c>
      <c r="Q48" s="1">
        <v>3453.051216</v>
      </c>
      <c r="R48" s="1">
        <v>3669.979917</v>
      </c>
      <c r="S48" s="1">
        <v>2734.07253432</v>
      </c>
      <c r="T48" s="1">
        <v>2980.33997143</v>
      </c>
      <c r="U48" s="1">
        <v>2681.50415927</v>
      </c>
      <c r="V48" s="1"/>
      <c r="X48" t="s">
        <v>48</v>
      </c>
      <c r="Y48" s="5">
        <f t="shared" si="1"/>
        <v>7.195489301326049</v>
      </c>
      <c r="Z48" s="5">
        <f t="shared" si="13"/>
        <v>8.630048401340431</v>
      </c>
      <c r="AA48" s="5">
        <f t="shared" si="14"/>
        <v>14.964033966030343</v>
      </c>
      <c r="AB48" s="5">
        <f t="shared" si="15"/>
        <v>1.3413177504923368</v>
      </c>
      <c r="AC48" s="5">
        <f t="shared" si="16"/>
        <v>2.078935349731566</v>
      </c>
      <c r="AD48" s="5">
        <f t="shared" si="17"/>
        <v>3.860137777338238</v>
      </c>
      <c r="AE48" s="5">
        <f t="shared" si="18"/>
        <v>4.032095509868697</v>
      </c>
      <c r="AF48" s="5">
        <f t="shared" si="19"/>
        <v>-1.7439710317053994</v>
      </c>
      <c r="AG48" s="5">
        <f t="shared" si="20"/>
        <v>5.328017197435216</v>
      </c>
      <c r="AH48" s="5">
        <f t="shared" si="2"/>
        <v>11.800022805189357</v>
      </c>
      <c r="AI48" s="5">
        <f t="shared" si="3"/>
        <v>-11.34691350495855</v>
      </c>
      <c r="AJ48" s="5">
        <f t="shared" si="4"/>
        <v>1.6667406825517759</v>
      </c>
      <c r="AK48" s="5">
        <f t="shared" si="5"/>
        <v>-15.584779151416257</v>
      </c>
      <c r="AL48" s="5">
        <f t="shared" si="6"/>
        <v>10.789405663905555</v>
      </c>
      <c r="AM48" s="5">
        <f t="shared" si="7"/>
        <v>-15.325336979562849</v>
      </c>
      <c r="AN48" s="5">
        <f t="shared" si="8"/>
        <v>6.282232362927118</v>
      </c>
      <c r="AO48" s="5">
        <f t="shared" si="9"/>
        <v>-25.501703111363383</v>
      </c>
      <c r="AP48" s="5">
        <f t="shared" si="10"/>
        <v>9.007348342762597</v>
      </c>
      <c r="AQ48" s="5">
        <f t="shared" si="11"/>
        <v>-10.026903474928574</v>
      </c>
      <c r="AR48" s="5">
        <f t="shared" si="12"/>
        <v>-100</v>
      </c>
    </row>
    <row r="49" spans="1:44" ht="12">
      <c r="A49" t="s">
        <v>49</v>
      </c>
      <c r="B49" s="1">
        <v>1679.97639576</v>
      </c>
      <c r="C49" s="1">
        <v>1793.80030642</v>
      </c>
      <c r="D49" s="1">
        <v>1905.52753181</v>
      </c>
      <c r="E49" s="1">
        <v>2072.30206339</v>
      </c>
      <c r="F49" s="1">
        <v>2054.61936009</v>
      </c>
      <c r="G49" s="1">
        <v>2193.47792277</v>
      </c>
      <c r="H49" s="1">
        <v>2356.81521065</v>
      </c>
      <c r="I49" s="1">
        <v>2431.54380936</v>
      </c>
      <c r="J49" s="1">
        <v>2544.39857216</v>
      </c>
      <c r="K49" s="1">
        <v>2420.15258917</v>
      </c>
      <c r="L49" s="1">
        <v>2585.30351632</v>
      </c>
      <c r="M49" s="1">
        <v>2642.44887142</v>
      </c>
      <c r="N49" s="1">
        <v>2483.31105261</v>
      </c>
      <c r="O49" s="1">
        <v>2571.79575803</v>
      </c>
      <c r="P49" s="1">
        <v>1828.99060842</v>
      </c>
      <c r="Q49" s="1">
        <v>2162.282213</v>
      </c>
      <c r="R49" s="1">
        <v>2146.196059</v>
      </c>
      <c r="S49" s="1">
        <v>1708.55061605</v>
      </c>
      <c r="T49" s="1">
        <v>1359.08233388</v>
      </c>
      <c r="U49" s="1">
        <v>1714.03482873</v>
      </c>
      <c r="V49" s="1"/>
      <c r="X49" t="s">
        <v>49</v>
      </c>
      <c r="Y49" s="5">
        <f t="shared" si="1"/>
        <v>6.775327971706858</v>
      </c>
      <c r="Z49" s="5">
        <f t="shared" si="13"/>
        <v>6.228520810824321</v>
      </c>
      <c r="AA49" s="5">
        <f t="shared" si="14"/>
        <v>8.752144946527537</v>
      </c>
      <c r="AB49" s="5">
        <f t="shared" si="15"/>
        <v>-0.8532879261372557</v>
      </c>
      <c r="AC49" s="5">
        <f t="shared" si="16"/>
        <v>6.758359498467755</v>
      </c>
      <c r="AD49" s="5">
        <f t="shared" si="17"/>
        <v>7.446497919328593</v>
      </c>
      <c r="AE49" s="5">
        <f t="shared" si="18"/>
        <v>3.170744926132329</v>
      </c>
      <c r="AF49" s="5">
        <f t="shared" si="19"/>
        <v>4.641280258475149</v>
      </c>
      <c r="AG49" s="5">
        <f t="shared" si="20"/>
        <v>-4.88311793401634</v>
      </c>
      <c r="AH49" s="5">
        <f t="shared" si="2"/>
        <v>6.823988201778604</v>
      </c>
      <c r="AI49" s="5">
        <f t="shared" si="3"/>
        <v>2.210392502824675</v>
      </c>
      <c r="AJ49" s="5">
        <f t="shared" si="4"/>
        <v>-6.022361322907372</v>
      </c>
      <c r="AK49" s="5">
        <f t="shared" si="5"/>
        <v>3.5631744693038314</v>
      </c>
      <c r="AL49" s="5">
        <f t="shared" si="6"/>
        <v>-28.88274262412618</v>
      </c>
      <c r="AM49" s="5">
        <f t="shared" si="7"/>
        <v>18.222707270646893</v>
      </c>
      <c r="AN49" s="5">
        <f t="shared" si="8"/>
        <v>-0.7439433161539881</v>
      </c>
      <c r="AO49" s="5">
        <f t="shared" si="9"/>
        <v>-20.391680485794794</v>
      </c>
      <c r="AP49" s="5">
        <f t="shared" si="10"/>
        <v>-20.454078380067898</v>
      </c>
      <c r="AQ49" s="5">
        <f t="shared" si="11"/>
        <v>26.117070761758598</v>
      </c>
      <c r="AR49" s="5">
        <f t="shared" si="12"/>
        <v>-100</v>
      </c>
    </row>
    <row r="50" spans="1:44" ht="12">
      <c r="A50" t="s">
        <v>50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/>
      <c r="X50" t="s">
        <v>50</v>
      </c>
      <c r="Y50" s="5" t="e">
        <f t="shared" si="1"/>
        <v>#DIV/0!</v>
      </c>
      <c r="Z50" s="5" t="e">
        <f t="shared" si="13"/>
        <v>#DIV/0!</v>
      </c>
      <c r="AA50" s="5" t="e">
        <f t="shared" si="14"/>
        <v>#DIV/0!</v>
      </c>
      <c r="AB50" s="5" t="e">
        <f t="shared" si="15"/>
        <v>#DIV/0!</v>
      </c>
      <c r="AC50" s="5" t="e">
        <f t="shared" si="16"/>
        <v>#DIV/0!</v>
      </c>
      <c r="AD50" s="5" t="e">
        <f t="shared" si="17"/>
        <v>#DIV/0!</v>
      </c>
      <c r="AE50" s="5" t="e">
        <f t="shared" si="18"/>
        <v>#DIV/0!</v>
      </c>
      <c r="AF50" s="5" t="e">
        <f t="shared" si="19"/>
        <v>#DIV/0!</v>
      </c>
      <c r="AG50" s="5" t="e">
        <f t="shared" si="20"/>
        <v>#DIV/0!</v>
      </c>
      <c r="AH50" s="5" t="e">
        <f t="shared" si="2"/>
        <v>#DIV/0!</v>
      </c>
      <c r="AI50" s="5" t="e">
        <f t="shared" si="3"/>
        <v>#DIV/0!</v>
      </c>
      <c r="AJ50" s="5" t="e">
        <f t="shared" si="4"/>
        <v>#DIV/0!</v>
      </c>
      <c r="AK50" s="5" t="e">
        <f t="shared" si="5"/>
        <v>#DIV/0!</v>
      </c>
      <c r="AL50" s="5" t="e">
        <f t="shared" si="6"/>
        <v>#DIV/0!</v>
      </c>
      <c r="AM50" s="5" t="e">
        <f t="shared" si="7"/>
        <v>#DIV/0!</v>
      </c>
      <c r="AN50" s="5" t="e">
        <f t="shared" si="8"/>
        <v>#DIV/0!</v>
      </c>
      <c r="AO50" s="5" t="e">
        <f t="shared" si="9"/>
        <v>#DIV/0!</v>
      </c>
      <c r="AP50" s="5" t="e">
        <f t="shared" si="10"/>
        <v>#DIV/0!</v>
      </c>
      <c r="AQ50" s="5" t="e">
        <f t="shared" si="11"/>
        <v>#DIV/0!</v>
      </c>
      <c r="AR50" s="5" t="e">
        <f t="shared" si="12"/>
        <v>#DIV/0!</v>
      </c>
    </row>
    <row r="51" spans="1:44" ht="12.7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3" spans="1:24" ht="12">
      <c r="A53" s="4" t="s">
        <v>5</v>
      </c>
      <c r="X53" s="4" t="s">
        <v>5</v>
      </c>
    </row>
    <row r="55" spans="1:24" ht="12">
      <c r="A55" t="s">
        <v>97</v>
      </c>
      <c r="X55" t="str">
        <f>A55</f>
        <v>Fonte: Istat (edizione dicembre 2016).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9" sqref="B9"/>
    </sheetView>
  </sheetViews>
  <sheetFormatPr defaultColWidth="9.140625" defaultRowHeight="12"/>
  <cols>
    <col min="1" max="1" width="75.7109375" style="0" customWidth="1"/>
    <col min="2" max="5" width="10.8515625" style="0" customWidth="1"/>
    <col min="6" max="17" width="10.8515625" style="0" bestFit="1" customWidth="1"/>
    <col min="18" max="19" width="10.57421875" style="0" customWidth="1"/>
    <col min="20" max="20" width="10.8515625" style="0" customWidth="1"/>
    <col min="23" max="23" width="75.7109375" style="0" customWidth="1"/>
  </cols>
  <sheetData>
    <row r="1" spans="1:23" ht="12">
      <c r="A1" t="s">
        <v>7</v>
      </c>
      <c r="W1" t="s">
        <v>7</v>
      </c>
    </row>
    <row r="2" spans="1:23" ht="12">
      <c r="A2" t="s">
        <v>2</v>
      </c>
      <c r="W2" t="s">
        <v>3</v>
      </c>
    </row>
    <row r="3" spans="1:23" ht="12">
      <c r="A3" t="s">
        <v>6</v>
      </c>
      <c r="W3" t="s">
        <v>6</v>
      </c>
    </row>
    <row r="4" spans="1:23" ht="12">
      <c r="A4" t="s">
        <v>98</v>
      </c>
      <c r="W4" t="str">
        <f>A4</f>
        <v>Periodo: 1996 - 2014.</v>
      </c>
    </row>
    <row r="5" ht="12.75" thickBot="1"/>
    <row r="6" spans="1:43" ht="12.7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">
      <c r="A7" s="6" t="s">
        <v>8</v>
      </c>
      <c r="B7">
        <v>1996</v>
      </c>
      <c r="C7">
        <v>1997</v>
      </c>
      <c r="D7">
        <v>1998</v>
      </c>
      <c r="E7">
        <v>1999</v>
      </c>
      <c r="F7">
        <v>2000</v>
      </c>
      <c r="G7">
        <v>2001</v>
      </c>
      <c r="H7">
        <v>2002</v>
      </c>
      <c r="I7">
        <v>2003</v>
      </c>
      <c r="J7">
        <v>2004</v>
      </c>
      <c r="K7">
        <v>2005</v>
      </c>
      <c r="L7">
        <v>2006</v>
      </c>
      <c r="M7">
        <v>2007</v>
      </c>
      <c r="N7">
        <v>2008</v>
      </c>
      <c r="O7">
        <v>2009</v>
      </c>
      <c r="P7">
        <v>2010</v>
      </c>
      <c r="Q7">
        <v>2011</v>
      </c>
      <c r="R7">
        <v>2012</v>
      </c>
      <c r="S7">
        <v>2013</v>
      </c>
      <c r="T7">
        <v>2014</v>
      </c>
      <c r="U7">
        <v>2015</v>
      </c>
      <c r="W7" s="6" t="s">
        <v>8</v>
      </c>
      <c r="X7">
        <v>1996</v>
      </c>
      <c r="Y7">
        <v>1997</v>
      </c>
      <c r="Z7">
        <v>1998</v>
      </c>
      <c r="AA7">
        <v>1999</v>
      </c>
      <c r="AB7">
        <v>2000</v>
      </c>
      <c r="AC7">
        <v>2001</v>
      </c>
      <c r="AD7">
        <v>2002</v>
      </c>
      <c r="AE7">
        <v>2003</v>
      </c>
      <c r="AF7">
        <v>2004</v>
      </c>
      <c r="AG7">
        <v>2005</v>
      </c>
      <c r="AH7">
        <v>2006</v>
      </c>
      <c r="AI7">
        <v>2007</v>
      </c>
      <c r="AJ7">
        <v>2008</v>
      </c>
      <c r="AK7">
        <v>2009</v>
      </c>
      <c r="AL7">
        <v>2010</v>
      </c>
      <c r="AM7">
        <v>2011</v>
      </c>
      <c r="AN7">
        <v>2012</v>
      </c>
      <c r="AO7">
        <v>2013</v>
      </c>
      <c r="AP7">
        <v>2014</v>
      </c>
      <c r="AQ7">
        <v>2015</v>
      </c>
    </row>
    <row r="8" spans="1:43" ht="12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">
      <c r="A9" t="s">
        <v>9</v>
      </c>
      <c r="B9" s="1">
        <v>192304.577969</v>
      </c>
      <c r="C9" s="1">
        <v>200996.466855</v>
      </c>
      <c r="D9" s="1">
        <v>213796.661373</v>
      </c>
      <c r="E9" s="1">
        <v>227050.967073</v>
      </c>
      <c r="F9" s="1">
        <v>245079.781266</v>
      </c>
      <c r="G9" s="1">
        <v>260633.696679</v>
      </c>
      <c r="H9" s="1">
        <v>277489.190297</v>
      </c>
      <c r="I9" s="1">
        <v>284499.058528</v>
      </c>
      <c r="J9" s="1">
        <v>294156.757009</v>
      </c>
      <c r="K9" s="1">
        <v>306804.069119</v>
      </c>
      <c r="L9" s="1">
        <v>325266.80554</v>
      </c>
      <c r="M9" s="1">
        <v>338060.274852</v>
      </c>
      <c r="N9" s="1">
        <v>336491.036282</v>
      </c>
      <c r="O9" s="1">
        <v>312227.330013</v>
      </c>
      <c r="P9" s="1">
        <v>312643.526249</v>
      </c>
      <c r="Q9" s="1">
        <v>313784.894242</v>
      </c>
      <c r="R9" s="1">
        <v>292026.221134</v>
      </c>
      <c r="S9" s="1">
        <v>276518.516724</v>
      </c>
      <c r="T9" s="1">
        <v>268350.432279</v>
      </c>
      <c r="U9" s="1"/>
      <c r="W9" t="s">
        <v>9</v>
      </c>
      <c r="X9" s="7">
        <f>B9*100/B$9</f>
        <v>100</v>
      </c>
      <c r="Y9" s="7">
        <f aca="true" t="shared" si="0" ref="Y9:AQ22">C9*100/C$9</f>
        <v>100</v>
      </c>
      <c r="Z9" s="7">
        <f t="shared" si="0"/>
        <v>100</v>
      </c>
      <c r="AA9" s="7">
        <f t="shared" si="0"/>
        <v>100</v>
      </c>
      <c r="AB9" s="7">
        <f t="shared" si="0"/>
        <v>100</v>
      </c>
      <c r="AC9" s="7">
        <f t="shared" si="0"/>
        <v>100</v>
      </c>
      <c r="AD9" s="7">
        <f t="shared" si="0"/>
        <v>100</v>
      </c>
      <c r="AE9" s="7">
        <f t="shared" si="0"/>
        <v>100</v>
      </c>
      <c r="AF9" s="7">
        <f t="shared" si="0"/>
        <v>100</v>
      </c>
      <c r="AG9" s="7">
        <f t="shared" si="0"/>
        <v>100</v>
      </c>
      <c r="AH9" s="7">
        <f t="shared" si="0"/>
        <v>100</v>
      </c>
      <c r="AI9" s="7">
        <f t="shared" si="0"/>
        <v>100.00000000000001</v>
      </c>
      <c r="AJ9" s="7">
        <f t="shared" si="0"/>
        <v>100</v>
      </c>
      <c r="AK9" s="7">
        <f t="shared" si="0"/>
        <v>100</v>
      </c>
      <c r="AL9" s="7">
        <f t="shared" si="0"/>
        <v>100</v>
      </c>
      <c r="AM9" s="7">
        <f t="shared" si="0"/>
        <v>100</v>
      </c>
      <c r="AN9" s="7">
        <f t="shared" si="0"/>
        <v>100</v>
      </c>
      <c r="AO9" s="7">
        <f t="shared" si="0"/>
        <v>100</v>
      </c>
      <c r="AP9" s="7">
        <f t="shared" si="0"/>
        <v>100</v>
      </c>
      <c r="AQ9" s="7" t="e">
        <f t="shared" si="0"/>
        <v>#DIV/0!</v>
      </c>
    </row>
    <row r="10" spans="1:43" ht="12">
      <c r="A10" t="s">
        <v>10</v>
      </c>
      <c r="B10" s="1">
        <v>6855.343482</v>
      </c>
      <c r="C10" s="1">
        <v>7462.977003</v>
      </c>
      <c r="D10" s="1">
        <v>7827.800798</v>
      </c>
      <c r="E10" s="1">
        <v>8514.827011</v>
      </c>
      <c r="F10" s="1">
        <v>9683.175627</v>
      </c>
      <c r="G10" s="1">
        <v>9531.641945</v>
      </c>
      <c r="H10" s="1">
        <v>10132.131739</v>
      </c>
      <c r="I10" s="1">
        <v>10388.262514</v>
      </c>
      <c r="J10" s="1">
        <v>10852.772643</v>
      </c>
      <c r="K10" s="1">
        <v>11740.714923</v>
      </c>
      <c r="L10" s="1">
        <v>12874.792507</v>
      </c>
      <c r="M10" s="1">
        <v>12193.768455</v>
      </c>
      <c r="N10" s="1">
        <v>11499.201473</v>
      </c>
      <c r="O10" s="1">
        <v>10021.302231</v>
      </c>
      <c r="P10" s="1">
        <v>10623.68335</v>
      </c>
      <c r="Q10" s="1">
        <v>11686.542967</v>
      </c>
      <c r="R10" s="1">
        <v>11006.216035</v>
      </c>
      <c r="S10" s="1">
        <v>9290.250058</v>
      </c>
      <c r="T10" s="1">
        <v>8799.212727</v>
      </c>
      <c r="U10" s="1"/>
      <c r="W10" t="s">
        <v>10</v>
      </c>
      <c r="X10" s="7">
        <f aca="true" t="shared" si="1" ref="X10:X50">B10*100/B$9</f>
        <v>3.564836341600302</v>
      </c>
      <c r="Y10" s="7">
        <f t="shared" si="0"/>
        <v>3.712989148403208</v>
      </c>
      <c r="Z10" s="7">
        <f t="shared" si="0"/>
        <v>3.661329764333055</v>
      </c>
      <c r="AA10" s="7">
        <f t="shared" si="0"/>
        <v>3.750183106801023</v>
      </c>
      <c r="AB10" s="7">
        <f t="shared" si="0"/>
        <v>3.9510299776586875</v>
      </c>
      <c r="AC10" s="7">
        <f t="shared" si="0"/>
        <v>3.657102694874984</v>
      </c>
      <c r="AD10" s="7">
        <f t="shared" si="0"/>
        <v>3.6513608793753223</v>
      </c>
      <c r="AE10" s="7">
        <f t="shared" si="0"/>
        <v>3.6514224573356895</v>
      </c>
      <c r="AF10" s="7">
        <f t="shared" si="0"/>
        <v>3.689452098041708</v>
      </c>
      <c r="AG10" s="7">
        <f t="shared" si="0"/>
        <v>3.8267794024746564</v>
      </c>
      <c r="AH10" s="7">
        <f t="shared" si="0"/>
        <v>3.958225151695263</v>
      </c>
      <c r="AI10" s="7">
        <f t="shared" si="0"/>
        <v>3.6069805777500275</v>
      </c>
      <c r="AJ10" s="7">
        <f t="shared" si="0"/>
        <v>3.4173871613515927</v>
      </c>
      <c r="AK10" s="7">
        <f t="shared" si="0"/>
        <v>3.209617246056823</v>
      </c>
      <c r="AL10" s="7">
        <f t="shared" si="0"/>
        <v>3.3980180167040896</v>
      </c>
      <c r="AM10" s="7">
        <f t="shared" si="0"/>
        <v>3.7243803578342423</v>
      </c>
      <c r="AN10" s="7">
        <f t="shared" si="0"/>
        <v>3.768913624352128</v>
      </c>
      <c r="AO10" s="7">
        <f t="shared" si="0"/>
        <v>3.3597207767727286</v>
      </c>
      <c r="AP10" s="7">
        <f t="shared" si="0"/>
        <v>3.279000764884771</v>
      </c>
      <c r="AQ10" s="7" t="e">
        <f t="shared" si="0"/>
        <v>#DIV/0!</v>
      </c>
    </row>
    <row r="11" spans="1:43" ht="12">
      <c r="A11" t="s">
        <v>11</v>
      </c>
      <c r="B11" s="1">
        <v>6694.963035</v>
      </c>
      <c r="C11" s="1">
        <v>7296.027026</v>
      </c>
      <c r="D11" s="1">
        <v>7633.846001</v>
      </c>
      <c r="E11" s="1">
        <v>8274.303829</v>
      </c>
      <c r="F11" s="1">
        <v>9507.897799</v>
      </c>
      <c r="G11" s="1">
        <v>9330.641435</v>
      </c>
      <c r="H11" s="1">
        <v>9814.593267</v>
      </c>
      <c r="I11" s="1">
        <v>10141.958821</v>
      </c>
      <c r="J11" s="1">
        <v>10554.351778</v>
      </c>
      <c r="K11" s="1">
        <v>11478.689895</v>
      </c>
      <c r="L11" s="1">
        <v>12593.798865</v>
      </c>
      <c r="M11" s="1">
        <v>11909.69019</v>
      </c>
      <c r="N11" s="1">
        <v>11224.658878</v>
      </c>
      <c r="O11" s="1">
        <v>9792.749123</v>
      </c>
      <c r="P11" s="1">
        <v>10382.310274</v>
      </c>
      <c r="Q11" s="1">
        <v>11378.79753</v>
      </c>
      <c r="R11" s="1">
        <v>10762.065845</v>
      </c>
      <c r="S11" s="1">
        <v>9068.717238</v>
      </c>
      <c r="T11" s="1">
        <v>8593.430059</v>
      </c>
      <c r="U11" s="1"/>
      <c r="W11" t="s">
        <v>11</v>
      </c>
      <c r="X11" s="7">
        <f t="shared" si="1"/>
        <v>3.4814371585471275</v>
      </c>
      <c r="Y11" s="7">
        <f t="shared" si="0"/>
        <v>3.629927998318197</v>
      </c>
      <c r="Z11" s="7">
        <f t="shared" si="0"/>
        <v>3.570610481929661</v>
      </c>
      <c r="AA11" s="7">
        <f t="shared" si="0"/>
        <v>3.64424954258825</v>
      </c>
      <c r="AB11" s="7">
        <f t="shared" si="0"/>
        <v>3.8795112962339804</v>
      </c>
      <c r="AC11" s="7">
        <f t="shared" si="0"/>
        <v>3.579982770413507</v>
      </c>
      <c r="AD11" s="7">
        <f t="shared" si="0"/>
        <v>3.5369281435775295</v>
      </c>
      <c r="AE11" s="7">
        <f t="shared" si="0"/>
        <v>3.564847937801468</v>
      </c>
      <c r="AF11" s="7">
        <f t="shared" si="0"/>
        <v>3.5880024940841593</v>
      </c>
      <c r="AG11" s="7">
        <f t="shared" si="0"/>
        <v>3.7413747242536615</v>
      </c>
      <c r="AH11" s="7">
        <f t="shared" si="0"/>
        <v>3.8718364894604242</v>
      </c>
      <c r="AI11" s="7">
        <f t="shared" si="0"/>
        <v>3.522948739012285</v>
      </c>
      <c r="AJ11" s="7">
        <f t="shared" si="0"/>
        <v>3.335797292559392</v>
      </c>
      <c r="AK11" s="7">
        <f t="shared" si="0"/>
        <v>3.136416380523853</v>
      </c>
      <c r="AL11" s="7">
        <f t="shared" si="0"/>
        <v>3.3208140909116963</v>
      </c>
      <c r="AM11" s="7">
        <f t="shared" si="0"/>
        <v>3.6263050703850457</v>
      </c>
      <c r="AN11" s="7">
        <f t="shared" si="0"/>
        <v>3.685308053231866</v>
      </c>
      <c r="AO11" s="7">
        <f t="shared" si="0"/>
        <v>3.2796057730382344</v>
      </c>
      <c r="AP11" s="7">
        <f t="shared" si="0"/>
        <v>3.2023164583784003</v>
      </c>
      <c r="AQ11" s="7" t="e">
        <f t="shared" si="0"/>
        <v>#DIV/0!</v>
      </c>
    </row>
    <row r="12" spans="1:43" ht="12">
      <c r="A12" t="s">
        <v>12</v>
      </c>
      <c r="B12" s="1">
        <v>160.380447</v>
      </c>
      <c r="C12" s="1">
        <v>166.949977</v>
      </c>
      <c r="D12" s="1">
        <v>193.954797</v>
      </c>
      <c r="E12" s="1">
        <v>240.523182</v>
      </c>
      <c r="F12" s="1">
        <v>175.277828</v>
      </c>
      <c r="G12" s="1">
        <v>201.00051</v>
      </c>
      <c r="H12" s="1">
        <v>317.538472</v>
      </c>
      <c r="I12" s="1">
        <v>246.303693</v>
      </c>
      <c r="J12" s="1">
        <v>298.420865</v>
      </c>
      <c r="K12" s="1">
        <v>262.025028</v>
      </c>
      <c r="L12" s="1">
        <v>280.993642</v>
      </c>
      <c r="M12" s="1">
        <v>284.078265</v>
      </c>
      <c r="N12" s="1">
        <v>274.542595</v>
      </c>
      <c r="O12" s="1">
        <v>228.553108</v>
      </c>
      <c r="P12" s="1">
        <v>241.373076</v>
      </c>
      <c r="Q12" s="1">
        <v>307.745437</v>
      </c>
      <c r="R12" s="1">
        <v>244.15019</v>
      </c>
      <c r="S12" s="1">
        <v>221.53282</v>
      </c>
      <c r="T12" s="1">
        <v>205.782668</v>
      </c>
      <c r="U12" s="1"/>
      <c r="W12" t="s">
        <v>12</v>
      </c>
      <c r="X12" s="7">
        <f t="shared" si="1"/>
        <v>0.08339918305317398</v>
      </c>
      <c r="Y12" s="7">
        <f t="shared" si="0"/>
        <v>0.08306115008501053</v>
      </c>
      <c r="Z12" s="7">
        <f t="shared" si="0"/>
        <v>0.09071928240339407</v>
      </c>
      <c r="AA12" s="7">
        <f t="shared" si="0"/>
        <v>0.10593356421277363</v>
      </c>
      <c r="AB12" s="7">
        <f t="shared" si="0"/>
        <v>0.0715186814247073</v>
      </c>
      <c r="AC12" s="7">
        <f t="shared" si="0"/>
        <v>0.07711992446147704</v>
      </c>
      <c r="AD12" s="7">
        <f t="shared" si="0"/>
        <v>0.11443273579779262</v>
      </c>
      <c r="AE12" s="7">
        <f t="shared" si="0"/>
        <v>0.08657451953422163</v>
      </c>
      <c r="AF12" s="7">
        <f t="shared" si="0"/>
        <v>0.1014496039575489</v>
      </c>
      <c r="AG12" s="7">
        <f t="shared" si="0"/>
        <v>0.08540467822099466</v>
      </c>
      <c r="AH12" s="7">
        <f t="shared" si="0"/>
        <v>0.08638866223483865</v>
      </c>
      <c r="AI12" s="7">
        <f t="shared" si="0"/>
        <v>0.08403183873774199</v>
      </c>
      <c r="AJ12" s="7">
        <f t="shared" si="0"/>
        <v>0.08158986879220062</v>
      </c>
      <c r="AK12" s="7">
        <f t="shared" si="0"/>
        <v>0.07320086553297044</v>
      </c>
      <c r="AL12" s="7">
        <f t="shared" si="0"/>
        <v>0.07720392579239342</v>
      </c>
      <c r="AM12" s="7">
        <f t="shared" si="0"/>
        <v>0.0980752874491969</v>
      </c>
      <c r="AN12" s="7">
        <f t="shared" si="0"/>
        <v>0.08360557112026203</v>
      </c>
      <c r="AO12" s="7">
        <f t="shared" si="0"/>
        <v>0.080115003734494</v>
      </c>
      <c r="AP12" s="7">
        <f t="shared" si="0"/>
        <v>0.07668430650637104</v>
      </c>
      <c r="AQ12" s="7" t="e">
        <f t="shared" si="0"/>
        <v>#DIV/0!</v>
      </c>
    </row>
    <row r="13" spans="1:43" ht="12">
      <c r="A13" t="s">
        <v>13</v>
      </c>
      <c r="B13" s="1">
        <v>53551.844174</v>
      </c>
      <c r="C13" s="1">
        <v>55179.847334</v>
      </c>
      <c r="D13" s="1">
        <v>61921.995249</v>
      </c>
      <c r="E13" s="1">
        <v>63999.207998</v>
      </c>
      <c r="F13" s="1">
        <v>68902.252316</v>
      </c>
      <c r="G13" s="1">
        <v>73832.301929</v>
      </c>
      <c r="H13" s="1">
        <v>78102.45034</v>
      </c>
      <c r="I13" s="1">
        <v>81270.045718</v>
      </c>
      <c r="J13" s="1">
        <v>79567.868184</v>
      </c>
      <c r="K13" s="1">
        <v>80191.51153</v>
      </c>
      <c r="L13" s="1">
        <v>86410.598683</v>
      </c>
      <c r="M13" s="1">
        <v>91737.941935</v>
      </c>
      <c r="N13" s="1">
        <v>93031.929289</v>
      </c>
      <c r="O13" s="1">
        <v>79750.780917</v>
      </c>
      <c r="P13" s="1">
        <v>80630.302047</v>
      </c>
      <c r="Q13" s="1">
        <v>84415.991312</v>
      </c>
      <c r="R13" s="1">
        <v>77701.240029</v>
      </c>
      <c r="S13" s="1">
        <v>73611.367134</v>
      </c>
      <c r="T13" s="1">
        <v>71895.936339</v>
      </c>
      <c r="U13" s="1"/>
      <c r="W13" t="s">
        <v>13</v>
      </c>
      <c r="X13" s="7">
        <f t="shared" si="1"/>
        <v>27.847409947064648</v>
      </c>
      <c r="Y13" s="7">
        <f t="shared" si="0"/>
        <v>27.453142932013357</v>
      </c>
      <c r="Z13" s="7">
        <f t="shared" si="0"/>
        <v>28.963031906736788</v>
      </c>
      <c r="AA13" s="7">
        <f t="shared" si="0"/>
        <v>28.187154991250654</v>
      </c>
      <c r="AB13" s="7">
        <f t="shared" si="0"/>
        <v>28.114213241122567</v>
      </c>
      <c r="AC13" s="7">
        <f t="shared" si="0"/>
        <v>28.327995523899144</v>
      </c>
      <c r="AD13" s="7">
        <f t="shared" si="0"/>
        <v>28.146123550400652</v>
      </c>
      <c r="AE13" s="7">
        <f t="shared" si="0"/>
        <v>28.56601569737761</v>
      </c>
      <c r="AF13" s="7">
        <f t="shared" si="0"/>
        <v>27.049478309813413</v>
      </c>
      <c r="AG13" s="7">
        <f t="shared" si="0"/>
        <v>26.137694900942186</v>
      </c>
      <c r="AH13" s="7">
        <f t="shared" si="0"/>
        <v>26.56606736723203</v>
      </c>
      <c r="AI13" s="7">
        <f t="shared" si="0"/>
        <v>27.136563731175485</v>
      </c>
      <c r="AJ13" s="7">
        <f t="shared" si="0"/>
        <v>27.647669405087388</v>
      </c>
      <c r="AK13" s="7">
        <f t="shared" si="0"/>
        <v>25.54253687967657</v>
      </c>
      <c r="AL13" s="7">
        <f t="shared" si="0"/>
        <v>25.78985178883355</v>
      </c>
      <c r="AM13" s="7">
        <f t="shared" si="0"/>
        <v>26.90250323104972</v>
      </c>
      <c r="AN13" s="7">
        <f t="shared" si="0"/>
        <v>26.6076243863546</v>
      </c>
      <c r="AO13" s="7">
        <f t="shared" si="0"/>
        <v>26.62077317862707</v>
      </c>
      <c r="AP13" s="7">
        <f t="shared" si="0"/>
        <v>26.791809399528322</v>
      </c>
      <c r="AQ13" s="7" t="e">
        <f t="shared" si="0"/>
        <v>#DIV/0!</v>
      </c>
    </row>
    <row r="14" spans="1:43" ht="12">
      <c r="A14" t="s">
        <v>14</v>
      </c>
      <c r="B14" s="1">
        <v>49037.219089</v>
      </c>
      <c r="C14" s="1">
        <v>50063.617287</v>
      </c>
      <c r="D14" s="1">
        <v>55149.88356</v>
      </c>
      <c r="E14" s="1">
        <v>58139.268065</v>
      </c>
      <c r="F14" s="1">
        <v>61901.653268</v>
      </c>
      <c r="G14" s="1">
        <v>65854.866313</v>
      </c>
      <c r="H14" s="1">
        <v>69588.91257</v>
      </c>
      <c r="I14" s="1">
        <v>72097.899379</v>
      </c>
      <c r="J14" s="1">
        <v>71367.265402</v>
      </c>
      <c r="K14" s="1">
        <v>71433.327157</v>
      </c>
      <c r="L14" s="1">
        <v>77010.519323</v>
      </c>
      <c r="M14" s="1">
        <v>81608.551845</v>
      </c>
      <c r="N14" s="1">
        <v>83386.807422</v>
      </c>
      <c r="O14" s="1">
        <v>72150.635071</v>
      </c>
      <c r="P14" s="1">
        <v>72115.934781</v>
      </c>
      <c r="Q14" s="1">
        <v>75985.630909</v>
      </c>
      <c r="R14" s="1">
        <v>71218.410802</v>
      </c>
      <c r="S14" s="1">
        <v>68046.089705</v>
      </c>
      <c r="T14" s="1">
        <v>66503.747186</v>
      </c>
      <c r="U14" s="1"/>
      <c r="W14" t="s">
        <v>14</v>
      </c>
      <c r="X14" s="7">
        <f t="shared" si="1"/>
        <v>25.499766883815386</v>
      </c>
      <c r="Y14" s="7">
        <f t="shared" si="0"/>
        <v>24.907710105728462</v>
      </c>
      <c r="Z14" s="7">
        <f t="shared" si="0"/>
        <v>25.79548399204553</v>
      </c>
      <c r="AA14" s="7">
        <f t="shared" si="0"/>
        <v>25.606263128713046</v>
      </c>
      <c r="AB14" s="7">
        <f t="shared" si="0"/>
        <v>25.257756045087362</v>
      </c>
      <c r="AC14" s="7">
        <f t="shared" si="0"/>
        <v>25.267211090555094</v>
      </c>
      <c r="AD14" s="7">
        <f t="shared" si="0"/>
        <v>25.078062498765505</v>
      </c>
      <c r="AE14" s="7">
        <f t="shared" si="0"/>
        <v>25.342052009604178</v>
      </c>
      <c r="AF14" s="7">
        <f t="shared" si="0"/>
        <v>24.26164407293097</v>
      </c>
      <c r="AG14" s="7">
        <f t="shared" si="0"/>
        <v>23.283044244531578</v>
      </c>
      <c r="AH14" s="7">
        <f t="shared" si="0"/>
        <v>23.67610774027464</v>
      </c>
      <c r="AI14" s="7">
        <f t="shared" si="0"/>
        <v>24.140237086634194</v>
      </c>
      <c r="AJ14" s="7">
        <f t="shared" si="0"/>
        <v>24.781286403158976</v>
      </c>
      <c r="AK14" s="7">
        <f t="shared" si="0"/>
        <v>23.10836628811319</v>
      </c>
      <c r="AL14" s="7">
        <f t="shared" si="0"/>
        <v>23.06650505328692</v>
      </c>
      <c r="AM14" s="7">
        <f t="shared" si="0"/>
        <v>24.215834574368543</v>
      </c>
      <c r="AN14" s="7">
        <f t="shared" si="0"/>
        <v>24.387676738562636</v>
      </c>
      <c r="AO14" s="7">
        <f t="shared" si="0"/>
        <v>24.60814939670695</v>
      </c>
      <c r="AP14" s="7">
        <f t="shared" si="0"/>
        <v>24.782425957435024</v>
      </c>
      <c r="AQ14" s="7" t="e">
        <f t="shared" si="0"/>
        <v>#DIV/0!</v>
      </c>
    </row>
    <row r="15" spans="1:43" ht="12">
      <c r="A15" t="s">
        <v>15</v>
      </c>
      <c r="B15" s="1">
        <v>1134.510518</v>
      </c>
      <c r="C15" s="1">
        <v>1157.891403</v>
      </c>
      <c r="D15" s="1">
        <v>1101.279425</v>
      </c>
      <c r="E15" s="1">
        <v>1072.469497</v>
      </c>
      <c r="F15" s="1">
        <v>1309.205599</v>
      </c>
      <c r="G15" s="1">
        <v>1366.92547</v>
      </c>
      <c r="H15" s="1">
        <v>1204.237835</v>
      </c>
      <c r="I15" s="1">
        <v>1239.073149</v>
      </c>
      <c r="J15" s="1">
        <v>1486.454389</v>
      </c>
      <c r="K15" s="1">
        <v>1619.986955</v>
      </c>
      <c r="L15" s="1">
        <v>1717.227628</v>
      </c>
      <c r="M15" s="1">
        <v>1835.823643</v>
      </c>
      <c r="N15" s="1">
        <v>1688.233345</v>
      </c>
      <c r="O15" s="1">
        <v>1528.285668</v>
      </c>
      <c r="P15" s="1">
        <v>1800.321417</v>
      </c>
      <c r="Q15" s="1">
        <v>1750.304401</v>
      </c>
      <c r="R15" s="1">
        <v>1633.056693</v>
      </c>
      <c r="S15" s="1">
        <v>1568.906936</v>
      </c>
      <c r="T15" s="1">
        <v>1962.773762</v>
      </c>
      <c r="U15" s="1"/>
      <c r="W15" t="s">
        <v>15</v>
      </c>
      <c r="X15" s="7">
        <f t="shared" si="1"/>
        <v>0.5899550234227321</v>
      </c>
      <c r="Y15" s="7">
        <f t="shared" si="0"/>
        <v>0.576075500787439</v>
      </c>
      <c r="Z15" s="7">
        <f t="shared" si="0"/>
        <v>0.5151059974124921</v>
      </c>
      <c r="AA15" s="7">
        <f t="shared" si="0"/>
        <v>0.4723474693041877</v>
      </c>
      <c r="AB15" s="7">
        <f t="shared" si="0"/>
        <v>0.5341956779286657</v>
      </c>
      <c r="AC15" s="7">
        <f t="shared" si="0"/>
        <v>0.5244622960950149</v>
      </c>
      <c r="AD15" s="7">
        <f t="shared" si="0"/>
        <v>0.43397648525014243</v>
      </c>
      <c r="AE15" s="7">
        <f t="shared" si="0"/>
        <v>0.43552803141457574</v>
      </c>
      <c r="AF15" s="7">
        <f t="shared" si="0"/>
        <v>0.5053272969536173</v>
      </c>
      <c r="AG15" s="7">
        <f t="shared" si="0"/>
        <v>0.5280200356050871</v>
      </c>
      <c r="AH15" s="7">
        <f t="shared" si="0"/>
        <v>0.5279443210164347</v>
      </c>
      <c r="AI15" s="7">
        <f t="shared" si="0"/>
        <v>0.5430462493127027</v>
      </c>
      <c r="AJ15" s="7">
        <f t="shared" si="0"/>
        <v>0.5017171820247709</v>
      </c>
      <c r="AK15" s="7">
        <f t="shared" si="0"/>
        <v>0.4894785052725422</v>
      </c>
      <c r="AL15" s="7">
        <f t="shared" si="0"/>
        <v>0.5758383800872827</v>
      </c>
      <c r="AM15" s="7">
        <f t="shared" si="0"/>
        <v>0.5578039074277791</v>
      </c>
      <c r="AN15" s="7">
        <f t="shared" si="0"/>
        <v>0.5592157740693604</v>
      </c>
      <c r="AO15" s="7">
        <f t="shared" si="0"/>
        <v>0.5673786170225863</v>
      </c>
      <c r="AP15" s="7">
        <f t="shared" si="0"/>
        <v>0.7314218744985411</v>
      </c>
      <c r="AQ15" s="7" t="e">
        <f t="shared" si="0"/>
        <v>#DIV/0!</v>
      </c>
    </row>
    <row r="16" spans="1:43" ht="12">
      <c r="A16" t="s">
        <v>16</v>
      </c>
      <c r="B16" s="1">
        <v>34651.888417</v>
      </c>
      <c r="C16" s="1">
        <v>35592.993733</v>
      </c>
      <c r="D16" s="1">
        <v>39325.019879</v>
      </c>
      <c r="E16" s="1">
        <v>42218.769672</v>
      </c>
      <c r="F16" s="1">
        <v>45991.593188</v>
      </c>
      <c r="G16" s="1">
        <v>48605.944374</v>
      </c>
      <c r="H16" s="1">
        <v>50945.04074</v>
      </c>
      <c r="I16" s="1">
        <v>50654.544046</v>
      </c>
      <c r="J16" s="1">
        <v>50868.03931</v>
      </c>
      <c r="K16" s="1">
        <v>51590.497677</v>
      </c>
      <c r="L16" s="1">
        <v>55817.972418</v>
      </c>
      <c r="M16" s="1">
        <v>58717.276608</v>
      </c>
      <c r="N16" s="1">
        <v>59298.38022</v>
      </c>
      <c r="O16" s="1">
        <v>51748.704665</v>
      </c>
      <c r="P16" s="1">
        <v>56178.311664</v>
      </c>
      <c r="Q16" s="1">
        <v>56752.169222</v>
      </c>
      <c r="R16" s="1">
        <v>54946.496899</v>
      </c>
      <c r="S16" s="1">
        <v>51353.864774</v>
      </c>
      <c r="T16" s="1">
        <v>52034.674004</v>
      </c>
      <c r="U16" s="1"/>
      <c r="W16" t="s">
        <v>16</v>
      </c>
      <c r="X16" s="7">
        <f t="shared" si="1"/>
        <v>18.01927379107219</v>
      </c>
      <c r="Y16" s="7">
        <f t="shared" si="0"/>
        <v>17.70826835412833</v>
      </c>
      <c r="Z16" s="7">
        <f t="shared" si="0"/>
        <v>18.39365480567148</v>
      </c>
      <c r="AA16" s="7">
        <f t="shared" si="0"/>
        <v>18.59440204825293</v>
      </c>
      <c r="AB16" s="7">
        <f t="shared" si="0"/>
        <v>18.765967943345974</v>
      </c>
      <c r="AC16" s="7">
        <f t="shared" si="0"/>
        <v>18.649140534527177</v>
      </c>
      <c r="AD16" s="7">
        <f t="shared" si="0"/>
        <v>18.35928840524307</v>
      </c>
      <c r="AE16" s="7">
        <f t="shared" si="0"/>
        <v>17.80481956885444</v>
      </c>
      <c r="AF16" s="7">
        <f t="shared" si="0"/>
        <v>17.292833871038237</v>
      </c>
      <c r="AG16" s="7">
        <f t="shared" si="0"/>
        <v>16.8154541838849</v>
      </c>
      <c r="AH16" s="7">
        <f t="shared" si="0"/>
        <v>17.16067285911096</v>
      </c>
      <c r="AI16" s="7">
        <f t="shared" si="0"/>
        <v>17.368877971156458</v>
      </c>
      <c r="AJ16" s="7">
        <f t="shared" si="0"/>
        <v>17.62257350900258</v>
      </c>
      <c r="AK16" s="7">
        <f t="shared" si="0"/>
        <v>16.574047077443662</v>
      </c>
      <c r="AL16" s="7">
        <f t="shared" si="0"/>
        <v>17.968806947007653</v>
      </c>
      <c r="AM16" s="7">
        <f t="shared" si="0"/>
        <v>18.086329285893246</v>
      </c>
      <c r="AN16" s="7">
        <f t="shared" si="0"/>
        <v>18.815603847363793</v>
      </c>
      <c r="AO16" s="7">
        <f t="shared" si="0"/>
        <v>18.571582613130236</v>
      </c>
      <c r="AP16" s="7">
        <f t="shared" si="0"/>
        <v>19.390568355746232</v>
      </c>
      <c r="AQ16" s="7" t="e">
        <f t="shared" si="0"/>
        <v>#DIV/0!</v>
      </c>
    </row>
    <row r="17" spans="1:43" ht="12">
      <c r="A17" t="s">
        <v>17</v>
      </c>
      <c r="B17" s="1">
        <v>3864.589983</v>
      </c>
      <c r="C17" s="1">
        <v>4072.384285</v>
      </c>
      <c r="D17" s="1">
        <v>3898.420754</v>
      </c>
      <c r="E17" s="1">
        <v>5220.542656</v>
      </c>
      <c r="F17" s="1">
        <v>5172.869446</v>
      </c>
      <c r="G17" s="1">
        <v>5387.150727</v>
      </c>
      <c r="H17" s="1">
        <v>5697.921132</v>
      </c>
      <c r="I17" s="1">
        <v>5188.873631</v>
      </c>
      <c r="J17" s="1">
        <v>6112.190995</v>
      </c>
      <c r="K17" s="1">
        <v>5514.694904</v>
      </c>
      <c r="L17" s="1">
        <v>6756.497307</v>
      </c>
      <c r="M17" s="1">
        <v>6482.184672</v>
      </c>
      <c r="N17" s="1">
        <v>6539.991517</v>
      </c>
      <c r="O17" s="1">
        <v>5092.8313</v>
      </c>
      <c r="P17" s="1">
        <v>6217.481567</v>
      </c>
      <c r="Q17" s="1">
        <v>6188.842923</v>
      </c>
      <c r="R17" s="1">
        <v>6547.677966</v>
      </c>
      <c r="S17" s="1">
        <v>5851.039566</v>
      </c>
      <c r="T17" s="1">
        <v>6088.10813</v>
      </c>
      <c r="U17" s="1"/>
      <c r="W17" t="s">
        <v>17</v>
      </c>
      <c r="X17" s="7">
        <f t="shared" si="1"/>
        <v>2.0096193360633263</v>
      </c>
      <c r="Y17" s="7">
        <f t="shared" si="0"/>
        <v>2.026097447741627</v>
      </c>
      <c r="Z17" s="7">
        <f t="shared" si="0"/>
        <v>1.8234245235469915</v>
      </c>
      <c r="AA17" s="7">
        <f t="shared" si="0"/>
        <v>2.299282281551139</v>
      </c>
      <c r="AB17" s="7">
        <f t="shared" si="0"/>
        <v>2.1106879642533913</v>
      </c>
      <c r="AC17" s="7">
        <f t="shared" si="0"/>
        <v>2.066943298446512</v>
      </c>
      <c r="AD17" s="7">
        <f t="shared" si="0"/>
        <v>2.053384899751031</v>
      </c>
      <c r="AE17" s="7">
        <f t="shared" si="0"/>
        <v>1.8238631993537222</v>
      </c>
      <c r="AF17" s="7">
        <f t="shared" si="0"/>
        <v>2.0778686361479677</v>
      </c>
      <c r="AG17" s="7">
        <f t="shared" si="0"/>
        <v>1.797464720671947</v>
      </c>
      <c r="AH17" s="7">
        <f t="shared" si="0"/>
        <v>2.0772169775464877</v>
      </c>
      <c r="AI17" s="7">
        <f t="shared" si="0"/>
        <v>1.917464178492385</v>
      </c>
      <c r="AJ17" s="7">
        <f t="shared" si="0"/>
        <v>1.9435856566232832</v>
      </c>
      <c r="AK17" s="7">
        <f t="shared" si="0"/>
        <v>1.6311292479706865</v>
      </c>
      <c r="AL17" s="7">
        <f t="shared" si="0"/>
        <v>1.9886807322049536</v>
      </c>
      <c r="AM17" s="7">
        <f t="shared" si="0"/>
        <v>1.9723202220904186</v>
      </c>
      <c r="AN17" s="7">
        <f t="shared" si="0"/>
        <v>2.2421541259459414</v>
      </c>
      <c r="AO17" s="7">
        <f t="shared" si="0"/>
        <v>2.1159666395289065</v>
      </c>
      <c r="AP17" s="7">
        <f t="shared" si="0"/>
        <v>2.26871560380804</v>
      </c>
      <c r="AQ17" s="7" t="e">
        <f t="shared" si="0"/>
        <v>#DIV/0!</v>
      </c>
    </row>
    <row r="18" spans="1:43" ht="12">
      <c r="A18" t="s">
        <v>18</v>
      </c>
      <c r="B18" s="1">
        <v>1863.023553</v>
      </c>
      <c r="C18" s="1">
        <v>1720.108899</v>
      </c>
      <c r="D18" s="1">
        <v>2448.246299</v>
      </c>
      <c r="E18" s="1">
        <v>2059.056471</v>
      </c>
      <c r="F18" s="1">
        <v>2336.448176</v>
      </c>
      <c r="G18" s="1">
        <v>2575.537245</v>
      </c>
      <c r="H18" s="1">
        <v>2858.304367</v>
      </c>
      <c r="I18" s="1">
        <v>2888.554943</v>
      </c>
      <c r="J18" s="1">
        <v>2800.628431</v>
      </c>
      <c r="K18" s="1">
        <v>2886.225777</v>
      </c>
      <c r="L18" s="1">
        <v>2925.361298</v>
      </c>
      <c r="M18" s="1">
        <v>3207.560544</v>
      </c>
      <c r="N18" s="1">
        <v>3431.852867</v>
      </c>
      <c r="O18" s="1">
        <v>3008.672201</v>
      </c>
      <c r="P18" s="1">
        <v>3232.705996</v>
      </c>
      <c r="Q18" s="1">
        <v>3276.16108</v>
      </c>
      <c r="R18" s="1">
        <v>3288.36418</v>
      </c>
      <c r="S18" s="1">
        <v>3021.094364</v>
      </c>
      <c r="T18" s="1">
        <v>3138.344605</v>
      </c>
      <c r="U18" s="1"/>
      <c r="W18" t="s">
        <v>18</v>
      </c>
      <c r="X18" s="7">
        <f t="shared" si="1"/>
        <v>0.96878793665553</v>
      </c>
      <c r="Y18" s="7">
        <f t="shared" si="0"/>
        <v>0.8557906145887114</v>
      </c>
      <c r="Z18" s="7">
        <f t="shared" si="0"/>
        <v>1.1451284053162416</v>
      </c>
      <c r="AA18" s="7">
        <f t="shared" si="0"/>
        <v>0.9068697207257369</v>
      </c>
      <c r="AB18" s="7">
        <f t="shared" si="0"/>
        <v>0.9533418725652079</v>
      </c>
      <c r="AC18" s="7">
        <f t="shared" si="0"/>
        <v>0.9881827552682364</v>
      </c>
      <c r="AD18" s="7">
        <f t="shared" si="0"/>
        <v>1.0300597165391283</v>
      </c>
      <c r="AE18" s="7">
        <f t="shared" si="0"/>
        <v>1.0153126544408977</v>
      </c>
      <c r="AF18" s="7">
        <f t="shared" si="0"/>
        <v>0.9520870638760517</v>
      </c>
      <c r="AG18" s="7">
        <f t="shared" si="0"/>
        <v>0.9407390799241717</v>
      </c>
      <c r="AH18" s="7">
        <f t="shared" si="0"/>
        <v>0.8993728373675841</v>
      </c>
      <c r="AI18" s="7">
        <f t="shared" si="0"/>
        <v>0.9488132095391106</v>
      </c>
      <c r="AJ18" s="7">
        <f t="shared" si="0"/>
        <v>1.019894290474917</v>
      </c>
      <c r="AK18" s="7">
        <f t="shared" si="0"/>
        <v>0.9636159015531183</v>
      </c>
      <c r="AL18" s="7">
        <f t="shared" si="0"/>
        <v>1.033991023190214</v>
      </c>
      <c r="AM18" s="7">
        <f t="shared" si="0"/>
        <v>1.0440786475442407</v>
      </c>
      <c r="AN18" s="7">
        <f t="shared" si="0"/>
        <v>1.126050998855713</v>
      </c>
      <c r="AO18" s="7">
        <f t="shared" si="0"/>
        <v>1.092546857184045</v>
      </c>
      <c r="AP18" s="7">
        <f t="shared" si="0"/>
        <v>1.1694948945478534</v>
      </c>
      <c r="AQ18" s="7" t="e">
        <f t="shared" si="0"/>
        <v>#DIV/0!</v>
      </c>
    </row>
    <row r="19" spans="1:43" ht="12">
      <c r="A19" t="s">
        <v>19</v>
      </c>
      <c r="B19" s="1">
        <v>2080.532143</v>
      </c>
      <c r="C19" s="1">
        <v>1858.076441</v>
      </c>
      <c r="D19" s="1">
        <v>2494.357319</v>
      </c>
      <c r="E19" s="1">
        <v>2570.912799</v>
      </c>
      <c r="F19" s="1">
        <v>2822.873388</v>
      </c>
      <c r="G19" s="1">
        <v>3027.665581</v>
      </c>
      <c r="H19" s="1">
        <v>2991.061458</v>
      </c>
      <c r="I19" s="1">
        <v>3050.311609</v>
      </c>
      <c r="J19" s="1">
        <v>3024.952177</v>
      </c>
      <c r="K19" s="1">
        <v>3304.734562</v>
      </c>
      <c r="L19" s="1">
        <v>3494.001706</v>
      </c>
      <c r="M19" s="1">
        <v>3542.014205</v>
      </c>
      <c r="N19" s="1">
        <v>3370.640263</v>
      </c>
      <c r="O19" s="1">
        <v>2752.033725</v>
      </c>
      <c r="P19" s="1">
        <v>3239.494133</v>
      </c>
      <c r="Q19" s="1">
        <v>3237.89072</v>
      </c>
      <c r="R19" s="1">
        <v>3031.368689</v>
      </c>
      <c r="S19" s="1">
        <v>2811.766448</v>
      </c>
      <c r="T19" s="1">
        <v>2580.692338</v>
      </c>
      <c r="U19" s="1"/>
      <c r="W19" t="s">
        <v>19</v>
      </c>
      <c r="X19" s="7">
        <f t="shared" si="1"/>
        <v>1.0818942351624032</v>
      </c>
      <c r="Y19" s="7">
        <f t="shared" si="0"/>
        <v>0.9244323893217621</v>
      </c>
      <c r="Z19" s="7">
        <f t="shared" si="0"/>
        <v>1.1666961041305615</v>
      </c>
      <c r="AA19" s="7">
        <f t="shared" si="0"/>
        <v>1.1323064738030455</v>
      </c>
      <c r="AB19" s="7">
        <f t="shared" si="0"/>
        <v>1.1518181440419044</v>
      </c>
      <c r="AC19" s="7">
        <f t="shared" si="0"/>
        <v>1.1616554649604323</v>
      </c>
      <c r="AD19" s="7">
        <f t="shared" si="0"/>
        <v>1.0779019733340356</v>
      </c>
      <c r="AE19" s="7">
        <f t="shared" si="0"/>
        <v>1.0721693157026009</v>
      </c>
      <c r="AF19" s="7">
        <f t="shared" si="0"/>
        <v>1.028346996940631</v>
      </c>
      <c r="AG19" s="7">
        <f t="shared" si="0"/>
        <v>1.0771482175870992</v>
      </c>
      <c r="AH19" s="7">
        <f t="shared" si="0"/>
        <v>1.0741955977337878</v>
      </c>
      <c r="AI19" s="7">
        <f t="shared" si="0"/>
        <v>1.0477463542708958</v>
      </c>
      <c r="AJ19" s="7">
        <f t="shared" si="0"/>
        <v>1.0017028388759806</v>
      </c>
      <c r="AK19" s="7">
        <f t="shared" si="0"/>
        <v>0.8814198695820175</v>
      </c>
      <c r="AL19" s="7">
        <f t="shared" si="0"/>
        <v>1.0361622298297506</v>
      </c>
      <c r="AM19" s="7">
        <f t="shared" si="0"/>
        <v>1.0318822796813298</v>
      </c>
      <c r="AN19" s="7">
        <f t="shared" si="0"/>
        <v>1.0380467470450256</v>
      </c>
      <c r="AO19" s="7">
        <f t="shared" si="0"/>
        <v>1.0168456280294944</v>
      </c>
      <c r="AP19" s="7">
        <f t="shared" si="0"/>
        <v>0.9616874159967411</v>
      </c>
      <c r="AQ19" s="7" t="e">
        <f t="shared" si="0"/>
        <v>#DIV/0!</v>
      </c>
    </row>
    <row r="20" spans="1:43" ht="12">
      <c r="A20" t="s">
        <v>20</v>
      </c>
      <c r="B20" s="1">
        <v>4974.985602</v>
      </c>
      <c r="C20" s="1">
        <v>5625.880598</v>
      </c>
      <c r="D20" s="1">
        <v>6998.325675</v>
      </c>
      <c r="E20" s="1">
        <v>6862.601877</v>
      </c>
      <c r="F20" s="1">
        <v>7459.777785</v>
      </c>
      <c r="G20" s="1">
        <v>7891.183345</v>
      </c>
      <c r="H20" s="1">
        <v>7766.309476</v>
      </c>
      <c r="I20" s="1">
        <v>8548.088669</v>
      </c>
      <c r="J20" s="1">
        <v>7457.774614</v>
      </c>
      <c r="K20" s="1">
        <v>7873.373443</v>
      </c>
      <c r="L20" s="1">
        <v>8425.740531</v>
      </c>
      <c r="M20" s="1">
        <v>8834.199959</v>
      </c>
      <c r="N20" s="1">
        <v>8123.135722</v>
      </c>
      <c r="O20" s="1">
        <v>8328.186207</v>
      </c>
      <c r="P20" s="1">
        <v>8612.488479</v>
      </c>
      <c r="Q20" s="1">
        <v>8537.991685</v>
      </c>
      <c r="R20" s="1">
        <v>7975.860569</v>
      </c>
      <c r="S20" s="1">
        <v>7369.614771</v>
      </c>
      <c r="T20" s="1">
        <v>7532.038761</v>
      </c>
      <c r="U20" s="1"/>
      <c r="W20" t="s">
        <v>20</v>
      </c>
      <c r="X20" s="7">
        <f t="shared" si="1"/>
        <v>2.5870344089270616</v>
      </c>
      <c r="Y20" s="7">
        <f t="shared" si="0"/>
        <v>2.7989947714148338</v>
      </c>
      <c r="Z20" s="7">
        <f t="shared" si="0"/>
        <v>3.2733559214895234</v>
      </c>
      <c r="AA20" s="7">
        <f t="shared" si="0"/>
        <v>3.0224940089304173</v>
      </c>
      <c r="AB20" s="7">
        <f t="shared" si="0"/>
        <v>3.043816077550457</v>
      </c>
      <c r="AC20" s="7">
        <f t="shared" si="0"/>
        <v>3.027691141072556</v>
      </c>
      <c r="AD20" s="7">
        <f t="shared" si="0"/>
        <v>2.7987791047599466</v>
      </c>
      <c r="AE20" s="7">
        <f t="shared" si="0"/>
        <v>3.0046105295489784</v>
      </c>
      <c r="AF20" s="7">
        <f t="shared" si="0"/>
        <v>2.535306239377606</v>
      </c>
      <c r="AG20" s="7">
        <f t="shared" si="0"/>
        <v>2.5662545694418926</v>
      </c>
      <c r="AH20" s="7">
        <f t="shared" si="0"/>
        <v>2.5904089773353265</v>
      </c>
      <c r="AI20" s="7">
        <f t="shared" si="0"/>
        <v>2.613202619819066</v>
      </c>
      <c r="AJ20" s="7">
        <f t="shared" si="0"/>
        <v>2.414071950253176</v>
      </c>
      <c r="AK20" s="7">
        <f t="shared" si="0"/>
        <v>2.667346963718149</v>
      </c>
      <c r="AL20" s="7">
        <f t="shared" si="0"/>
        <v>2.754731109365981</v>
      </c>
      <c r="AM20" s="7">
        <f t="shared" si="0"/>
        <v>2.7209696329152337</v>
      </c>
      <c r="AN20" s="7">
        <f t="shared" si="0"/>
        <v>2.7312138403284596</v>
      </c>
      <c r="AO20" s="7">
        <f t="shared" si="0"/>
        <v>2.6651433178183126</v>
      </c>
      <c r="AP20" s="7">
        <f t="shared" si="0"/>
        <v>2.8067921102392894</v>
      </c>
      <c r="AQ20" s="7" t="e">
        <f t="shared" si="0"/>
        <v>#DIV/0!</v>
      </c>
    </row>
    <row r="21" spans="1:43" ht="12">
      <c r="A21" t="s">
        <v>21</v>
      </c>
      <c r="B21" s="1">
        <v>3060.466618</v>
      </c>
      <c r="C21" s="1">
        <v>3172.965227</v>
      </c>
      <c r="D21" s="1">
        <v>3270.202285</v>
      </c>
      <c r="E21" s="1">
        <v>4146.971928</v>
      </c>
      <c r="F21" s="1">
        <v>4591.831339</v>
      </c>
      <c r="G21" s="1">
        <v>4665.569125</v>
      </c>
      <c r="H21" s="1">
        <v>4902.323397</v>
      </c>
      <c r="I21" s="1">
        <v>5585.139021</v>
      </c>
      <c r="J21" s="1">
        <v>5609.529275</v>
      </c>
      <c r="K21" s="1">
        <v>5188.03381</v>
      </c>
      <c r="L21" s="1">
        <v>6248.251603</v>
      </c>
      <c r="M21" s="1">
        <v>6058.427582</v>
      </c>
      <c r="N21" s="1">
        <v>6768.98705</v>
      </c>
      <c r="O21" s="1">
        <v>4646.591235</v>
      </c>
      <c r="P21" s="1">
        <v>5766.607996</v>
      </c>
      <c r="Q21" s="1">
        <v>5688.88449</v>
      </c>
      <c r="R21" s="1">
        <v>5401.91764</v>
      </c>
      <c r="S21" s="1">
        <v>5184.569857</v>
      </c>
      <c r="T21" s="1">
        <v>4967.536085</v>
      </c>
      <c r="U21" s="1"/>
      <c r="W21" t="s">
        <v>21</v>
      </c>
      <c r="X21" s="7">
        <f t="shared" si="1"/>
        <v>1.5914684144926363</v>
      </c>
      <c r="Y21" s="7">
        <f t="shared" si="0"/>
        <v>1.578617413851854</v>
      </c>
      <c r="Z21" s="7">
        <f t="shared" si="0"/>
        <v>1.5295852909950949</v>
      </c>
      <c r="AA21" s="7">
        <f t="shared" si="0"/>
        <v>1.8264497973561555</v>
      </c>
      <c r="AB21" s="7">
        <f t="shared" si="0"/>
        <v>1.8736067558409504</v>
      </c>
      <c r="AC21" s="7">
        <f t="shared" si="0"/>
        <v>1.7900866942566442</v>
      </c>
      <c r="AD21" s="7">
        <f t="shared" si="0"/>
        <v>1.7666718446772594</v>
      </c>
      <c r="AE21" s="7">
        <f t="shared" si="0"/>
        <v>1.963148507379091</v>
      </c>
      <c r="AF21" s="7">
        <f t="shared" si="0"/>
        <v>1.9069863742169184</v>
      </c>
      <c r="AG21" s="7">
        <f t="shared" si="0"/>
        <v>1.690992503749264</v>
      </c>
      <c r="AH21" s="7">
        <f t="shared" si="0"/>
        <v>1.9209619600213448</v>
      </c>
      <c r="AI21" s="7">
        <f t="shared" si="0"/>
        <v>1.7921146117071372</v>
      </c>
      <c r="AJ21" s="7">
        <f t="shared" si="0"/>
        <v>2.011639633790178</v>
      </c>
      <c r="AK21" s="7">
        <f t="shared" si="0"/>
        <v>1.4882077218565501</v>
      </c>
      <c r="AL21" s="7">
        <f t="shared" si="0"/>
        <v>1.8444674243493775</v>
      </c>
      <c r="AM21" s="7">
        <f t="shared" si="0"/>
        <v>1.81298864106969</v>
      </c>
      <c r="AN21" s="7">
        <f t="shared" si="0"/>
        <v>1.849805684922129</v>
      </c>
      <c r="AO21" s="7">
        <f t="shared" si="0"/>
        <v>1.87494491089537</v>
      </c>
      <c r="AP21" s="7">
        <f t="shared" si="0"/>
        <v>1.8511377242110516</v>
      </c>
      <c r="AQ21" s="7" t="e">
        <f t="shared" si="0"/>
        <v>#DIV/0!</v>
      </c>
    </row>
    <row r="22" spans="1:43" ht="12">
      <c r="A22" t="s">
        <v>22</v>
      </c>
      <c r="B22" s="1">
        <v>5619.853141</v>
      </c>
      <c r="C22" s="1">
        <v>5329.92099</v>
      </c>
      <c r="D22" s="1">
        <v>6321.687397</v>
      </c>
      <c r="E22" s="1">
        <v>6064.306133</v>
      </c>
      <c r="F22" s="1">
        <v>6779.658785</v>
      </c>
      <c r="G22" s="1">
        <v>7429.111154</v>
      </c>
      <c r="H22" s="1">
        <v>8369.183095</v>
      </c>
      <c r="I22" s="1">
        <v>7884.40471</v>
      </c>
      <c r="J22" s="1">
        <v>7993.54528</v>
      </c>
      <c r="K22" s="1">
        <v>7412.679853</v>
      </c>
      <c r="L22" s="1">
        <v>7734.544587</v>
      </c>
      <c r="M22" s="1">
        <v>9387.564445</v>
      </c>
      <c r="N22" s="1">
        <v>9282.597887</v>
      </c>
      <c r="O22" s="1">
        <v>8058.605888</v>
      </c>
      <c r="P22" s="1">
        <v>8654.552998</v>
      </c>
      <c r="Q22" s="1">
        <v>8571.292753</v>
      </c>
      <c r="R22" s="1">
        <v>8396.433811</v>
      </c>
      <c r="S22" s="1">
        <v>7135.015032</v>
      </c>
      <c r="T22" s="1">
        <v>7581.332207</v>
      </c>
      <c r="U22" s="1"/>
      <c r="W22" t="s">
        <v>22</v>
      </c>
      <c r="X22" s="7">
        <f t="shared" si="1"/>
        <v>2.9223709598353578</v>
      </c>
      <c r="Y22" s="7">
        <f t="shared" si="0"/>
        <v>2.651748597076104</v>
      </c>
      <c r="Z22" s="7">
        <f t="shared" si="0"/>
        <v>2.956869090659408</v>
      </c>
      <c r="AA22" s="7">
        <f t="shared" si="0"/>
        <v>2.6709008163133</v>
      </c>
      <c r="AB22" s="7">
        <f t="shared" si="0"/>
        <v>2.7663068532126784</v>
      </c>
      <c r="AC22" s="7">
        <f t="shared" si="0"/>
        <v>2.850403170680495</v>
      </c>
      <c r="AD22" s="7">
        <f t="shared" si="0"/>
        <v>3.0160393224840085</v>
      </c>
      <c r="AE22" s="7">
        <f t="shared" si="0"/>
        <v>2.771328928395743</v>
      </c>
      <c r="AF22" s="7">
        <f t="shared" si="0"/>
        <v>2.7174440462557286</v>
      </c>
      <c r="AG22" s="7">
        <f aca="true" t="shared" si="2" ref="AG22:AG50">K22*100/K$9</f>
        <v>2.4160956777026468</v>
      </c>
      <c r="AH22" s="7">
        <f aca="true" t="shared" si="3" ref="AH22:AH50">L22*100/L$9</f>
        <v>2.3779077530396315</v>
      </c>
      <c r="AI22" s="7">
        <f aca="true" t="shared" si="4" ref="AI22:AI50">M22*100/M$9</f>
        <v>2.77689073320129</v>
      </c>
      <c r="AJ22" s="7">
        <f aca="true" t="shared" si="5" ref="AJ22:AJ50">N22*100/N$9</f>
        <v>2.7586464084055473</v>
      </c>
      <c r="AK22" s="7">
        <f aca="true" t="shared" si="6" ref="AK22:AK50">O22*100/O$9</f>
        <v>2.5810059252867035</v>
      </c>
      <c r="AL22" s="7">
        <f aca="true" t="shared" si="7" ref="AL22:AL50">P22*100/P$9</f>
        <v>2.768185576024759</v>
      </c>
      <c r="AM22" s="7">
        <f aca="true" t="shared" si="8" ref="AM22:AM50">Q22*100/Q$9</f>
        <v>2.7315823388201634</v>
      </c>
      <c r="AN22" s="7">
        <f aca="true" t="shared" si="9" ref="AN22:AN50">R22*100/R$9</f>
        <v>2.8752328398439224</v>
      </c>
      <c r="AO22" s="7">
        <f aca="true" t="shared" si="10" ref="AO22:AO50">S22*100/S$9</f>
        <v>2.580302800886798</v>
      </c>
      <c r="AP22" s="7">
        <f aca="true" t="shared" si="11" ref="AP22:AP50">T22*100/T$9</f>
        <v>2.825161168034863</v>
      </c>
      <c r="AQ22" s="7" t="e">
        <f aca="true" t="shared" si="12" ref="AQ22:AQ50">U22*100/U$9</f>
        <v>#DIV/0!</v>
      </c>
    </row>
    <row r="23" spans="1:43" ht="12">
      <c r="A23" t="s">
        <v>23</v>
      </c>
      <c r="B23" s="1">
        <v>7096.342423</v>
      </c>
      <c r="C23" s="1">
        <v>7088.461726000001</v>
      </c>
      <c r="D23" s="1">
        <v>7223.343827</v>
      </c>
      <c r="E23" s="1">
        <v>8195.384989</v>
      </c>
      <c r="F23" s="1">
        <v>8664.434367</v>
      </c>
      <c r="G23" s="1">
        <v>9445.02597</v>
      </c>
      <c r="H23" s="1">
        <v>9306.616974</v>
      </c>
      <c r="I23" s="1">
        <v>8952.13404</v>
      </c>
      <c r="J23" s="1">
        <v>9494.094265</v>
      </c>
      <c r="K23" s="1">
        <v>10118.489276</v>
      </c>
      <c r="L23" s="1">
        <v>10263.739981</v>
      </c>
      <c r="M23" s="1">
        <v>11563.377065</v>
      </c>
      <c r="N23" s="1">
        <v>11697.751798</v>
      </c>
      <c r="O23" s="1">
        <v>10292.075276</v>
      </c>
      <c r="P23" s="1">
        <v>11203.659535</v>
      </c>
      <c r="Q23" s="1">
        <v>11519.535914</v>
      </c>
      <c r="R23" s="1">
        <v>10799.978972</v>
      </c>
      <c r="S23" s="1">
        <v>9970.771059</v>
      </c>
      <c r="T23" s="1">
        <v>10278.48</v>
      </c>
      <c r="U23" s="1"/>
      <c r="W23" t="s">
        <v>23</v>
      </c>
      <c r="X23" s="7">
        <f t="shared" si="1"/>
        <v>3.690157820446661</v>
      </c>
      <c r="Y23" s="7">
        <f aca="true" t="shared" si="13" ref="Y23:Y50">C23*100/C$9</f>
        <v>3.526659864679939</v>
      </c>
      <c r="Z23" s="7">
        <f aca="true" t="shared" si="14" ref="Z23:Z50">D23*100/D$9</f>
        <v>3.3786045958864643</v>
      </c>
      <c r="AA23" s="7">
        <f aca="true" t="shared" si="15" ref="AA23:AA50">E23*100/E$9</f>
        <v>3.609491337847978</v>
      </c>
      <c r="AB23" s="7">
        <f aca="true" t="shared" si="16" ref="AB23:AB50">F23*100/F$9</f>
        <v>3.535352578757185</v>
      </c>
      <c r="AC23" s="7">
        <f aca="true" t="shared" si="17" ref="AC23:AC50">G23*100/G$9</f>
        <v>3.6238698565644882</v>
      </c>
      <c r="AD23" s="7">
        <f aca="true" t="shared" si="18" ref="AD23:AD50">H23*100/H$9</f>
        <v>3.353866492615088</v>
      </c>
      <c r="AE23" s="7">
        <f aca="true" t="shared" si="19" ref="AE23:AE50">I23*100/I$9</f>
        <v>3.146630462089541</v>
      </c>
      <c r="AF23" s="7">
        <f aca="true" t="shared" si="20" ref="AF23:AF50">J23*100/J$9</f>
        <v>3.2275628687018463</v>
      </c>
      <c r="AG23" s="7">
        <f t="shared" si="2"/>
        <v>3.2980296855434945</v>
      </c>
      <c r="AH23" s="7">
        <f t="shared" si="3"/>
        <v>3.1554833773954867</v>
      </c>
      <c r="AI23" s="7">
        <f t="shared" si="4"/>
        <v>3.420507502711566</v>
      </c>
      <c r="AJ23" s="7">
        <f t="shared" si="5"/>
        <v>3.4763932873969847</v>
      </c>
      <c r="AK23" s="7">
        <f t="shared" si="6"/>
        <v>3.296340290124979</v>
      </c>
      <c r="AL23" s="7">
        <f t="shared" si="7"/>
        <v>3.5835251954256115</v>
      </c>
      <c r="AM23" s="7">
        <f t="shared" si="8"/>
        <v>3.671156937566217</v>
      </c>
      <c r="AN23" s="7">
        <f t="shared" si="9"/>
        <v>3.6982908350015222</v>
      </c>
      <c r="AO23" s="7">
        <f t="shared" si="10"/>
        <v>3.605824006698284</v>
      </c>
      <c r="AP23" s="7">
        <f t="shared" si="11"/>
        <v>3.8302453671151966</v>
      </c>
      <c r="AQ23" s="7" t="e">
        <f t="shared" si="12"/>
        <v>#DIV/0!</v>
      </c>
    </row>
    <row r="24" spans="1:43" ht="12">
      <c r="A24" t="s">
        <v>24</v>
      </c>
      <c r="B24" s="1">
        <v>3680.601377</v>
      </c>
      <c r="C24" s="1">
        <v>4052.251993</v>
      </c>
      <c r="D24" s="1">
        <v>3765.919632</v>
      </c>
      <c r="E24" s="1">
        <v>4299.078258</v>
      </c>
      <c r="F24" s="1">
        <v>4757.063664</v>
      </c>
      <c r="G24" s="1">
        <v>4668.045917</v>
      </c>
      <c r="H24" s="1">
        <v>4921.771328</v>
      </c>
      <c r="I24" s="1">
        <v>4688.051301</v>
      </c>
      <c r="J24" s="1">
        <v>4640.286262</v>
      </c>
      <c r="K24" s="1">
        <v>5531.825271</v>
      </c>
      <c r="L24" s="1">
        <v>5804.560093</v>
      </c>
      <c r="M24" s="1">
        <v>5850.728757</v>
      </c>
      <c r="N24" s="1">
        <v>6681.061097</v>
      </c>
      <c r="O24" s="1">
        <v>6061.549916</v>
      </c>
      <c r="P24" s="1">
        <v>5937.661251</v>
      </c>
      <c r="Q24" s="1">
        <v>6411.152533</v>
      </c>
      <c r="R24" s="1">
        <v>6957.114345</v>
      </c>
      <c r="S24" s="1">
        <v>7537.817979</v>
      </c>
      <c r="T24" s="1">
        <v>7396.773222</v>
      </c>
      <c r="U24" s="1"/>
      <c r="W24" t="s">
        <v>24</v>
      </c>
      <c r="X24" s="7">
        <f t="shared" si="1"/>
        <v>1.9139437115185696</v>
      </c>
      <c r="Y24" s="7">
        <f t="shared" si="13"/>
        <v>2.016081206006132</v>
      </c>
      <c r="Z24" s="7">
        <f t="shared" si="14"/>
        <v>1.7614492236760397</v>
      </c>
      <c r="AA24" s="7">
        <f t="shared" si="15"/>
        <v>1.8934419498058277</v>
      </c>
      <c r="AB24" s="7">
        <f t="shared" si="16"/>
        <v>1.94102656670681</v>
      </c>
      <c r="AC24" s="7">
        <f t="shared" si="17"/>
        <v>1.7910369904123447</v>
      </c>
      <c r="AD24" s="7">
        <f t="shared" si="18"/>
        <v>1.7736803811104025</v>
      </c>
      <c r="AE24" s="7">
        <f t="shared" si="19"/>
        <v>1.6478266484451682</v>
      </c>
      <c r="AF24" s="7">
        <f t="shared" si="20"/>
        <v>1.5774875645158224</v>
      </c>
      <c r="AG24" s="7">
        <f t="shared" si="2"/>
        <v>1.8030482082212451</v>
      </c>
      <c r="AH24" s="7">
        <f t="shared" si="3"/>
        <v>1.784553478601486</v>
      </c>
      <c r="AI24" s="7">
        <f t="shared" si="4"/>
        <v>1.7306762113831329</v>
      </c>
      <c r="AJ24" s="7">
        <f t="shared" si="5"/>
        <v>1.9855093826038395</v>
      </c>
      <c r="AK24" s="7">
        <f t="shared" si="6"/>
        <v>1.9413899211666124</v>
      </c>
      <c r="AL24" s="7">
        <f t="shared" si="7"/>
        <v>1.8991793376431676</v>
      </c>
      <c r="AM24" s="7">
        <f t="shared" si="8"/>
        <v>2.0431679952239934</v>
      </c>
      <c r="AN24" s="7">
        <f t="shared" si="9"/>
        <v>2.3823594737431604</v>
      </c>
      <c r="AO24" s="7">
        <f t="shared" si="10"/>
        <v>2.7259722308302714</v>
      </c>
      <c r="AP24" s="7">
        <f t="shared" si="11"/>
        <v>2.7563858046294043</v>
      </c>
      <c r="AQ24" s="7" t="e">
        <f t="shared" si="12"/>
        <v>#DIV/0!</v>
      </c>
    </row>
    <row r="25" spans="1:43" ht="12">
      <c r="A25" t="s">
        <v>25</v>
      </c>
      <c r="B25" s="1">
        <v>2411.493577</v>
      </c>
      <c r="C25" s="1">
        <v>2672.943574</v>
      </c>
      <c r="D25" s="1">
        <v>2904.516691</v>
      </c>
      <c r="E25" s="1">
        <v>2799.914561</v>
      </c>
      <c r="F25" s="1">
        <v>3406.636238</v>
      </c>
      <c r="G25" s="1">
        <v>3516.65531</v>
      </c>
      <c r="H25" s="1">
        <v>4131.549513</v>
      </c>
      <c r="I25" s="1">
        <v>3868.986122</v>
      </c>
      <c r="J25" s="1">
        <v>3735.038011</v>
      </c>
      <c r="K25" s="1">
        <v>3760.440781</v>
      </c>
      <c r="L25" s="1">
        <v>4165.275312</v>
      </c>
      <c r="M25" s="1">
        <v>3791.219379</v>
      </c>
      <c r="N25" s="1">
        <v>3402.362019</v>
      </c>
      <c r="O25" s="1">
        <v>3508.158917</v>
      </c>
      <c r="P25" s="1">
        <v>3313.659709</v>
      </c>
      <c r="Q25" s="1">
        <v>3320.417124</v>
      </c>
      <c r="R25" s="1">
        <v>2547.780727</v>
      </c>
      <c r="S25" s="1">
        <v>2472.175698</v>
      </c>
      <c r="T25" s="1">
        <v>2471.368656</v>
      </c>
      <c r="U25" s="1"/>
      <c r="W25" t="s">
        <v>25</v>
      </c>
      <c r="X25" s="7">
        <f t="shared" si="1"/>
        <v>1.2539969679706424</v>
      </c>
      <c r="Y25" s="7">
        <f t="shared" si="13"/>
        <v>1.329846049447365</v>
      </c>
      <c r="Z25" s="7">
        <f t="shared" si="14"/>
        <v>1.3585416499711562</v>
      </c>
      <c r="AA25" s="7">
        <f t="shared" si="15"/>
        <v>1.2331656619193299</v>
      </c>
      <c r="AB25" s="7">
        <f t="shared" si="16"/>
        <v>1.3900111304173928</v>
      </c>
      <c r="AC25" s="7">
        <f t="shared" si="17"/>
        <v>1.349271162865468</v>
      </c>
      <c r="AD25" s="7">
        <f t="shared" si="18"/>
        <v>1.488904669972172</v>
      </c>
      <c r="AE25" s="7">
        <f t="shared" si="19"/>
        <v>1.3599293234986995</v>
      </c>
      <c r="AF25" s="7">
        <f t="shared" si="20"/>
        <v>1.269744081005667</v>
      </c>
      <c r="AG25" s="7">
        <f t="shared" si="2"/>
        <v>1.225681521043138</v>
      </c>
      <c r="AH25" s="7">
        <f t="shared" si="3"/>
        <v>1.2805719000698248</v>
      </c>
      <c r="AI25" s="7">
        <f t="shared" si="4"/>
        <v>1.1214625500318738</v>
      </c>
      <c r="AJ25" s="7">
        <f t="shared" si="5"/>
        <v>1.0111300605786755</v>
      </c>
      <c r="AK25" s="7">
        <f t="shared" si="6"/>
        <v>1.1235912361848444</v>
      </c>
      <c r="AL25" s="7">
        <f t="shared" si="7"/>
        <v>1.059884318973836</v>
      </c>
      <c r="AM25" s="7">
        <f t="shared" si="8"/>
        <v>1.0581825909819604</v>
      </c>
      <c r="AN25" s="7">
        <f t="shared" si="9"/>
        <v>0.8724493016779195</v>
      </c>
      <c r="AO25" s="7">
        <f t="shared" si="10"/>
        <v>0.8940362212587522</v>
      </c>
      <c r="AP25" s="7">
        <f t="shared" si="11"/>
        <v>0.9209482671637937</v>
      </c>
      <c r="AQ25" s="7" t="e">
        <f t="shared" si="12"/>
        <v>#DIV/0!</v>
      </c>
    </row>
    <row r="26" spans="1:43" ht="12">
      <c r="A26" t="s">
        <v>26</v>
      </c>
      <c r="B26" s="1">
        <v>10458.076522</v>
      </c>
      <c r="C26" s="1">
        <v>10117.197489</v>
      </c>
      <c r="D26" s="1">
        <v>11126.073392</v>
      </c>
      <c r="E26" s="1">
        <v>10938.980221</v>
      </c>
      <c r="F26" s="1">
        <v>11752.675206</v>
      </c>
      <c r="G26" s="1">
        <v>12617.586316</v>
      </c>
      <c r="H26" s="1">
        <v>14042.307827</v>
      </c>
      <c r="I26" s="1">
        <v>16634.697532</v>
      </c>
      <c r="J26" s="1">
        <v>15205.922893</v>
      </c>
      <c r="K26" s="1">
        <v>14796.765592</v>
      </c>
      <c r="L26" s="1">
        <v>15387.563747</v>
      </c>
      <c r="M26" s="1">
        <v>17154.116372</v>
      </c>
      <c r="N26" s="1">
        <v>18867.807213</v>
      </c>
      <c r="O26" s="1">
        <v>15414.635647</v>
      </c>
      <c r="P26" s="1">
        <v>10462.733052</v>
      </c>
      <c r="Q26" s="1">
        <v>13930.922672</v>
      </c>
      <c r="R26" s="1">
        <v>10552.094402</v>
      </c>
      <c r="S26" s="1">
        <v>11959.388508</v>
      </c>
      <c r="T26" s="1">
        <v>9526.333393</v>
      </c>
      <c r="U26" s="1"/>
      <c r="W26" t="s">
        <v>26</v>
      </c>
      <c r="X26" s="7">
        <f t="shared" si="1"/>
        <v>5.438287862125605</v>
      </c>
      <c r="Y26" s="7">
        <f t="shared" si="13"/>
        <v>5.033520064956467</v>
      </c>
      <c r="Z26" s="7">
        <f t="shared" si="14"/>
        <v>5.204044497490498</v>
      </c>
      <c r="AA26" s="7">
        <f t="shared" si="15"/>
        <v>4.817852291940675</v>
      </c>
      <c r="AB26" s="7">
        <f t="shared" si="16"/>
        <v>4.795448708697886</v>
      </c>
      <c r="AC26" s="7">
        <f t="shared" si="17"/>
        <v>4.841118580127416</v>
      </c>
      <c r="AD26" s="7">
        <f t="shared" si="18"/>
        <v>5.060488234503964</v>
      </c>
      <c r="AE26" s="7">
        <f t="shared" si="19"/>
        <v>5.847013209136097</v>
      </c>
      <c r="AF26" s="7">
        <f t="shared" si="20"/>
        <v>5.169326398487172</v>
      </c>
      <c r="AG26" s="7">
        <f t="shared" si="2"/>
        <v>4.822871363632659</v>
      </c>
      <c r="AH26" s="7">
        <f t="shared" si="3"/>
        <v>4.730751335493317</v>
      </c>
      <c r="AI26" s="7">
        <f t="shared" si="4"/>
        <v>5.074277473006827</v>
      </c>
      <c r="AJ26" s="7">
        <f t="shared" si="5"/>
        <v>5.607224317615293</v>
      </c>
      <c r="AK26" s="7">
        <f t="shared" si="6"/>
        <v>4.936991148839594</v>
      </c>
      <c r="AL26" s="7">
        <f t="shared" si="7"/>
        <v>3.3465375654914795</v>
      </c>
      <c r="AM26" s="7">
        <f t="shared" si="8"/>
        <v>4.439640953925612</v>
      </c>
      <c r="AN26" s="7">
        <f t="shared" si="9"/>
        <v>3.6134064814536075</v>
      </c>
      <c r="AO26" s="7">
        <f t="shared" si="10"/>
        <v>4.324986496270324</v>
      </c>
      <c r="AP26" s="7">
        <f t="shared" si="11"/>
        <v>3.549960144314436</v>
      </c>
      <c r="AQ26" s="7" t="e">
        <f t="shared" si="12"/>
        <v>#DIV/0!</v>
      </c>
    </row>
    <row r="27" spans="1:43" ht="12">
      <c r="A27" t="s">
        <v>27</v>
      </c>
      <c r="B27" s="1">
        <v>2792.743632</v>
      </c>
      <c r="C27" s="1">
        <v>3195.534662</v>
      </c>
      <c r="D27" s="1">
        <v>3597.510864</v>
      </c>
      <c r="E27" s="1">
        <v>3909.048675</v>
      </c>
      <c r="F27" s="1">
        <v>2848.179275</v>
      </c>
      <c r="G27" s="1">
        <v>3264.410153</v>
      </c>
      <c r="H27" s="1">
        <v>3397.326168</v>
      </c>
      <c r="I27" s="1">
        <v>3569.584652</v>
      </c>
      <c r="J27" s="1">
        <v>3806.84881</v>
      </c>
      <c r="K27" s="1">
        <v>3426.076933</v>
      </c>
      <c r="L27" s="1">
        <v>4087.75553</v>
      </c>
      <c r="M27" s="1">
        <v>3901.335222</v>
      </c>
      <c r="N27" s="1">
        <v>3532.386644</v>
      </c>
      <c r="O27" s="1">
        <v>3459.009091</v>
      </c>
      <c r="P27" s="1">
        <v>3674.568648</v>
      </c>
      <c r="Q27" s="1">
        <v>3552.234614</v>
      </c>
      <c r="R27" s="1">
        <v>4086.762808</v>
      </c>
      <c r="S27" s="1">
        <v>3163.929487</v>
      </c>
      <c r="T27" s="1">
        <v>2979.966027</v>
      </c>
      <c r="U27" s="1"/>
      <c r="W27" t="s">
        <v>27</v>
      </c>
      <c r="X27" s="7">
        <f t="shared" si="1"/>
        <v>1.4522502071948582</v>
      </c>
      <c r="Y27" s="7">
        <f t="shared" si="13"/>
        <v>1.5898461858562305</v>
      </c>
      <c r="Z27" s="7">
        <f t="shared" si="14"/>
        <v>1.6826786914710552</v>
      </c>
      <c r="AA27" s="7">
        <f t="shared" si="15"/>
        <v>1.7216613192152523</v>
      </c>
      <c r="AB27" s="7">
        <f t="shared" si="16"/>
        <v>1.1621437151148333</v>
      </c>
      <c r="AC27" s="7">
        <f t="shared" si="17"/>
        <v>1.2524896798054825</v>
      </c>
      <c r="AD27" s="7">
        <f t="shared" si="18"/>
        <v>1.2243093737683264</v>
      </c>
      <c r="AE27" s="7">
        <f t="shared" si="19"/>
        <v>1.2546912001990635</v>
      </c>
      <c r="AF27" s="7">
        <f t="shared" si="20"/>
        <v>1.2941565064519411</v>
      </c>
      <c r="AG27" s="7">
        <f t="shared" si="2"/>
        <v>1.1166986614089296</v>
      </c>
      <c r="AH27" s="7">
        <f t="shared" si="3"/>
        <v>1.2567392246539295</v>
      </c>
      <c r="AI27" s="7">
        <f t="shared" si="4"/>
        <v>1.154035393158209</v>
      </c>
      <c r="AJ27" s="7">
        <f t="shared" si="5"/>
        <v>1.0497713945163296</v>
      </c>
      <c r="AK27" s="7">
        <f t="shared" si="6"/>
        <v>1.1078495565573903</v>
      </c>
      <c r="AL27" s="7">
        <f t="shared" si="7"/>
        <v>1.1753221607005058</v>
      </c>
      <c r="AM27" s="7">
        <f t="shared" si="8"/>
        <v>1.132060427121904</v>
      </c>
      <c r="AN27" s="7">
        <f t="shared" si="9"/>
        <v>1.3994506356758754</v>
      </c>
      <c r="AO27" s="7">
        <f t="shared" si="10"/>
        <v>1.1442016702838012</v>
      </c>
      <c r="AP27" s="7">
        <f t="shared" si="11"/>
        <v>1.110475582875817</v>
      </c>
      <c r="AQ27" s="7" t="e">
        <f t="shared" si="12"/>
        <v>#DIV/0!</v>
      </c>
    </row>
    <row r="28" spans="1:43" ht="12">
      <c r="A28" t="s">
        <v>28</v>
      </c>
      <c r="B28" s="1">
        <v>4514.625085</v>
      </c>
      <c r="C28" s="1">
        <v>5116.230047</v>
      </c>
      <c r="D28" s="1">
        <v>6772.111689</v>
      </c>
      <c r="E28" s="1">
        <v>5859.939933</v>
      </c>
      <c r="F28" s="1">
        <v>7000.599048</v>
      </c>
      <c r="G28" s="1">
        <v>7977.435616</v>
      </c>
      <c r="H28" s="1">
        <v>8513.53777</v>
      </c>
      <c r="I28" s="1">
        <v>9172.146339</v>
      </c>
      <c r="J28" s="1">
        <v>8200.602782</v>
      </c>
      <c r="K28" s="1">
        <v>8758.184373</v>
      </c>
      <c r="L28" s="1">
        <v>9400.07936</v>
      </c>
      <c r="M28" s="1">
        <v>10129.39009</v>
      </c>
      <c r="N28" s="1">
        <v>9645.121867</v>
      </c>
      <c r="O28" s="1">
        <v>7600.145846</v>
      </c>
      <c r="P28" s="1">
        <v>8514.367266</v>
      </c>
      <c r="Q28" s="1">
        <v>8430.360403</v>
      </c>
      <c r="R28" s="1">
        <v>6482.829227</v>
      </c>
      <c r="S28" s="1">
        <v>5565.277429</v>
      </c>
      <c r="T28" s="1">
        <v>5392.189153</v>
      </c>
      <c r="U28" s="1"/>
      <c r="W28" t="s">
        <v>28</v>
      </c>
      <c r="X28" s="7">
        <f t="shared" si="1"/>
        <v>2.3476430632492633</v>
      </c>
      <c r="Y28" s="7">
        <f t="shared" si="13"/>
        <v>2.5454328262848906</v>
      </c>
      <c r="Z28" s="7">
        <f t="shared" si="14"/>
        <v>3.1675479146912617</v>
      </c>
      <c r="AA28" s="7">
        <f t="shared" si="15"/>
        <v>2.5808918625376074</v>
      </c>
      <c r="AB28" s="7">
        <f t="shared" si="16"/>
        <v>2.856457196035206</v>
      </c>
      <c r="AC28" s="7">
        <f t="shared" si="17"/>
        <v>3.060784433344058</v>
      </c>
      <c r="AD28" s="7">
        <f t="shared" si="18"/>
        <v>3.06806105163515</v>
      </c>
      <c r="AE28" s="7">
        <f t="shared" si="19"/>
        <v>3.223963687773431</v>
      </c>
      <c r="AF28" s="7">
        <f t="shared" si="20"/>
        <v>2.7878342368824436</v>
      </c>
      <c r="AG28" s="7">
        <f t="shared" si="2"/>
        <v>2.8546506564106116</v>
      </c>
      <c r="AH28" s="7">
        <f t="shared" si="3"/>
        <v>2.8899596269573893</v>
      </c>
      <c r="AI28" s="7">
        <f t="shared" si="4"/>
        <v>2.996326644541292</v>
      </c>
      <c r="AJ28" s="7">
        <f t="shared" si="5"/>
        <v>2.8663830019284076</v>
      </c>
      <c r="AK28" s="7">
        <f t="shared" si="6"/>
        <v>2.434170591563384</v>
      </c>
      <c r="AL28" s="7">
        <f t="shared" si="7"/>
        <v>2.7233467355466257</v>
      </c>
      <c r="AM28" s="7">
        <f t="shared" si="8"/>
        <v>2.6866686566811793</v>
      </c>
      <c r="AN28" s="7">
        <f t="shared" si="9"/>
        <v>2.2199476477919666</v>
      </c>
      <c r="AO28" s="7">
        <f t="shared" si="10"/>
        <v>2.0126237819201243</v>
      </c>
      <c r="AP28" s="7">
        <f t="shared" si="11"/>
        <v>2.0093834420932923</v>
      </c>
      <c r="AQ28" s="7" t="e">
        <f t="shared" si="12"/>
        <v>#DIV/0!</v>
      </c>
    </row>
    <row r="29" spans="1:43" ht="12">
      <c r="A29" t="s">
        <v>29</v>
      </c>
      <c r="B29" s="1">
        <v>131897.390313</v>
      </c>
      <c r="C29" s="1">
        <v>138353.642518</v>
      </c>
      <c r="D29" s="1">
        <v>144046.865326</v>
      </c>
      <c r="E29" s="1">
        <v>154536.932064</v>
      </c>
      <c r="F29" s="1">
        <v>166494.353323</v>
      </c>
      <c r="G29" s="1">
        <v>177269.752805</v>
      </c>
      <c r="H29" s="1">
        <v>189254.608218</v>
      </c>
      <c r="I29" s="1">
        <v>192840.750296</v>
      </c>
      <c r="J29" s="1">
        <v>203736.116182</v>
      </c>
      <c r="K29" s="1">
        <v>214871.842666</v>
      </c>
      <c r="L29" s="1">
        <v>225981.41435</v>
      </c>
      <c r="M29" s="1">
        <v>234128.564462</v>
      </c>
      <c r="N29" s="1">
        <v>231959.90552</v>
      </c>
      <c r="O29" s="1">
        <v>222455.246865</v>
      </c>
      <c r="P29" s="1">
        <v>221389.540852</v>
      </c>
      <c r="Q29" s="1">
        <v>217682.359963</v>
      </c>
      <c r="R29" s="1">
        <v>203318.76507</v>
      </c>
      <c r="S29" s="1">
        <v>193616.899532</v>
      </c>
      <c r="T29" s="1">
        <v>187655.283213</v>
      </c>
      <c r="U29" s="1"/>
      <c r="W29" t="s">
        <v>29</v>
      </c>
      <c r="X29" s="7">
        <f t="shared" si="1"/>
        <v>68.58775371133505</v>
      </c>
      <c r="Y29" s="7">
        <f t="shared" si="13"/>
        <v>68.83386791958344</v>
      </c>
      <c r="Z29" s="7">
        <f t="shared" si="14"/>
        <v>67.37563832893015</v>
      </c>
      <c r="AA29" s="7">
        <f t="shared" si="15"/>
        <v>68.06266190194832</v>
      </c>
      <c r="AB29" s="7">
        <f t="shared" si="16"/>
        <v>67.93475678121874</v>
      </c>
      <c r="AC29" s="7">
        <f t="shared" si="17"/>
        <v>68.01490178122587</v>
      </c>
      <c r="AD29" s="7">
        <f t="shared" si="18"/>
        <v>68.20251557022404</v>
      </c>
      <c r="AE29" s="7">
        <f t="shared" si="19"/>
        <v>67.7825618452867</v>
      </c>
      <c r="AF29" s="7">
        <f t="shared" si="20"/>
        <v>69.26106959214488</v>
      </c>
      <c r="AG29" s="7">
        <f t="shared" si="2"/>
        <v>70.03552569658316</v>
      </c>
      <c r="AH29" s="7">
        <f t="shared" si="3"/>
        <v>69.47570748107272</v>
      </c>
      <c r="AI29" s="7">
        <f t="shared" si="4"/>
        <v>69.25645569107449</v>
      </c>
      <c r="AJ29" s="7">
        <f t="shared" si="5"/>
        <v>68.93494343356102</v>
      </c>
      <c r="AK29" s="7">
        <f t="shared" si="6"/>
        <v>71.2478458742666</v>
      </c>
      <c r="AL29" s="7">
        <f t="shared" si="7"/>
        <v>70.81213019446237</v>
      </c>
      <c r="AM29" s="7">
        <f t="shared" si="8"/>
        <v>69.37311641111603</v>
      </c>
      <c r="AN29" s="7">
        <f t="shared" si="9"/>
        <v>69.62346198929328</v>
      </c>
      <c r="AO29" s="7">
        <f t="shared" si="10"/>
        <v>70.0195060446002</v>
      </c>
      <c r="AP29" s="7">
        <f t="shared" si="11"/>
        <v>69.92918983558691</v>
      </c>
      <c r="AQ29" s="7" t="e">
        <f t="shared" si="12"/>
        <v>#DIV/0!</v>
      </c>
    </row>
    <row r="30" spans="1:43" ht="12">
      <c r="A30" t="s">
        <v>30</v>
      </c>
      <c r="B30" s="1">
        <v>37636.3661</v>
      </c>
      <c r="C30" s="1">
        <v>41112.440402</v>
      </c>
      <c r="D30" s="1">
        <v>42277.637502</v>
      </c>
      <c r="E30" s="1">
        <v>47265.319721</v>
      </c>
      <c r="F30" s="1">
        <v>50402.36557</v>
      </c>
      <c r="G30" s="1">
        <v>52650.164874</v>
      </c>
      <c r="H30" s="1">
        <v>56198.794889</v>
      </c>
      <c r="I30" s="1">
        <v>55375.823532</v>
      </c>
      <c r="J30" s="1">
        <v>59166.578518</v>
      </c>
      <c r="K30" s="1">
        <v>62520.688321</v>
      </c>
      <c r="L30" s="1">
        <v>64228.014272</v>
      </c>
      <c r="M30" s="1">
        <v>67027.543007</v>
      </c>
      <c r="N30" s="1">
        <v>63374.898168</v>
      </c>
      <c r="O30" s="1">
        <v>58581.461275</v>
      </c>
      <c r="P30" s="1">
        <v>61798.681853</v>
      </c>
      <c r="Q30" s="1">
        <v>64679.513795</v>
      </c>
      <c r="R30" s="1">
        <v>56583.329736</v>
      </c>
      <c r="S30" s="1">
        <v>54638.361065</v>
      </c>
      <c r="T30" s="1">
        <v>51447.936169</v>
      </c>
      <c r="U30" s="1"/>
      <c r="W30" t="s">
        <v>30</v>
      </c>
      <c r="X30" s="7">
        <f t="shared" si="1"/>
        <v>19.57122731943858</v>
      </c>
      <c r="Y30" s="7">
        <f t="shared" si="13"/>
        <v>20.454309991259077</v>
      </c>
      <c r="Z30" s="7">
        <f t="shared" si="14"/>
        <v>19.774694904257828</v>
      </c>
      <c r="AA30" s="7">
        <f t="shared" si="15"/>
        <v>20.81705280991098</v>
      </c>
      <c r="AB30" s="7">
        <f t="shared" si="16"/>
        <v>20.56569714141178</v>
      </c>
      <c r="AC30" s="7">
        <f t="shared" si="17"/>
        <v>20.20082803753678</v>
      </c>
      <c r="AD30" s="7">
        <f t="shared" si="18"/>
        <v>20.252606895731596</v>
      </c>
      <c r="AE30" s="7">
        <f t="shared" si="19"/>
        <v>19.46432575858594</v>
      </c>
      <c r="AF30" s="7">
        <f t="shared" si="20"/>
        <v>20.113962065535603</v>
      </c>
      <c r="AG30" s="7">
        <f t="shared" si="2"/>
        <v>20.378050558628715</v>
      </c>
      <c r="AH30" s="7">
        <f t="shared" si="3"/>
        <v>19.746255436477824</v>
      </c>
      <c r="AI30" s="7">
        <f t="shared" si="4"/>
        <v>19.827098299657983</v>
      </c>
      <c r="AJ30" s="7">
        <f t="shared" si="5"/>
        <v>18.834052421797047</v>
      </c>
      <c r="AK30" s="7">
        <f t="shared" si="6"/>
        <v>18.76243866049807</v>
      </c>
      <c r="AL30" s="7">
        <f t="shared" si="7"/>
        <v>19.766499755949344</v>
      </c>
      <c r="AM30" s="7">
        <f t="shared" si="8"/>
        <v>20.61269200075555</v>
      </c>
      <c r="AN30" s="7">
        <f t="shared" si="9"/>
        <v>19.376112705316284</v>
      </c>
      <c r="AO30" s="7">
        <f t="shared" si="10"/>
        <v>19.759385994224722</v>
      </c>
      <c r="AP30" s="7">
        <f t="shared" si="11"/>
        <v>19.171922225752308</v>
      </c>
      <c r="AQ30" s="7" t="e">
        <f t="shared" si="12"/>
        <v>#DIV/0!</v>
      </c>
    </row>
    <row r="31" spans="1:43" ht="12">
      <c r="A31" t="s">
        <v>31</v>
      </c>
      <c r="B31" s="1">
        <v>28370.379719</v>
      </c>
      <c r="C31" s="1">
        <v>30677.517851</v>
      </c>
      <c r="D31" s="1">
        <v>31939.211758</v>
      </c>
      <c r="E31" s="1">
        <v>35981.411652</v>
      </c>
      <c r="F31" s="1">
        <v>38217.550709</v>
      </c>
      <c r="G31" s="1">
        <v>40723.214365</v>
      </c>
      <c r="H31" s="1">
        <v>43405.119729</v>
      </c>
      <c r="I31" s="1">
        <v>42279.76374</v>
      </c>
      <c r="J31" s="1">
        <v>46051.432973</v>
      </c>
      <c r="K31" s="1">
        <v>47993.154344</v>
      </c>
      <c r="L31" s="1">
        <v>50754.327831</v>
      </c>
      <c r="M31" s="1">
        <v>51937.016948</v>
      </c>
      <c r="N31" s="1">
        <v>49182.197925</v>
      </c>
      <c r="O31" s="1">
        <v>45821.94804</v>
      </c>
      <c r="P31" s="1">
        <v>47515.138687</v>
      </c>
      <c r="Q31" s="1">
        <v>49952.438938</v>
      </c>
      <c r="R31" s="1">
        <v>40842.809724</v>
      </c>
      <c r="S31" s="1">
        <v>38580.724279</v>
      </c>
      <c r="T31" s="1">
        <v>36038.219707</v>
      </c>
      <c r="U31" s="1"/>
      <c r="W31" t="s">
        <v>31</v>
      </c>
      <c r="X31" s="7">
        <f t="shared" si="1"/>
        <v>14.752836369591462</v>
      </c>
      <c r="Y31" s="7">
        <f t="shared" si="13"/>
        <v>15.262714977537856</v>
      </c>
      <c r="Z31" s="7">
        <f t="shared" si="14"/>
        <v>14.939060111082515</v>
      </c>
      <c r="AA31" s="7">
        <f t="shared" si="15"/>
        <v>15.847284033118203</v>
      </c>
      <c r="AB31" s="7">
        <f t="shared" si="16"/>
        <v>15.593922318512341</v>
      </c>
      <c r="AC31" s="7">
        <f t="shared" si="17"/>
        <v>15.624692771462803</v>
      </c>
      <c r="AD31" s="7">
        <f t="shared" si="18"/>
        <v>15.64209390734932</v>
      </c>
      <c r="AE31" s="7">
        <f t="shared" si="19"/>
        <v>14.861126064443155</v>
      </c>
      <c r="AF31" s="7">
        <f t="shared" si="20"/>
        <v>15.655405451587509</v>
      </c>
      <c r="AG31" s="7">
        <f t="shared" si="2"/>
        <v>15.642932794801009</v>
      </c>
      <c r="AH31" s="7">
        <f t="shared" si="3"/>
        <v>15.60390638286588</v>
      </c>
      <c r="AI31" s="7">
        <f t="shared" si="4"/>
        <v>15.363241649950618</v>
      </c>
      <c r="AJ31" s="7">
        <f t="shared" si="5"/>
        <v>14.61619853783633</v>
      </c>
      <c r="AK31" s="7">
        <f t="shared" si="6"/>
        <v>14.675828678447894</v>
      </c>
      <c r="AL31" s="7">
        <f t="shared" si="7"/>
        <v>15.197864244007187</v>
      </c>
      <c r="AM31" s="7">
        <f t="shared" si="8"/>
        <v>15.919325580878736</v>
      </c>
      <c r="AN31" s="7">
        <f t="shared" si="9"/>
        <v>13.986007682939796</v>
      </c>
      <c r="AO31" s="7">
        <f t="shared" si="10"/>
        <v>13.952311308507554</v>
      </c>
      <c r="AP31" s="7">
        <f t="shared" si="11"/>
        <v>13.429536669995592</v>
      </c>
      <c r="AQ31" s="7" t="e">
        <f t="shared" si="12"/>
        <v>#DIV/0!</v>
      </c>
    </row>
    <row r="32" spans="1:43" ht="12">
      <c r="A32" t="s">
        <v>32</v>
      </c>
      <c r="B32" s="1">
        <v>11051.178113</v>
      </c>
      <c r="C32" s="1">
        <v>12547.84789</v>
      </c>
      <c r="D32" s="1">
        <v>12502.378357</v>
      </c>
      <c r="E32" s="1">
        <v>14527.183122</v>
      </c>
      <c r="F32" s="1">
        <v>15371.648461</v>
      </c>
      <c r="G32" s="1">
        <v>16053.340941</v>
      </c>
      <c r="H32" s="1">
        <v>18136.858396</v>
      </c>
      <c r="I32" s="1">
        <v>16963.755422</v>
      </c>
      <c r="J32" s="1">
        <v>18178.736246</v>
      </c>
      <c r="K32" s="1">
        <v>18619.780778</v>
      </c>
      <c r="L32" s="1">
        <v>19899.148379</v>
      </c>
      <c r="M32" s="1">
        <v>20515.378414</v>
      </c>
      <c r="N32" s="1">
        <v>18029.089366</v>
      </c>
      <c r="O32" s="1">
        <v>16564.433427</v>
      </c>
      <c r="P32" s="1">
        <v>17592.393421</v>
      </c>
      <c r="Q32" s="1">
        <v>18654.526047</v>
      </c>
      <c r="R32" s="1">
        <v>14974.715863</v>
      </c>
      <c r="S32" s="1">
        <v>15179.442162</v>
      </c>
      <c r="T32" s="1">
        <v>12523.137422</v>
      </c>
      <c r="U32" s="1"/>
      <c r="W32" t="s">
        <v>32</v>
      </c>
      <c r="X32" s="7">
        <f t="shared" si="1"/>
        <v>5.7467056841368995</v>
      </c>
      <c r="Y32" s="7">
        <f t="shared" si="13"/>
        <v>6.2428201283021</v>
      </c>
      <c r="Z32" s="7">
        <f t="shared" si="14"/>
        <v>5.8477893324946475</v>
      </c>
      <c r="AA32" s="7">
        <f t="shared" si="15"/>
        <v>6.398203588064574</v>
      </c>
      <c r="AB32" s="7">
        <f t="shared" si="16"/>
        <v>6.272099796072616</v>
      </c>
      <c r="AC32" s="7">
        <f t="shared" si="17"/>
        <v>6.1593497485367426</v>
      </c>
      <c r="AD32" s="7">
        <f t="shared" si="18"/>
        <v>6.536059432292806</v>
      </c>
      <c r="AE32" s="7">
        <f t="shared" si="19"/>
        <v>5.962675416140418</v>
      </c>
      <c r="AF32" s="7">
        <f t="shared" si="20"/>
        <v>6.179948552208102</v>
      </c>
      <c r="AG32" s="7">
        <f t="shared" si="2"/>
        <v>6.068948443698103</v>
      </c>
      <c r="AH32" s="7">
        <f t="shared" si="3"/>
        <v>6.117792544481728</v>
      </c>
      <c r="AI32" s="7">
        <f t="shared" si="4"/>
        <v>6.068556390715076</v>
      </c>
      <c r="AJ32" s="7">
        <f t="shared" si="5"/>
        <v>5.357970175137303</v>
      </c>
      <c r="AK32" s="7">
        <f t="shared" si="6"/>
        <v>5.305247758519511</v>
      </c>
      <c r="AL32" s="7">
        <f t="shared" si="7"/>
        <v>5.6269815121611755</v>
      </c>
      <c r="AM32" s="7">
        <f t="shared" si="8"/>
        <v>5.945004488524897</v>
      </c>
      <c r="AN32" s="7">
        <f t="shared" si="9"/>
        <v>5.127866876080507</v>
      </c>
      <c r="AO32" s="7">
        <f t="shared" si="10"/>
        <v>5.48948487856637</v>
      </c>
      <c r="AP32" s="7">
        <f t="shared" si="11"/>
        <v>4.66671035915451</v>
      </c>
      <c r="AQ32" s="7" t="e">
        <f t="shared" si="12"/>
        <v>#DIV/0!</v>
      </c>
    </row>
    <row r="33" spans="1:43" ht="12">
      <c r="A33" t="s">
        <v>33</v>
      </c>
      <c r="B33" s="1">
        <v>12688.618943</v>
      </c>
      <c r="C33" s="1">
        <v>14345.096658</v>
      </c>
      <c r="D33" s="1">
        <v>14804.50046</v>
      </c>
      <c r="E33" s="1">
        <v>16970.440847</v>
      </c>
      <c r="F33" s="1">
        <v>16995.74773</v>
      </c>
      <c r="G33" s="1">
        <v>17984.93372</v>
      </c>
      <c r="H33" s="1">
        <v>19560.885485</v>
      </c>
      <c r="I33" s="1">
        <v>19058.303221</v>
      </c>
      <c r="J33" s="1">
        <v>21340.556416</v>
      </c>
      <c r="K33" s="1">
        <v>22838.958146</v>
      </c>
      <c r="L33" s="1">
        <v>23662.67216</v>
      </c>
      <c r="M33" s="1">
        <v>24229.424704</v>
      </c>
      <c r="N33" s="1">
        <v>23505.787797</v>
      </c>
      <c r="O33" s="1">
        <v>23398.90738</v>
      </c>
      <c r="P33" s="1">
        <v>23553.104802</v>
      </c>
      <c r="Q33" s="1">
        <v>24818.367528</v>
      </c>
      <c r="R33" s="1">
        <v>21398.747934</v>
      </c>
      <c r="S33" s="1">
        <v>19948.714142</v>
      </c>
      <c r="T33" s="1">
        <v>20001.560488</v>
      </c>
      <c r="U33" s="1"/>
      <c r="W33" t="s">
        <v>33</v>
      </c>
      <c r="X33" s="7">
        <f t="shared" si="1"/>
        <v>6.598188705130794</v>
      </c>
      <c r="Y33" s="7">
        <f t="shared" si="13"/>
        <v>7.136989461784239</v>
      </c>
      <c r="Z33" s="7">
        <f t="shared" si="14"/>
        <v>6.924570460981778</v>
      </c>
      <c r="AA33" s="7">
        <f t="shared" si="15"/>
        <v>7.474286969913575</v>
      </c>
      <c r="AB33" s="7">
        <f t="shared" si="16"/>
        <v>6.934781662610298</v>
      </c>
      <c r="AC33" s="7">
        <f t="shared" si="17"/>
        <v>6.900463734798839</v>
      </c>
      <c r="AD33" s="7">
        <f t="shared" si="18"/>
        <v>7.049242337715479</v>
      </c>
      <c r="AE33" s="7">
        <f t="shared" si="19"/>
        <v>6.698898519948636</v>
      </c>
      <c r="AF33" s="7">
        <f t="shared" si="20"/>
        <v>7.254824479638611</v>
      </c>
      <c r="AG33" s="7">
        <f t="shared" si="2"/>
        <v>7.444150989125722</v>
      </c>
      <c r="AH33" s="7">
        <f t="shared" si="3"/>
        <v>7.274849986833367</v>
      </c>
      <c r="AI33" s="7">
        <f t="shared" si="4"/>
        <v>7.167190736802022</v>
      </c>
      <c r="AJ33" s="7">
        <f t="shared" si="5"/>
        <v>6.985561356023974</v>
      </c>
      <c r="AK33" s="7">
        <f t="shared" si="6"/>
        <v>7.494189371258997</v>
      </c>
      <c r="AL33" s="7">
        <f t="shared" si="7"/>
        <v>7.533533505261677</v>
      </c>
      <c r="AM33" s="7">
        <f t="shared" si="8"/>
        <v>7.909357009665148</v>
      </c>
      <c r="AN33" s="7">
        <f t="shared" si="9"/>
        <v>7.327680319563122</v>
      </c>
      <c r="AO33" s="7">
        <f t="shared" si="10"/>
        <v>7.214241700099711</v>
      </c>
      <c r="AP33" s="7">
        <f t="shared" si="11"/>
        <v>7.453522738209966</v>
      </c>
      <c r="AQ33" s="7" t="e">
        <f t="shared" si="12"/>
        <v>#DIV/0!</v>
      </c>
    </row>
    <row r="34" spans="1:43" ht="12">
      <c r="A34" t="s">
        <v>34</v>
      </c>
      <c r="B34" s="1">
        <v>4630.582663</v>
      </c>
      <c r="C34" s="1">
        <v>3784.573303</v>
      </c>
      <c r="D34" s="1">
        <v>4632.332941</v>
      </c>
      <c r="E34" s="1">
        <v>4483.787683</v>
      </c>
      <c r="F34" s="1">
        <v>5850.154518</v>
      </c>
      <c r="G34" s="1">
        <v>6684.939704</v>
      </c>
      <c r="H34" s="1">
        <v>5707.375848</v>
      </c>
      <c r="I34" s="1">
        <v>6257.705097</v>
      </c>
      <c r="J34" s="1">
        <v>6532.140311</v>
      </c>
      <c r="K34" s="1">
        <v>6534.41542</v>
      </c>
      <c r="L34" s="1">
        <v>7192.507292</v>
      </c>
      <c r="M34" s="1">
        <v>7192.21383</v>
      </c>
      <c r="N34" s="1">
        <v>7647.320762</v>
      </c>
      <c r="O34" s="1">
        <v>5858.607233</v>
      </c>
      <c r="P34" s="1">
        <v>6369.640464</v>
      </c>
      <c r="Q34" s="1">
        <v>6479.545363</v>
      </c>
      <c r="R34" s="1">
        <v>4469.345927</v>
      </c>
      <c r="S34" s="1">
        <v>3452.567975</v>
      </c>
      <c r="T34" s="1">
        <v>3513.521797</v>
      </c>
      <c r="U34" s="1"/>
      <c r="W34" t="s">
        <v>34</v>
      </c>
      <c r="X34" s="7">
        <f t="shared" si="1"/>
        <v>2.4079419803237663</v>
      </c>
      <c r="Y34" s="7">
        <f t="shared" si="13"/>
        <v>1.8829053874515183</v>
      </c>
      <c r="Z34" s="7">
        <f t="shared" si="14"/>
        <v>2.166700317606086</v>
      </c>
      <c r="AA34" s="7">
        <f t="shared" si="15"/>
        <v>1.9747934751400553</v>
      </c>
      <c r="AB34" s="7">
        <f t="shared" si="16"/>
        <v>2.387040859829425</v>
      </c>
      <c r="AC34" s="7">
        <f t="shared" si="17"/>
        <v>2.564879288127223</v>
      </c>
      <c r="AD34" s="7">
        <f t="shared" si="18"/>
        <v>2.0567921373410356</v>
      </c>
      <c r="AE34" s="7">
        <f t="shared" si="19"/>
        <v>2.1995521283541</v>
      </c>
      <c r="AF34" s="7">
        <f t="shared" si="20"/>
        <v>2.2206324197407925</v>
      </c>
      <c r="AG34" s="7">
        <f t="shared" si="2"/>
        <v>2.129833361977184</v>
      </c>
      <c r="AH34" s="7">
        <f t="shared" si="3"/>
        <v>2.2112638515507834</v>
      </c>
      <c r="AI34" s="7">
        <f t="shared" si="4"/>
        <v>2.127494522433519</v>
      </c>
      <c r="AJ34" s="7">
        <f t="shared" si="5"/>
        <v>2.272667006675054</v>
      </c>
      <c r="AK34" s="7">
        <f t="shared" si="6"/>
        <v>1.876391548669384</v>
      </c>
      <c r="AL34" s="7">
        <f t="shared" si="7"/>
        <v>2.037349226584337</v>
      </c>
      <c r="AM34" s="7">
        <f t="shared" si="8"/>
        <v>2.064964082688693</v>
      </c>
      <c r="AN34" s="7">
        <f t="shared" si="9"/>
        <v>1.5304604872961676</v>
      </c>
      <c r="AO34" s="7">
        <f t="shared" si="10"/>
        <v>1.2485847298414716</v>
      </c>
      <c r="AP34" s="7">
        <f t="shared" si="11"/>
        <v>1.3093035726311195</v>
      </c>
      <c r="AQ34" s="7" t="e">
        <f t="shared" si="12"/>
        <v>#DIV/0!</v>
      </c>
    </row>
    <row r="35" spans="1:43" ht="12">
      <c r="A35" t="s">
        <v>35</v>
      </c>
      <c r="B35" s="1">
        <v>9265.986381</v>
      </c>
      <c r="C35" s="1">
        <v>10434.922551</v>
      </c>
      <c r="D35" s="1">
        <v>10338.425744</v>
      </c>
      <c r="E35" s="1">
        <v>11283.908069</v>
      </c>
      <c r="F35" s="1">
        <v>12184.814861</v>
      </c>
      <c r="G35" s="1">
        <v>11926.950509</v>
      </c>
      <c r="H35" s="1">
        <v>12793.67516</v>
      </c>
      <c r="I35" s="1">
        <v>13096.059792</v>
      </c>
      <c r="J35" s="1">
        <v>13115.145545</v>
      </c>
      <c r="K35" s="1">
        <v>14527.533977</v>
      </c>
      <c r="L35" s="1">
        <v>13473.686441</v>
      </c>
      <c r="M35" s="1">
        <v>15090.526059</v>
      </c>
      <c r="N35" s="1">
        <v>14192.700243</v>
      </c>
      <c r="O35" s="1">
        <v>12759.513235</v>
      </c>
      <c r="P35" s="1">
        <v>14283.543166</v>
      </c>
      <c r="Q35" s="1">
        <v>14727.074857</v>
      </c>
      <c r="R35" s="1">
        <v>15740.520012</v>
      </c>
      <c r="S35" s="1">
        <v>16057.636786</v>
      </c>
      <c r="T35" s="1">
        <v>15409.716462</v>
      </c>
      <c r="U35" s="1"/>
      <c r="W35" t="s">
        <v>35</v>
      </c>
      <c r="X35" s="7">
        <f t="shared" si="1"/>
        <v>4.818390949847124</v>
      </c>
      <c r="Y35" s="7">
        <f t="shared" si="13"/>
        <v>5.1915950137212175</v>
      </c>
      <c r="Z35" s="7">
        <f t="shared" si="14"/>
        <v>4.835634793175316</v>
      </c>
      <c r="AA35" s="7">
        <f t="shared" si="15"/>
        <v>4.969768776792775</v>
      </c>
      <c r="AB35" s="7">
        <f t="shared" si="16"/>
        <v>4.971774822899437</v>
      </c>
      <c r="AC35" s="7">
        <f t="shared" si="17"/>
        <v>4.576135266073978</v>
      </c>
      <c r="AD35" s="7">
        <f t="shared" si="18"/>
        <v>4.610512988382278</v>
      </c>
      <c r="AE35" s="7">
        <f t="shared" si="19"/>
        <v>4.603199694142785</v>
      </c>
      <c r="AF35" s="7">
        <f t="shared" si="20"/>
        <v>4.458556613948096</v>
      </c>
      <c r="AG35" s="7">
        <f t="shared" si="2"/>
        <v>4.735117763827705</v>
      </c>
      <c r="AH35" s="7">
        <f t="shared" si="3"/>
        <v>4.142349053611946</v>
      </c>
      <c r="AI35" s="7">
        <f t="shared" si="4"/>
        <v>4.463856649707366</v>
      </c>
      <c r="AJ35" s="7">
        <f t="shared" si="5"/>
        <v>4.217853883960716</v>
      </c>
      <c r="AK35" s="7">
        <f t="shared" si="6"/>
        <v>4.086609982050175</v>
      </c>
      <c r="AL35" s="7">
        <f t="shared" si="7"/>
        <v>4.568635511942153</v>
      </c>
      <c r="AM35" s="7">
        <f t="shared" si="8"/>
        <v>4.6933664198768135</v>
      </c>
      <c r="AN35" s="7">
        <f t="shared" si="9"/>
        <v>5.3901050223764875</v>
      </c>
      <c r="AO35" s="7">
        <f t="shared" si="10"/>
        <v>5.807074685717169</v>
      </c>
      <c r="AP35" s="7">
        <f t="shared" si="11"/>
        <v>5.742385555756715</v>
      </c>
      <c r="AQ35" s="7" t="e">
        <f t="shared" si="12"/>
        <v>#DIV/0!</v>
      </c>
    </row>
    <row r="36" spans="1:43" ht="12">
      <c r="A36" t="s">
        <v>36</v>
      </c>
      <c r="B36" s="1">
        <v>68078.162974</v>
      </c>
      <c r="C36" s="1">
        <v>69654.228939</v>
      </c>
      <c r="D36" s="1">
        <v>71778.570489</v>
      </c>
      <c r="E36" s="1">
        <v>75258.341269</v>
      </c>
      <c r="F36" s="1">
        <v>82034.583496</v>
      </c>
      <c r="G36" s="1">
        <v>87050.494698</v>
      </c>
      <c r="H36" s="1">
        <v>92689.888197</v>
      </c>
      <c r="I36" s="1">
        <v>95308.43702</v>
      </c>
      <c r="J36" s="1">
        <v>99880.900517</v>
      </c>
      <c r="K36" s="1">
        <v>107776.97292</v>
      </c>
      <c r="L36" s="1">
        <v>116593.680822</v>
      </c>
      <c r="M36" s="1">
        <v>121941.803218</v>
      </c>
      <c r="N36" s="1">
        <v>123665.053849</v>
      </c>
      <c r="O36" s="1">
        <v>113115.067422</v>
      </c>
      <c r="P36" s="1">
        <v>115600.782432</v>
      </c>
      <c r="Q36" s="1">
        <v>110486.769589</v>
      </c>
      <c r="R36" s="1">
        <v>107079.600733</v>
      </c>
      <c r="S36" s="1">
        <v>102123.554983</v>
      </c>
      <c r="T36" s="1">
        <v>100668.619519</v>
      </c>
      <c r="U36" s="1"/>
      <c r="W36" t="s">
        <v>36</v>
      </c>
      <c r="X36" s="7">
        <f t="shared" si="1"/>
        <v>35.40121805367232</v>
      </c>
      <c r="Y36" s="7">
        <f t="shared" si="13"/>
        <v>34.65445439359337</v>
      </c>
      <c r="Z36" s="7">
        <f t="shared" si="14"/>
        <v>33.5732887632757</v>
      </c>
      <c r="AA36" s="7">
        <f t="shared" si="15"/>
        <v>33.14601221002657</v>
      </c>
      <c r="AB36" s="7">
        <f t="shared" si="16"/>
        <v>33.472603522100776</v>
      </c>
      <c r="AC36" s="7">
        <f t="shared" si="17"/>
        <v>33.399554933686325</v>
      </c>
      <c r="AD36" s="7">
        <f t="shared" si="18"/>
        <v>33.40306269148463</v>
      </c>
      <c r="AE36" s="7">
        <f t="shared" si="19"/>
        <v>33.50044021696468</v>
      </c>
      <c r="AF36" s="7">
        <f t="shared" si="20"/>
        <v>33.95499105055202</v>
      </c>
      <c r="AG36" s="7">
        <f t="shared" si="2"/>
        <v>35.12892551571621</v>
      </c>
      <c r="AH36" s="7">
        <f t="shared" si="3"/>
        <v>35.84555166286767</v>
      </c>
      <c r="AI36" s="7">
        <f t="shared" si="4"/>
        <v>36.071024101067515</v>
      </c>
      <c r="AJ36" s="7">
        <f t="shared" si="5"/>
        <v>36.75136645998532</v>
      </c>
      <c r="AK36" s="7">
        <f t="shared" si="6"/>
        <v>36.228432474918286</v>
      </c>
      <c r="AL36" s="7">
        <f t="shared" si="7"/>
        <v>36.97526822926491</v>
      </c>
      <c r="AM36" s="7">
        <f t="shared" si="8"/>
        <v>35.2109905914685</v>
      </c>
      <c r="AN36" s="7">
        <f t="shared" si="9"/>
        <v>36.66780343120803</v>
      </c>
      <c r="AO36" s="7">
        <f t="shared" si="10"/>
        <v>36.93190466696017</v>
      </c>
      <c r="AP36" s="7">
        <f t="shared" si="11"/>
        <v>37.513865233627165</v>
      </c>
      <c r="AQ36" s="7" t="e">
        <f t="shared" si="12"/>
        <v>#DIV/0!</v>
      </c>
    </row>
    <row r="37" spans="1:43" ht="12">
      <c r="A37" t="s">
        <v>37</v>
      </c>
      <c r="B37" s="1">
        <v>3410.544393</v>
      </c>
      <c r="C37" s="1">
        <v>3494.456957</v>
      </c>
      <c r="D37" s="1">
        <v>4726.311655</v>
      </c>
      <c r="E37" s="1">
        <v>3557.20852</v>
      </c>
      <c r="F37" s="1">
        <v>4186.737243</v>
      </c>
      <c r="G37" s="1">
        <v>4568.43976</v>
      </c>
      <c r="H37" s="1">
        <v>5902.460278</v>
      </c>
      <c r="I37" s="1">
        <v>4653.917902</v>
      </c>
      <c r="J37" s="1">
        <v>5398.701663</v>
      </c>
      <c r="K37" s="1">
        <v>4461.327535</v>
      </c>
      <c r="L37" s="1">
        <v>4753.604246</v>
      </c>
      <c r="M37" s="1">
        <v>5367.94181</v>
      </c>
      <c r="N37" s="1">
        <v>5622.702498</v>
      </c>
      <c r="O37" s="1">
        <v>4628.267382</v>
      </c>
      <c r="P37" s="1">
        <v>5325.375345</v>
      </c>
      <c r="Q37" s="1">
        <v>4511.887926</v>
      </c>
      <c r="R37" s="1">
        <v>3845.188869</v>
      </c>
      <c r="S37" s="1">
        <v>4026.329974</v>
      </c>
      <c r="T37" s="1">
        <v>4403.91095</v>
      </c>
      <c r="U37" s="1"/>
      <c r="W37" t="s">
        <v>37</v>
      </c>
      <c r="X37" s="7">
        <f t="shared" si="1"/>
        <v>1.7735118056054748</v>
      </c>
      <c r="Y37" s="7">
        <f t="shared" si="13"/>
        <v>1.7385663597365226</v>
      </c>
      <c r="Z37" s="7">
        <f t="shared" si="14"/>
        <v>2.2106573716575717</v>
      </c>
      <c r="AA37" s="7">
        <f t="shared" si="15"/>
        <v>1.5667004487394711</v>
      </c>
      <c r="AB37" s="7">
        <f t="shared" si="16"/>
        <v>1.708316051765967</v>
      </c>
      <c r="AC37" s="7">
        <f t="shared" si="17"/>
        <v>1.7528200759192518</v>
      </c>
      <c r="AD37" s="7">
        <f t="shared" si="18"/>
        <v>2.1270955714283954</v>
      </c>
      <c r="AE37" s="7">
        <f t="shared" si="19"/>
        <v>1.635828928953017</v>
      </c>
      <c r="AF37" s="7">
        <f t="shared" si="20"/>
        <v>1.8353145166183693</v>
      </c>
      <c r="AG37" s="7">
        <f t="shared" si="2"/>
        <v>1.4541291932049267</v>
      </c>
      <c r="AH37" s="7">
        <f t="shared" si="3"/>
        <v>1.4614476992535965</v>
      </c>
      <c r="AI37" s="7">
        <f t="shared" si="4"/>
        <v>1.5878653037095354</v>
      </c>
      <c r="AJ37" s="7">
        <f t="shared" si="5"/>
        <v>1.6709813610867876</v>
      </c>
      <c r="AK37" s="7">
        <f t="shared" si="6"/>
        <v>1.4823389681509611</v>
      </c>
      <c r="AL37" s="7">
        <f t="shared" si="7"/>
        <v>1.7033377946097914</v>
      </c>
      <c r="AM37" s="7">
        <f t="shared" si="8"/>
        <v>1.4378920109902746</v>
      </c>
      <c r="AN37" s="7">
        <f t="shared" si="9"/>
        <v>1.31672726307532</v>
      </c>
      <c r="AO37" s="7">
        <f t="shared" si="10"/>
        <v>1.4560796946624663</v>
      </c>
      <c r="AP37" s="7">
        <f t="shared" si="11"/>
        <v>1.6411044739519252</v>
      </c>
      <c r="AQ37" s="7" t="e">
        <f t="shared" si="12"/>
        <v>#DIV/0!</v>
      </c>
    </row>
    <row r="38" spans="1:43" ht="12">
      <c r="A38" t="s">
        <v>38</v>
      </c>
      <c r="B38" s="1">
        <v>56358.479352</v>
      </c>
      <c r="C38" s="1">
        <v>56978.175689</v>
      </c>
      <c r="D38" s="1">
        <v>58212.973334</v>
      </c>
      <c r="E38" s="1">
        <v>61079.450352</v>
      </c>
      <c r="F38" s="1">
        <v>64691.76457</v>
      </c>
      <c r="G38" s="1">
        <v>68960.173036</v>
      </c>
      <c r="H38" s="1">
        <v>73148.924997</v>
      </c>
      <c r="I38" s="1">
        <v>77535.044514</v>
      </c>
      <c r="J38" s="1">
        <v>81235.036743</v>
      </c>
      <c r="K38" s="1">
        <v>89308.939659</v>
      </c>
      <c r="L38" s="1">
        <v>97485.776782</v>
      </c>
      <c r="M38" s="1">
        <v>100891.656462</v>
      </c>
      <c r="N38" s="1">
        <v>102470.886124</v>
      </c>
      <c r="O38" s="1">
        <v>96479.305267</v>
      </c>
      <c r="P38" s="1">
        <v>97725.418959</v>
      </c>
      <c r="Q38" s="1">
        <v>92564.986525</v>
      </c>
      <c r="R38" s="1">
        <v>90043.845292</v>
      </c>
      <c r="S38" s="1">
        <v>87074.025848</v>
      </c>
      <c r="T38" s="1">
        <v>84950.647654</v>
      </c>
      <c r="U38" s="1"/>
      <c r="W38" t="s">
        <v>38</v>
      </c>
      <c r="X38" s="7">
        <f t="shared" si="1"/>
        <v>29.306883875164498</v>
      </c>
      <c r="Y38" s="7">
        <f t="shared" si="13"/>
        <v>28.347849382897056</v>
      </c>
      <c r="Z38" s="7">
        <f t="shared" si="14"/>
        <v>27.228195688443808</v>
      </c>
      <c r="AA38" s="7">
        <f t="shared" si="15"/>
        <v>26.901206869716663</v>
      </c>
      <c r="AB38" s="7">
        <f t="shared" si="16"/>
        <v>26.396206262231846</v>
      </c>
      <c r="AC38" s="7">
        <f t="shared" si="17"/>
        <v>26.4586559277223</v>
      </c>
      <c r="AD38" s="7">
        <f t="shared" si="18"/>
        <v>26.360999835239646</v>
      </c>
      <c r="AE38" s="7">
        <f t="shared" si="19"/>
        <v>27.25318140424324</v>
      </c>
      <c r="AF38" s="7">
        <f t="shared" si="20"/>
        <v>27.616240255366474</v>
      </c>
      <c r="AG38" s="7">
        <f t="shared" si="2"/>
        <v>29.109437797045572</v>
      </c>
      <c r="AH38" s="7">
        <f t="shared" si="3"/>
        <v>29.97101921302929</v>
      </c>
      <c r="AI38" s="7">
        <f t="shared" si="4"/>
        <v>29.84428043376866</v>
      </c>
      <c r="AJ38" s="7">
        <f t="shared" si="5"/>
        <v>30.452783306275993</v>
      </c>
      <c r="AK38" s="7">
        <f t="shared" si="6"/>
        <v>30.900339590061822</v>
      </c>
      <c r="AL38" s="7">
        <f t="shared" si="7"/>
        <v>31.257777869728905</v>
      </c>
      <c r="AM38" s="7">
        <f t="shared" si="8"/>
        <v>29.49950371212299</v>
      </c>
      <c r="AN38" s="7">
        <f t="shared" si="9"/>
        <v>30.834164460417487</v>
      </c>
      <c r="AO38" s="7">
        <f t="shared" si="10"/>
        <v>31.489401462004356</v>
      </c>
      <c r="AP38" s="7">
        <f t="shared" si="11"/>
        <v>31.65660920779813</v>
      </c>
      <c r="AQ38" s="7" t="e">
        <f t="shared" si="12"/>
        <v>#DIV/0!</v>
      </c>
    </row>
    <row r="39" spans="1:43" ht="12">
      <c r="A39" t="s">
        <v>39</v>
      </c>
      <c r="B39" s="1">
        <v>8309.139229</v>
      </c>
      <c r="C39" s="1">
        <v>9181.596293</v>
      </c>
      <c r="D39" s="1">
        <v>8839.2855</v>
      </c>
      <c r="E39" s="1">
        <v>10621.682397</v>
      </c>
      <c r="F39" s="1">
        <v>13156.081683</v>
      </c>
      <c r="G39" s="1">
        <v>13521.881902</v>
      </c>
      <c r="H39" s="1">
        <v>13638.502922</v>
      </c>
      <c r="I39" s="1">
        <v>13119.474604</v>
      </c>
      <c r="J39" s="1">
        <v>13247.162111</v>
      </c>
      <c r="K39" s="1">
        <v>14006.705726</v>
      </c>
      <c r="L39" s="1">
        <v>14354.299794</v>
      </c>
      <c r="M39" s="1">
        <v>15682.204946</v>
      </c>
      <c r="N39" s="1">
        <v>15571.465227</v>
      </c>
      <c r="O39" s="1">
        <v>12007.494773</v>
      </c>
      <c r="P39" s="1">
        <v>12549.988128</v>
      </c>
      <c r="Q39" s="1">
        <v>13409.895138</v>
      </c>
      <c r="R39" s="1">
        <v>13190.566572</v>
      </c>
      <c r="S39" s="1">
        <v>11023.199161</v>
      </c>
      <c r="T39" s="1">
        <v>11314.060915</v>
      </c>
      <c r="U39" s="1"/>
      <c r="W39" t="s">
        <v>39</v>
      </c>
      <c r="X39" s="7">
        <f t="shared" si="1"/>
        <v>4.320822372902352</v>
      </c>
      <c r="Y39" s="7">
        <f t="shared" si="13"/>
        <v>4.5680386509597986</v>
      </c>
      <c r="Z39" s="7">
        <f t="shared" si="14"/>
        <v>4.134435703174314</v>
      </c>
      <c r="AA39" s="7">
        <f t="shared" si="15"/>
        <v>4.678104891570439</v>
      </c>
      <c r="AB39" s="7">
        <f t="shared" si="16"/>
        <v>5.368081208102966</v>
      </c>
      <c r="AC39" s="7">
        <f t="shared" si="17"/>
        <v>5.188078930044772</v>
      </c>
      <c r="AD39" s="7">
        <f t="shared" si="18"/>
        <v>4.91496728481659</v>
      </c>
      <c r="AE39" s="7">
        <f t="shared" si="19"/>
        <v>4.61142988376842</v>
      </c>
      <c r="AF39" s="7">
        <f t="shared" si="20"/>
        <v>4.503436278567176</v>
      </c>
      <c r="AG39" s="7">
        <f t="shared" si="2"/>
        <v>4.565358525465718</v>
      </c>
      <c r="AH39" s="7">
        <f t="shared" si="3"/>
        <v>4.413084750584783</v>
      </c>
      <c r="AI39" s="7">
        <f t="shared" si="4"/>
        <v>4.638878363589316</v>
      </c>
      <c r="AJ39" s="7">
        <f t="shared" si="5"/>
        <v>4.627601792622542</v>
      </c>
      <c r="AK39" s="7">
        <f t="shared" si="6"/>
        <v>3.845753916705515</v>
      </c>
      <c r="AL39" s="7">
        <f t="shared" si="7"/>
        <v>4.014152564926216</v>
      </c>
      <c r="AM39" s="7">
        <f t="shared" si="8"/>
        <v>4.2735948683552305</v>
      </c>
      <c r="AN39" s="7">
        <f t="shared" si="9"/>
        <v>4.516911707715225</v>
      </c>
      <c r="AO39" s="7">
        <f t="shared" si="10"/>
        <v>3.986423510293356</v>
      </c>
      <c r="AP39" s="7">
        <f t="shared" si="11"/>
        <v>4.216151551877114</v>
      </c>
      <c r="AQ39" s="7" t="e">
        <f t="shared" si="12"/>
        <v>#DIV/0!</v>
      </c>
    </row>
    <row r="40" spans="1:43" ht="12">
      <c r="A40" t="s">
        <v>40</v>
      </c>
      <c r="B40" s="1">
        <v>3618.775723</v>
      </c>
      <c r="C40" s="1">
        <v>4036.361739</v>
      </c>
      <c r="D40" s="1">
        <v>4005.644794</v>
      </c>
      <c r="E40" s="1">
        <v>4587.061512</v>
      </c>
      <c r="F40" s="1">
        <v>5881.942452</v>
      </c>
      <c r="G40" s="1">
        <v>5826.094252</v>
      </c>
      <c r="H40" s="1">
        <v>5974.654569</v>
      </c>
      <c r="I40" s="1">
        <v>5942.441063</v>
      </c>
      <c r="J40" s="1">
        <v>5853.756443</v>
      </c>
      <c r="K40" s="1">
        <v>6221.404401</v>
      </c>
      <c r="L40" s="1">
        <v>6528.122491</v>
      </c>
      <c r="M40" s="1">
        <v>6778.530272</v>
      </c>
      <c r="N40" s="1">
        <v>6701.369947</v>
      </c>
      <c r="O40" s="1">
        <v>5585.039376</v>
      </c>
      <c r="P40" s="1">
        <v>5981.906875</v>
      </c>
      <c r="Q40" s="1">
        <v>6101.876265</v>
      </c>
      <c r="R40" s="1">
        <v>6118.147156</v>
      </c>
      <c r="S40" s="1">
        <v>6096.892742</v>
      </c>
      <c r="T40" s="1">
        <v>5777.366712</v>
      </c>
      <c r="U40" s="1"/>
      <c r="W40" t="s">
        <v>40</v>
      </c>
      <c r="X40" s="7">
        <f t="shared" si="1"/>
        <v>1.8817938507856822</v>
      </c>
      <c r="Y40" s="7">
        <f t="shared" si="13"/>
        <v>2.008175468035393</v>
      </c>
      <c r="Z40" s="7">
        <f t="shared" si="14"/>
        <v>1.8735768689163754</v>
      </c>
      <c r="AA40" s="7">
        <f t="shared" si="15"/>
        <v>2.020278341525494</v>
      </c>
      <c r="AB40" s="7">
        <f t="shared" si="16"/>
        <v>2.4000113031013237</v>
      </c>
      <c r="AC40" s="7">
        <f t="shared" si="17"/>
        <v>2.2353572566541526</v>
      </c>
      <c r="AD40" s="7">
        <f t="shared" si="18"/>
        <v>2.1531125456113283</v>
      </c>
      <c r="AE40" s="7">
        <f t="shared" si="19"/>
        <v>2.088738392930447</v>
      </c>
      <c r="AF40" s="7">
        <f t="shared" si="20"/>
        <v>1.9900125710254888</v>
      </c>
      <c r="AG40" s="7">
        <f t="shared" si="2"/>
        <v>2.027810263033671</v>
      </c>
      <c r="AH40" s="7">
        <f t="shared" si="3"/>
        <v>2.00700544285857</v>
      </c>
      <c r="AI40" s="7">
        <f t="shared" si="4"/>
        <v>2.005124759177216</v>
      </c>
      <c r="AJ40" s="7">
        <f t="shared" si="5"/>
        <v>1.9915448628426</v>
      </c>
      <c r="AK40" s="7">
        <f t="shared" si="6"/>
        <v>1.7887733837289193</v>
      </c>
      <c r="AL40" s="7">
        <f t="shared" si="7"/>
        <v>1.9133314374901864</v>
      </c>
      <c r="AM40" s="7">
        <f t="shared" si="8"/>
        <v>1.944604847770032</v>
      </c>
      <c r="AN40" s="7">
        <f t="shared" si="9"/>
        <v>2.0950677416027683</v>
      </c>
      <c r="AO40" s="7">
        <f t="shared" si="10"/>
        <v>2.2048768430525976</v>
      </c>
      <c r="AP40" s="7">
        <f t="shared" si="11"/>
        <v>2.1529187275515014</v>
      </c>
      <c r="AQ40" s="7" t="e">
        <f t="shared" si="12"/>
        <v>#DIV/0!</v>
      </c>
    </row>
    <row r="41" spans="1:43" ht="12">
      <c r="A41" t="s">
        <v>41</v>
      </c>
      <c r="B41" s="1">
        <v>4690.363506</v>
      </c>
      <c r="C41" s="1">
        <v>5145.234554</v>
      </c>
      <c r="D41" s="1">
        <v>4833.640706</v>
      </c>
      <c r="E41" s="1">
        <v>6034.620885</v>
      </c>
      <c r="F41" s="1">
        <v>7274.139231</v>
      </c>
      <c r="G41" s="1">
        <v>7695.78765</v>
      </c>
      <c r="H41" s="1">
        <v>7663.848353</v>
      </c>
      <c r="I41" s="1">
        <v>7177.033541</v>
      </c>
      <c r="J41" s="1">
        <v>7393.405668</v>
      </c>
      <c r="K41" s="1">
        <v>7785.301325</v>
      </c>
      <c r="L41" s="1">
        <v>7826.177303</v>
      </c>
      <c r="M41" s="1">
        <v>8903.674674</v>
      </c>
      <c r="N41" s="1">
        <v>8870.09528</v>
      </c>
      <c r="O41" s="1">
        <v>6422.455397</v>
      </c>
      <c r="P41" s="1">
        <v>6568.081253</v>
      </c>
      <c r="Q41" s="1">
        <v>7308.018873</v>
      </c>
      <c r="R41" s="1">
        <v>7072.419416</v>
      </c>
      <c r="S41" s="1">
        <v>4926.306419</v>
      </c>
      <c r="T41" s="1">
        <v>5536.694203</v>
      </c>
      <c r="U41" s="1"/>
      <c r="W41" t="s">
        <v>41</v>
      </c>
      <c r="X41" s="7">
        <f t="shared" si="1"/>
        <v>2.4390285221166694</v>
      </c>
      <c r="Y41" s="7">
        <f t="shared" si="13"/>
        <v>2.559863182924405</v>
      </c>
      <c r="Z41" s="7">
        <f t="shared" si="14"/>
        <v>2.2608588342579385</v>
      </c>
      <c r="AA41" s="7">
        <f t="shared" si="15"/>
        <v>2.657826550044945</v>
      </c>
      <c r="AB41" s="7">
        <f t="shared" si="16"/>
        <v>2.968069905001643</v>
      </c>
      <c r="AC41" s="7">
        <f t="shared" si="17"/>
        <v>2.9527216733906196</v>
      </c>
      <c r="AD41" s="7">
        <f t="shared" si="18"/>
        <v>2.7618547392052615</v>
      </c>
      <c r="AE41" s="7">
        <f t="shared" si="19"/>
        <v>2.5226914908379725</v>
      </c>
      <c r="AF41" s="7">
        <f t="shared" si="20"/>
        <v>2.5134237075416874</v>
      </c>
      <c r="AG41" s="7">
        <f t="shared" si="2"/>
        <v>2.537548262432047</v>
      </c>
      <c r="AH41" s="7">
        <f t="shared" si="3"/>
        <v>2.4060793077262135</v>
      </c>
      <c r="AI41" s="7">
        <f t="shared" si="4"/>
        <v>2.6337536044120995</v>
      </c>
      <c r="AJ41" s="7">
        <f t="shared" si="5"/>
        <v>2.636056929779942</v>
      </c>
      <c r="AK41" s="7">
        <f t="shared" si="6"/>
        <v>2.056980532976595</v>
      </c>
      <c r="AL41" s="7">
        <f t="shared" si="7"/>
        <v>2.1008211274360296</v>
      </c>
      <c r="AM41" s="7">
        <f t="shared" si="8"/>
        <v>2.3289900205851986</v>
      </c>
      <c r="AN41" s="7">
        <f t="shared" si="9"/>
        <v>2.421843966112457</v>
      </c>
      <c r="AO41" s="7">
        <f t="shared" si="10"/>
        <v>1.7815466672407578</v>
      </c>
      <c r="AP41" s="7">
        <f t="shared" si="11"/>
        <v>2.063232824325612</v>
      </c>
      <c r="AQ41" s="7" t="e">
        <f t="shared" si="12"/>
        <v>#DIV/0!</v>
      </c>
    </row>
    <row r="42" spans="1:43" ht="12">
      <c r="A42" t="s">
        <v>42</v>
      </c>
      <c r="B42" s="1">
        <v>26182.861239</v>
      </c>
      <c r="C42" s="1">
        <v>27586.973177</v>
      </c>
      <c r="D42" s="1">
        <v>29990.657335</v>
      </c>
      <c r="E42" s="1">
        <v>32013.271074</v>
      </c>
      <c r="F42" s="1">
        <v>34057.404257</v>
      </c>
      <c r="G42" s="1">
        <v>37569.093233</v>
      </c>
      <c r="H42" s="1">
        <v>40365.925132</v>
      </c>
      <c r="I42" s="1">
        <v>42156.489744</v>
      </c>
      <c r="J42" s="1">
        <v>44688.637147</v>
      </c>
      <c r="K42" s="1">
        <v>44574.181425</v>
      </c>
      <c r="L42" s="1">
        <v>45159.719256</v>
      </c>
      <c r="M42" s="1">
        <v>45159.218237</v>
      </c>
      <c r="N42" s="1">
        <v>44919.953503</v>
      </c>
      <c r="O42" s="1">
        <v>50758.718168</v>
      </c>
      <c r="P42" s="1">
        <v>43990.076567</v>
      </c>
      <c r="Q42" s="1">
        <v>42516.076579</v>
      </c>
      <c r="R42" s="1">
        <v>39655.834601</v>
      </c>
      <c r="S42" s="1">
        <v>36854.983484</v>
      </c>
      <c r="T42" s="1">
        <v>35538.727525</v>
      </c>
      <c r="U42" s="1"/>
      <c r="W42" t="s">
        <v>42</v>
      </c>
      <c r="X42" s="7">
        <f t="shared" si="1"/>
        <v>13.615308338224139</v>
      </c>
      <c r="Y42" s="7">
        <f t="shared" si="13"/>
        <v>13.725103534730986</v>
      </c>
      <c r="Z42" s="7">
        <f t="shared" si="14"/>
        <v>14.027654661396628</v>
      </c>
      <c r="AA42" s="7">
        <f t="shared" si="15"/>
        <v>14.099596882010767</v>
      </c>
      <c r="AB42" s="7">
        <f t="shared" si="16"/>
        <v>13.896456117706187</v>
      </c>
      <c r="AC42" s="7">
        <f t="shared" si="17"/>
        <v>14.414518810002763</v>
      </c>
      <c r="AD42" s="7">
        <f t="shared" si="18"/>
        <v>14.546845983007794</v>
      </c>
      <c r="AE42" s="7">
        <f t="shared" si="19"/>
        <v>14.817795869736072</v>
      </c>
      <c r="AF42" s="7">
        <f t="shared" si="20"/>
        <v>15.192116476057258</v>
      </c>
      <c r="AG42" s="7">
        <f t="shared" si="2"/>
        <v>14.528549622238232</v>
      </c>
      <c r="AH42" s="7">
        <f t="shared" si="3"/>
        <v>13.883900381727223</v>
      </c>
      <c r="AI42" s="7">
        <f t="shared" si="4"/>
        <v>13.358333290348988</v>
      </c>
      <c r="AJ42" s="7">
        <f t="shared" si="5"/>
        <v>13.349524551778652</v>
      </c>
      <c r="AK42" s="7">
        <f t="shared" si="6"/>
        <v>16.256974738850246</v>
      </c>
      <c r="AL42" s="7">
        <f t="shared" si="7"/>
        <v>14.070362209248112</v>
      </c>
      <c r="AM42" s="7">
        <f t="shared" si="8"/>
        <v>13.549433818891986</v>
      </c>
      <c r="AN42" s="7">
        <f t="shared" si="9"/>
        <v>13.579545852768959</v>
      </c>
      <c r="AO42" s="7">
        <f t="shared" si="10"/>
        <v>13.328215383415307</v>
      </c>
      <c r="AP42" s="7">
        <f t="shared" si="11"/>
        <v>13.243402376207433</v>
      </c>
      <c r="AQ42" s="7" t="e">
        <f t="shared" si="12"/>
        <v>#DIV/0!</v>
      </c>
    </row>
    <row r="43" spans="1:43" ht="12">
      <c r="A43" t="s">
        <v>43</v>
      </c>
      <c r="B43" s="1">
        <v>22581.806279</v>
      </c>
      <c r="C43" s="1">
        <v>23597.812993</v>
      </c>
      <c r="D43" s="1">
        <v>25398.636581</v>
      </c>
      <c r="E43" s="1">
        <v>27317.433296</v>
      </c>
      <c r="F43" s="1">
        <v>29117.322452</v>
      </c>
      <c r="G43" s="1">
        <v>32230.892064</v>
      </c>
      <c r="H43" s="1">
        <v>34721.191395</v>
      </c>
      <c r="I43" s="1">
        <v>36328.29373</v>
      </c>
      <c r="J43" s="1">
        <v>38726.121043</v>
      </c>
      <c r="K43" s="1">
        <v>37886.825436</v>
      </c>
      <c r="L43" s="1">
        <v>38827.171339</v>
      </c>
      <c r="M43" s="1">
        <v>38792.682818</v>
      </c>
      <c r="N43" s="1">
        <v>38995.652501</v>
      </c>
      <c r="O43" s="1">
        <v>45017.134047</v>
      </c>
      <c r="P43" s="1">
        <v>38422.438063</v>
      </c>
      <c r="Q43" s="1">
        <v>36699.900603</v>
      </c>
      <c r="R43" s="1">
        <v>35217.941336</v>
      </c>
      <c r="S43" s="1">
        <v>32413.760097</v>
      </c>
      <c r="T43" s="1">
        <v>31040.997523</v>
      </c>
      <c r="U43" s="1"/>
      <c r="W43" t="s">
        <v>43</v>
      </c>
      <c r="X43" s="7">
        <f t="shared" si="1"/>
        <v>11.742729433430465</v>
      </c>
      <c r="Y43" s="7">
        <f t="shared" si="13"/>
        <v>11.740411840186026</v>
      </c>
      <c r="Z43" s="7">
        <f t="shared" si="14"/>
        <v>11.879809730371937</v>
      </c>
      <c r="AA43" s="7">
        <f t="shared" si="15"/>
        <v>12.031410237163653</v>
      </c>
      <c r="AB43" s="7">
        <f t="shared" si="16"/>
        <v>11.880752586602483</v>
      </c>
      <c r="AC43" s="7">
        <f t="shared" si="17"/>
        <v>12.366356489850201</v>
      </c>
      <c r="AD43" s="7">
        <f t="shared" si="18"/>
        <v>12.512628458729328</v>
      </c>
      <c r="AE43" s="7">
        <f t="shared" si="19"/>
        <v>12.76921404167832</v>
      </c>
      <c r="AF43" s="7">
        <f t="shared" si="20"/>
        <v>13.165130536782174</v>
      </c>
      <c r="AG43" s="7">
        <f t="shared" si="2"/>
        <v>12.348866670769237</v>
      </c>
      <c r="AH43" s="7">
        <f t="shared" si="3"/>
        <v>11.937022369848066</v>
      </c>
      <c r="AI43" s="7">
        <f t="shared" si="4"/>
        <v>11.475078766643941</v>
      </c>
      <c r="AJ43" s="7">
        <f t="shared" si="5"/>
        <v>11.588912718708876</v>
      </c>
      <c r="AK43" s="7">
        <f t="shared" si="6"/>
        <v>14.418063289054693</v>
      </c>
      <c r="AL43" s="7">
        <f t="shared" si="7"/>
        <v>12.289535793042157</v>
      </c>
      <c r="AM43" s="7">
        <f t="shared" si="8"/>
        <v>11.695878697938841</v>
      </c>
      <c r="AN43" s="7">
        <f t="shared" si="9"/>
        <v>12.0598558578888</v>
      </c>
      <c r="AO43" s="7">
        <f t="shared" si="10"/>
        <v>11.722093869523023</v>
      </c>
      <c r="AP43" s="7">
        <f t="shared" si="11"/>
        <v>11.567336508229333</v>
      </c>
      <c r="AQ43" s="7" t="e">
        <f t="shared" si="12"/>
        <v>#DIV/0!</v>
      </c>
    </row>
    <row r="44" spans="1:43" ht="12">
      <c r="A44" t="s">
        <v>44</v>
      </c>
      <c r="B44" s="1">
        <v>16948.921172</v>
      </c>
      <c r="C44" s="1">
        <v>17388.686568</v>
      </c>
      <c r="D44" s="1">
        <v>18312.699368</v>
      </c>
      <c r="E44" s="1">
        <v>19702.488514</v>
      </c>
      <c r="F44" s="1">
        <v>20994.857288</v>
      </c>
      <c r="G44" s="1">
        <v>23194.04921</v>
      </c>
      <c r="H44" s="1">
        <v>25444.882425</v>
      </c>
      <c r="I44" s="1">
        <v>26805.672909</v>
      </c>
      <c r="J44" s="1">
        <v>29217.160785</v>
      </c>
      <c r="K44" s="1">
        <v>27582.028697</v>
      </c>
      <c r="L44" s="1">
        <v>27468.125632</v>
      </c>
      <c r="M44" s="1">
        <v>27454.995229</v>
      </c>
      <c r="N44" s="1">
        <v>28805.102829</v>
      </c>
      <c r="O44" s="1">
        <v>33667.914014</v>
      </c>
      <c r="P44" s="1">
        <v>27081.104601</v>
      </c>
      <c r="Q44" s="1">
        <v>26505.350666</v>
      </c>
      <c r="R44" s="1">
        <v>24619.894297</v>
      </c>
      <c r="S44" s="1">
        <v>22442.08849</v>
      </c>
      <c r="T44" s="1">
        <v>21690.772995</v>
      </c>
      <c r="U44" s="1"/>
      <c r="W44" t="s">
        <v>44</v>
      </c>
      <c r="X44" s="7">
        <f t="shared" si="1"/>
        <v>8.813581741528903</v>
      </c>
      <c r="Y44" s="7">
        <f t="shared" si="13"/>
        <v>8.65123991485099</v>
      </c>
      <c r="Z44" s="7">
        <f t="shared" si="14"/>
        <v>8.565474900494719</v>
      </c>
      <c r="AA44" s="7">
        <f t="shared" si="15"/>
        <v>8.677562032874047</v>
      </c>
      <c r="AB44" s="7">
        <f t="shared" si="16"/>
        <v>8.566539915919462</v>
      </c>
      <c r="AC44" s="7">
        <f t="shared" si="17"/>
        <v>8.899098430302399</v>
      </c>
      <c r="AD44" s="7">
        <f t="shared" si="18"/>
        <v>9.169684194820722</v>
      </c>
      <c r="AE44" s="7">
        <f t="shared" si="19"/>
        <v>9.422060321637872</v>
      </c>
      <c r="AF44" s="7">
        <f t="shared" si="20"/>
        <v>9.932513902478899</v>
      </c>
      <c r="AG44" s="7">
        <f t="shared" si="2"/>
        <v>8.990111759665668</v>
      </c>
      <c r="AH44" s="7">
        <f t="shared" si="3"/>
        <v>8.444798289944801</v>
      </c>
      <c r="AI44" s="7">
        <f t="shared" si="4"/>
        <v>8.121331393053968</v>
      </c>
      <c r="AJ44" s="7">
        <f t="shared" si="5"/>
        <v>8.560436898194093</v>
      </c>
      <c r="AK44" s="7">
        <f t="shared" si="6"/>
        <v>10.78314124922959</v>
      </c>
      <c r="AL44" s="7">
        <f t="shared" si="7"/>
        <v>8.661975165745694</v>
      </c>
      <c r="AM44" s="7">
        <f t="shared" si="8"/>
        <v>8.446981085570775</v>
      </c>
      <c r="AN44" s="7">
        <f t="shared" si="9"/>
        <v>8.430713585032093</v>
      </c>
      <c r="AO44" s="7">
        <f t="shared" si="10"/>
        <v>8.115944189155334</v>
      </c>
      <c r="AP44" s="7">
        <f t="shared" si="11"/>
        <v>8.083002814934325</v>
      </c>
      <c r="AQ44" s="7" t="e">
        <f t="shared" si="12"/>
        <v>#DIV/0!</v>
      </c>
    </row>
    <row r="45" spans="1:43" ht="12">
      <c r="A45" t="s">
        <v>45</v>
      </c>
      <c r="B45" s="1">
        <v>1543.243998</v>
      </c>
      <c r="C45" s="1">
        <v>1672.069598</v>
      </c>
      <c r="D45" s="1">
        <v>1918.172526</v>
      </c>
      <c r="E45" s="1">
        <v>1967.455072</v>
      </c>
      <c r="F45" s="1">
        <v>1804.541597</v>
      </c>
      <c r="G45" s="1">
        <v>2006.914601</v>
      </c>
      <c r="H45" s="1">
        <v>2214.604771</v>
      </c>
      <c r="I45" s="1">
        <v>2083.169242</v>
      </c>
      <c r="J45" s="1">
        <v>2288.595015</v>
      </c>
      <c r="K45" s="1">
        <v>2255.999717</v>
      </c>
      <c r="L45" s="1">
        <v>2431.208355</v>
      </c>
      <c r="M45" s="1">
        <v>2429.159866</v>
      </c>
      <c r="N45" s="1">
        <v>2369.479283</v>
      </c>
      <c r="O45" s="1">
        <v>2352.305831</v>
      </c>
      <c r="P45" s="1">
        <v>1981.126778</v>
      </c>
      <c r="Q45" s="1">
        <v>1991.003602</v>
      </c>
      <c r="R45" s="1">
        <v>2999.931396</v>
      </c>
      <c r="S45" s="1">
        <v>2874.62305</v>
      </c>
      <c r="T45" s="1">
        <v>2861.601625</v>
      </c>
      <c r="U45" s="1"/>
      <c r="W45" t="s">
        <v>45</v>
      </c>
      <c r="X45" s="7">
        <f t="shared" si="1"/>
        <v>0.8024998750933401</v>
      </c>
      <c r="Y45" s="7">
        <f t="shared" si="13"/>
        <v>0.8318900447171744</v>
      </c>
      <c r="Z45" s="7">
        <f t="shared" si="14"/>
        <v>0.8971947988717482</v>
      </c>
      <c r="AA45" s="7">
        <f t="shared" si="15"/>
        <v>0.8665257397328927</v>
      </c>
      <c r="AB45" s="7">
        <f t="shared" si="16"/>
        <v>0.7363078209382851</v>
      </c>
      <c r="AC45" s="7">
        <f t="shared" si="17"/>
        <v>0.7700134812083579</v>
      </c>
      <c r="AD45" s="7">
        <f t="shared" si="18"/>
        <v>0.7980868619169208</v>
      </c>
      <c r="AE45" s="7">
        <f t="shared" si="19"/>
        <v>0.7322235977786118</v>
      </c>
      <c r="AF45" s="7">
        <f t="shared" si="20"/>
        <v>0.7780188489533756</v>
      </c>
      <c r="AG45" s="7">
        <f t="shared" si="2"/>
        <v>0.7353226192462807</v>
      </c>
      <c r="AH45" s="7">
        <f t="shared" si="3"/>
        <v>0.7474504971276634</v>
      </c>
      <c r="AI45" s="7">
        <f t="shared" si="4"/>
        <v>0.7185582118642796</v>
      </c>
      <c r="AJ45" s="7">
        <f t="shared" si="5"/>
        <v>0.704173076698017</v>
      </c>
      <c r="AK45" s="7">
        <f t="shared" si="6"/>
        <v>0.7533952363817923</v>
      </c>
      <c r="AL45" s="7">
        <f t="shared" si="7"/>
        <v>0.6336695346834602</v>
      </c>
      <c r="AM45" s="7">
        <f t="shared" si="8"/>
        <v>0.6345122529908913</v>
      </c>
      <c r="AN45" s="7">
        <f t="shared" si="9"/>
        <v>1.0272815175125807</v>
      </c>
      <c r="AO45" s="7">
        <f t="shared" si="10"/>
        <v>1.0395770540275364</v>
      </c>
      <c r="AP45" s="7">
        <f t="shared" si="11"/>
        <v>1.0663674363024072</v>
      </c>
      <c r="AQ45" s="7" t="e">
        <f t="shared" si="12"/>
        <v>#DIV/0!</v>
      </c>
    </row>
    <row r="46" spans="1:43" ht="12">
      <c r="A46" t="s">
        <v>46</v>
      </c>
      <c r="B46" s="1">
        <v>4089.641109</v>
      </c>
      <c r="C46" s="1">
        <v>4537.056827</v>
      </c>
      <c r="D46" s="1">
        <v>5167.764687</v>
      </c>
      <c r="E46" s="1">
        <v>5647.48971</v>
      </c>
      <c r="F46" s="1">
        <v>6317.923567</v>
      </c>
      <c r="G46" s="1">
        <v>7029.928253</v>
      </c>
      <c r="H46" s="1">
        <v>7061.704199</v>
      </c>
      <c r="I46" s="1">
        <v>7439.451579</v>
      </c>
      <c r="J46" s="1">
        <v>7220.365243</v>
      </c>
      <c r="K46" s="1">
        <v>8048.797022</v>
      </c>
      <c r="L46" s="1">
        <v>8927.837352</v>
      </c>
      <c r="M46" s="1">
        <v>8908.527723</v>
      </c>
      <c r="N46" s="1">
        <v>7821.070389</v>
      </c>
      <c r="O46" s="1">
        <v>8996.914202</v>
      </c>
      <c r="P46" s="1">
        <v>9360.206684</v>
      </c>
      <c r="Q46" s="1">
        <v>8203.546335</v>
      </c>
      <c r="R46" s="1">
        <v>7598.115643</v>
      </c>
      <c r="S46" s="1">
        <v>7097.048557</v>
      </c>
      <c r="T46" s="1">
        <v>6488.622903</v>
      </c>
      <c r="U46" s="1"/>
      <c r="W46" t="s">
        <v>46</v>
      </c>
      <c r="X46" s="7">
        <f t="shared" si="1"/>
        <v>2.1266478168082203</v>
      </c>
      <c r="Y46" s="7">
        <f t="shared" si="13"/>
        <v>2.257281880617861</v>
      </c>
      <c r="Z46" s="7">
        <f t="shared" si="14"/>
        <v>2.4171400310054736</v>
      </c>
      <c r="AA46" s="7">
        <f t="shared" si="15"/>
        <v>2.4873224645567156</v>
      </c>
      <c r="AB46" s="7">
        <f t="shared" si="16"/>
        <v>2.577904849744734</v>
      </c>
      <c r="AC46" s="7">
        <f t="shared" si="17"/>
        <v>2.6972445783394448</v>
      </c>
      <c r="AD46" s="7">
        <f t="shared" si="18"/>
        <v>2.544857401991686</v>
      </c>
      <c r="AE46" s="7">
        <f t="shared" si="19"/>
        <v>2.6149301222618346</v>
      </c>
      <c r="AF46" s="7">
        <f t="shared" si="20"/>
        <v>2.4545977853499</v>
      </c>
      <c r="AG46" s="7">
        <f t="shared" si="2"/>
        <v>2.623432291857288</v>
      </c>
      <c r="AH46" s="7">
        <f t="shared" si="3"/>
        <v>2.7447735827755997</v>
      </c>
      <c r="AI46" s="7">
        <f t="shared" si="4"/>
        <v>2.635189161725695</v>
      </c>
      <c r="AJ46" s="7">
        <f t="shared" si="5"/>
        <v>2.324302743816767</v>
      </c>
      <c r="AK46" s="7">
        <f t="shared" si="6"/>
        <v>2.8815268034433124</v>
      </c>
      <c r="AL46" s="7">
        <f t="shared" si="7"/>
        <v>2.9938910926130013</v>
      </c>
      <c r="AM46" s="7">
        <f t="shared" si="8"/>
        <v>2.614385359377175</v>
      </c>
      <c r="AN46" s="7">
        <f t="shared" si="9"/>
        <v>2.6018607553441258</v>
      </c>
      <c r="AO46" s="7">
        <f t="shared" si="10"/>
        <v>2.566572626340152</v>
      </c>
      <c r="AP46" s="7">
        <f t="shared" si="11"/>
        <v>2.417966256992601</v>
      </c>
      <c r="AQ46" s="7" t="e">
        <f t="shared" si="12"/>
        <v>#DIV/0!</v>
      </c>
    </row>
    <row r="47" spans="1:43" ht="12">
      <c r="A47" t="s">
        <v>47</v>
      </c>
      <c r="B47" s="1">
        <v>3601.05496</v>
      </c>
      <c r="C47" s="1">
        <v>3989.160184</v>
      </c>
      <c r="D47" s="1">
        <v>4592.020754</v>
      </c>
      <c r="E47" s="1">
        <v>4695.837778</v>
      </c>
      <c r="F47" s="1">
        <v>4940.081805</v>
      </c>
      <c r="G47" s="1">
        <v>5338.201169</v>
      </c>
      <c r="H47" s="1">
        <v>5644.733737</v>
      </c>
      <c r="I47" s="1">
        <v>5828.196014</v>
      </c>
      <c r="J47" s="1">
        <v>5962.516104</v>
      </c>
      <c r="K47" s="1">
        <v>6687.355989</v>
      </c>
      <c r="L47" s="1">
        <v>6332.547917</v>
      </c>
      <c r="M47" s="1">
        <v>6366.535419</v>
      </c>
      <c r="N47" s="1">
        <v>5924.301002</v>
      </c>
      <c r="O47" s="1">
        <v>5741.584121</v>
      </c>
      <c r="P47" s="1">
        <v>5567.638504</v>
      </c>
      <c r="Q47" s="1">
        <v>5816.175976</v>
      </c>
      <c r="R47" s="1">
        <v>4437.893265</v>
      </c>
      <c r="S47" s="1">
        <v>4441.223387</v>
      </c>
      <c r="T47" s="1">
        <v>4497.730002</v>
      </c>
      <c r="U47" s="1"/>
      <c r="W47" t="s">
        <v>47</v>
      </c>
      <c r="X47" s="7">
        <f t="shared" si="1"/>
        <v>1.8725789047936754</v>
      </c>
      <c r="Y47" s="7">
        <f t="shared" si="13"/>
        <v>1.9846916945449609</v>
      </c>
      <c r="Z47" s="7">
        <f t="shared" si="14"/>
        <v>2.147844931024689</v>
      </c>
      <c r="AA47" s="7">
        <f t="shared" si="15"/>
        <v>2.068186644847112</v>
      </c>
      <c r="AB47" s="7">
        <f t="shared" si="16"/>
        <v>2.0157035311037053</v>
      </c>
      <c r="AC47" s="7">
        <f t="shared" si="17"/>
        <v>2.048162320152563</v>
      </c>
      <c r="AD47" s="7">
        <f t="shared" si="18"/>
        <v>2.034217524278468</v>
      </c>
      <c r="AE47" s="7">
        <f t="shared" si="19"/>
        <v>2.0485818280577535</v>
      </c>
      <c r="AF47" s="7">
        <f t="shared" si="20"/>
        <v>2.0269859392750824</v>
      </c>
      <c r="AG47" s="7">
        <f t="shared" si="2"/>
        <v>2.1796829514689966</v>
      </c>
      <c r="AH47" s="7">
        <f t="shared" si="3"/>
        <v>1.9468780118791582</v>
      </c>
      <c r="AI47" s="7">
        <f t="shared" si="4"/>
        <v>1.8832545237050453</v>
      </c>
      <c r="AJ47" s="7">
        <f t="shared" si="5"/>
        <v>1.7606118330697744</v>
      </c>
      <c r="AK47" s="7">
        <f t="shared" si="6"/>
        <v>1.8389114497955517</v>
      </c>
      <c r="AL47" s="7">
        <f t="shared" si="7"/>
        <v>1.780826416205958</v>
      </c>
      <c r="AM47" s="7">
        <f t="shared" si="8"/>
        <v>1.853555120953145</v>
      </c>
      <c r="AN47" s="7">
        <f t="shared" si="9"/>
        <v>1.5196899948801568</v>
      </c>
      <c r="AO47" s="7">
        <f t="shared" si="10"/>
        <v>1.606121513892285</v>
      </c>
      <c r="AP47" s="7">
        <f t="shared" si="11"/>
        <v>1.6760658679780982</v>
      </c>
      <c r="AQ47" s="7" t="e">
        <f t="shared" si="12"/>
        <v>#DIV/0!</v>
      </c>
    </row>
    <row r="48" spans="1:43" ht="12">
      <c r="A48" t="s">
        <v>48</v>
      </c>
      <c r="B48" s="1">
        <v>2254.971554</v>
      </c>
      <c r="C48" s="1">
        <v>2519.757293</v>
      </c>
      <c r="D48" s="1">
        <v>2961.196124</v>
      </c>
      <c r="E48" s="1">
        <v>3048.430556</v>
      </c>
      <c r="F48" s="1">
        <v>3157.749553</v>
      </c>
      <c r="G48" s="1">
        <v>3363.726833</v>
      </c>
      <c r="H48" s="1">
        <v>3568.83328</v>
      </c>
      <c r="I48" s="1">
        <v>3601.134376</v>
      </c>
      <c r="J48" s="1">
        <v>3827.287834</v>
      </c>
      <c r="K48" s="1">
        <v>4369.619555</v>
      </c>
      <c r="L48" s="1">
        <v>3928.457555</v>
      </c>
      <c r="M48" s="1">
        <v>4067.650812</v>
      </c>
      <c r="N48" s="1">
        <v>3496.775384</v>
      </c>
      <c r="O48" s="1">
        <v>3975.13945</v>
      </c>
      <c r="P48" s="1">
        <v>3455.64352</v>
      </c>
      <c r="Q48" s="1">
        <v>3669.979917</v>
      </c>
      <c r="R48" s="1">
        <v>2679.740466</v>
      </c>
      <c r="S48" s="1">
        <v>3012.757722</v>
      </c>
      <c r="T48" s="1">
        <v>2692.60246</v>
      </c>
      <c r="U48" s="1"/>
      <c r="W48" t="s">
        <v>48</v>
      </c>
      <c r="X48" s="7">
        <f t="shared" si="1"/>
        <v>1.1726041978904462</v>
      </c>
      <c r="Y48" s="7">
        <f t="shared" si="13"/>
        <v>1.2536326296808826</v>
      </c>
      <c r="Z48" s="7">
        <f t="shared" si="14"/>
        <v>1.3850525564726914</v>
      </c>
      <c r="AA48" s="7">
        <f t="shared" si="15"/>
        <v>1.3426194987400724</v>
      </c>
      <c r="AB48" s="7">
        <f t="shared" si="16"/>
        <v>1.2884577979824057</v>
      </c>
      <c r="AC48" s="7">
        <f t="shared" si="17"/>
        <v>1.2905955276929568</v>
      </c>
      <c r="AD48" s="7">
        <f t="shared" si="18"/>
        <v>1.2861161460668917</v>
      </c>
      <c r="AE48" s="7">
        <f t="shared" si="19"/>
        <v>1.2657807708160065</v>
      </c>
      <c r="AF48" s="7">
        <f t="shared" si="20"/>
        <v>1.301104850663995</v>
      </c>
      <c r="AG48" s="7">
        <f t="shared" si="2"/>
        <v>1.4242378099963067</v>
      </c>
      <c r="AH48" s="7">
        <f t="shared" si="3"/>
        <v>1.2077646682937937</v>
      </c>
      <c r="AI48" s="7">
        <f t="shared" si="4"/>
        <v>1.2032324158112881</v>
      </c>
      <c r="AJ48" s="7">
        <f t="shared" si="5"/>
        <v>1.0391882715917249</v>
      </c>
      <c r="AK48" s="7">
        <f t="shared" si="6"/>
        <v>1.2731555081467372</v>
      </c>
      <c r="AL48" s="7">
        <f t="shared" si="7"/>
        <v>1.1052982805880354</v>
      </c>
      <c r="AM48" s="7">
        <f t="shared" si="8"/>
        <v>1.1695846372290966</v>
      </c>
      <c r="AN48" s="7">
        <f t="shared" si="9"/>
        <v>0.9176369353388875</v>
      </c>
      <c r="AO48" s="7">
        <f t="shared" si="10"/>
        <v>1.0895319986860441</v>
      </c>
      <c r="AP48" s="7">
        <f t="shared" si="11"/>
        <v>1.0033903940950393</v>
      </c>
      <c r="AQ48" s="7" t="e">
        <f t="shared" si="12"/>
        <v>#DIV/0!</v>
      </c>
    </row>
    <row r="49" spans="1:43" ht="12">
      <c r="A49" t="s">
        <v>49</v>
      </c>
      <c r="B49" s="1">
        <v>1346.083406</v>
      </c>
      <c r="C49" s="1">
        <v>1469.402891</v>
      </c>
      <c r="D49" s="1">
        <v>1630.82463</v>
      </c>
      <c r="E49" s="1">
        <v>1647.407222</v>
      </c>
      <c r="F49" s="1">
        <v>1782.332252</v>
      </c>
      <c r="G49" s="1">
        <v>1974.474336</v>
      </c>
      <c r="H49" s="1">
        <v>2075.900457</v>
      </c>
      <c r="I49" s="1">
        <v>2227.061638</v>
      </c>
      <c r="J49" s="1">
        <v>2135.22827</v>
      </c>
      <c r="K49" s="1">
        <v>2317.736434</v>
      </c>
      <c r="L49" s="1">
        <v>2404.090362</v>
      </c>
      <c r="M49" s="1">
        <v>2298.884607</v>
      </c>
      <c r="N49" s="1">
        <v>2427.525618</v>
      </c>
      <c r="O49" s="1">
        <v>1766.444671</v>
      </c>
      <c r="P49" s="1">
        <v>2111.994984</v>
      </c>
      <c r="Q49" s="1">
        <v>2146.196059</v>
      </c>
      <c r="R49" s="1">
        <v>1758.152799</v>
      </c>
      <c r="S49" s="1">
        <v>1428.465665</v>
      </c>
      <c r="T49" s="1">
        <v>1805.127542</v>
      </c>
      <c r="U49" s="1"/>
      <c r="W49" t="s">
        <v>49</v>
      </c>
      <c r="X49" s="7">
        <f t="shared" si="1"/>
        <v>0.6999747069032294</v>
      </c>
      <c r="Y49" s="7">
        <f t="shared" si="13"/>
        <v>0.7310590648640782</v>
      </c>
      <c r="Z49" s="7">
        <f t="shared" si="14"/>
        <v>0.7627923745519976</v>
      </c>
      <c r="AA49" s="7">
        <f t="shared" si="15"/>
        <v>0.7255671461070395</v>
      </c>
      <c r="AB49" s="7">
        <f t="shared" si="16"/>
        <v>0.7272457331212999</v>
      </c>
      <c r="AC49" s="7">
        <f t="shared" si="17"/>
        <v>0.7575667924596065</v>
      </c>
      <c r="AD49" s="7">
        <f t="shared" si="18"/>
        <v>0.7481013782115762</v>
      </c>
      <c r="AE49" s="7">
        <f t="shared" si="19"/>
        <v>0.7828010572417468</v>
      </c>
      <c r="AF49" s="7">
        <f t="shared" si="20"/>
        <v>0.7258810886110874</v>
      </c>
      <c r="AG49" s="7">
        <f t="shared" si="2"/>
        <v>0.7554451414726903</v>
      </c>
      <c r="AH49" s="7">
        <f t="shared" si="3"/>
        <v>0.7391133435853647</v>
      </c>
      <c r="AI49" s="7">
        <f t="shared" si="4"/>
        <v>0.6800221078937573</v>
      </c>
      <c r="AJ49" s="7">
        <f t="shared" si="5"/>
        <v>0.7214235614780495</v>
      </c>
      <c r="AK49" s="7">
        <f t="shared" si="6"/>
        <v>0.5657559416488146</v>
      </c>
      <c r="AL49" s="7">
        <f t="shared" si="7"/>
        <v>0.6755281356179225</v>
      </c>
      <c r="AM49" s="7">
        <f t="shared" si="8"/>
        <v>0.683970483724048</v>
      </c>
      <c r="AN49" s="7">
        <f t="shared" si="9"/>
        <v>0.6020530595412694</v>
      </c>
      <c r="AO49" s="7">
        <f t="shared" si="10"/>
        <v>0.516589515206241</v>
      </c>
      <c r="AP49" s="7">
        <f t="shared" si="11"/>
        <v>0.6726754738830588</v>
      </c>
      <c r="AQ49" s="7" t="e">
        <f t="shared" si="12"/>
        <v>#DIV/0!</v>
      </c>
    </row>
    <row r="50" spans="1:43" ht="12">
      <c r="A50" t="s">
        <v>50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/>
      <c r="W50" t="s">
        <v>50</v>
      </c>
      <c r="X50" s="7">
        <f t="shared" si="1"/>
        <v>0</v>
      </c>
      <c r="Y50" s="7">
        <f t="shared" si="13"/>
        <v>0</v>
      </c>
      <c r="Z50" s="7">
        <f t="shared" si="14"/>
        <v>0</v>
      </c>
      <c r="AA50" s="7">
        <f t="shared" si="15"/>
        <v>0</v>
      </c>
      <c r="AB50" s="7">
        <f t="shared" si="16"/>
        <v>0</v>
      </c>
      <c r="AC50" s="7">
        <f t="shared" si="17"/>
        <v>0</v>
      </c>
      <c r="AD50" s="7">
        <f t="shared" si="18"/>
        <v>0</v>
      </c>
      <c r="AE50" s="7">
        <f t="shared" si="19"/>
        <v>0</v>
      </c>
      <c r="AF50" s="7">
        <f t="shared" si="20"/>
        <v>0</v>
      </c>
      <c r="AG50" s="7">
        <f t="shared" si="2"/>
        <v>0</v>
      </c>
      <c r="AH50" s="7">
        <f t="shared" si="3"/>
        <v>0</v>
      </c>
      <c r="AI50" s="7">
        <f t="shared" si="4"/>
        <v>0</v>
      </c>
      <c r="AJ50" s="7">
        <f t="shared" si="5"/>
        <v>0</v>
      </c>
      <c r="AK50" s="7">
        <f t="shared" si="6"/>
        <v>0</v>
      </c>
      <c r="AL50" s="7">
        <f t="shared" si="7"/>
        <v>0</v>
      </c>
      <c r="AM50" s="7">
        <f t="shared" si="8"/>
        <v>0</v>
      </c>
      <c r="AN50" s="7">
        <f t="shared" si="9"/>
        <v>0</v>
      </c>
      <c r="AO50" s="7">
        <f t="shared" si="10"/>
        <v>0</v>
      </c>
      <c r="AP50" s="7">
        <f t="shared" si="11"/>
        <v>0</v>
      </c>
      <c r="AQ50" s="7" t="e">
        <f t="shared" si="12"/>
        <v>#DIV/0!</v>
      </c>
    </row>
    <row r="51" spans="1:43" ht="12.7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3" spans="1:23" ht="12">
      <c r="A53" s="4" t="s">
        <v>5</v>
      </c>
      <c r="W53" s="4" t="s">
        <v>5</v>
      </c>
    </row>
    <row r="55" spans="1:23" ht="12">
      <c r="A55" t="s">
        <v>97</v>
      </c>
      <c r="W55" t="str">
        <f>A55</f>
        <v>Fonte: Istat (edizione dicembre 2016).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Federico Pasqualini</cp:lastModifiedBy>
  <dcterms:created xsi:type="dcterms:W3CDTF">2012-12-07T11:09:47Z</dcterms:created>
  <dcterms:modified xsi:type="dcterms:W3CDTF">2016-12-19T13:27:20Z</dcterms:modified>
  <cp:category/>
  <cp:version/>
  <cp:contentType/>
  <cp:contentStatus/>
</cp:coreProperties>
</file>