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 sheetId="5" r:id="rId5"/>
    <sheet name="Posizioni_lavorative_indipend." sheetId="6" r:id="rId6"/>
    <sheet name="Posizioni_lavorative_totali" sheetId="7" r:id="rId7"/>
    <sheet name="UL_dipendenti" sheetId="8" r:id="rId8"/>
    <sheet name="UL_indipendenti" sheetId="9" r:id="rId9"/>
    <sheet name="UL_totali" sheetId="10" r:id="rId10"/>
    <sheet name="Valore_aggiunto_occupato" sheetId="11" r:id="rId11"/>
    <sheet name="Glossario" sheetId="12" r:id="rId12"/>
  </sheets>
  <definedNames/>
  <calcPr fullCalcOnLoad="1"/>
</workbook>
</file>

<file path=xl/sharedStrings.xml><?xml version="1.0" encoding="utf-8"?>
<sst xmlns="http://schemas.openxmlformats.org/spreadsheetml/2006/main" count="681" uniqueCount="62">
  <si>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</si>
  <si>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</si>
  <si>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</si>
  <si>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</si>
  <si>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</si>
  <si>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</si>
  <si>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</si>
  <si>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</si>
  <si>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</si>
  <si>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</si>
  <si>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</si>
  <si>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</si>
  <si>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</si>
  <si>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</si>
  <si>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</si>
  <si>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</si>
  <si>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</si>
  <si>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</si>
  <si>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</si>
  <si>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</si>
  <si>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</si>
  <si>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</si>
  <si>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t>Unità di lavoro dipendenti.</t>
  </si>
  <si>
    <t>Unità di lavoro indipendenti.</t>
  </si>
  <si>
    <t>Unità di lavoro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</si>
  <si>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</si>
  <si>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</si>
  <si>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</si>
  <si>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</si>
  <si>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</si>
  <si>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</si>
  <si>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</si>
  <si>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</si>
  <si>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</si>
  <si>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</si>
  <si>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</si>
  <si>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</si>
  <si>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</si>
  <si>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</si>
  <si>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</si>
  <si>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</si>
  <si>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</si>
  <si>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 xml:space="preserve">Regione: </t>
    </r>
    <r>
      <rPr>
        <b/>
        <sz val="9"/>
        <color indexed="8"/>
        <rFont val="Arial"/>
        <family val="2"/>
      </rPr>
      <t>EMILIA-ROMAGNA.</t>
    </r>
  </si>
  <si>
    <t>(a) attività estrattiva, attività manifatturiere, fornitura di energia elettrica, gas, vapore e aria condizionata, fornitura di acqua, reti fognarie, attività di trattamento dei rifiuti e risanamento</t>
  </si>
  <si>
    <t xml:space="preserve">    Industria in senso stretto (b)</t>
  </si>
  <si>
    <t>(b) attività estrattiva, attività manifatturiere, fornitura di energia elettrica, gas, vapore e aria condizionata, fornitura di acqua, reti fognarie, attività di trattamento dei rifiuti e risanamento.</t>
  </si>
  <si>
    <t>(c) attività estrattiva, attività manifatturiere, fornitura di energia elettrica, gas, vapore e aria condizionata, fornitura di acqua, reti fognarie, attività di trattamento dei rifiuti e risanamento</t>
  </si>
  <si>
    <t xml:space="preserve">    Industria in senso stretto (c)</t>
  </si>
  <si>
    <t xml:space="preserve">    Industria in senso stretto (a)</t>
  </si>
  <si>
    <t>..</t>
  </si>
  <si>
    <t>Periodo: 2000 - 2014.</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</si>
  <si>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</si>
  <si>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</si>
  <si>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</si>
  <si>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</si>
  <si>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</si>
  <si>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t>EMILIA-ROMAGNA.</t>
  </si>
  <si>
    <r>
      <t xml:space="preserve">Per </t>
    </r>
    <r>
      <rPr>
        <b/>
        <sz val="9"/>
        <color indexed="8"/>
        <rFont val="Arial"/>
        <family val="2"/>
      </rPr>
      <t>posizione lavorativa</t>
    </r>
    <r>
      <rPr>
        <sz val="9"/>
        <color theme="1"/>
        <rFont val="Arial"/>
        <family val="2"/>
      </rPr>
      <t xml:space="preserve"> s'intende il rapporto di lavoro tra una persona fisica e un'unità produttiva (impresa) o istituzione finalizzato allo svolgimento di una prestazione lavorativa contro il corrispettivo di un compenso (retribuzione). </t>
    </r>
  </si>
  <si>
    <t>Periodo: 2000 - 2015.</t>
  </si>
  <si>
    <t>Fonte: Istat (edizione dicembre 2016).</t>
  </si>
  <si>
    <t>Periodo: 2011 - 2015.</t>
  </si>
  <si>
    <t>Periodo: 2001 - 2014.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</si>
</sst>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Q9" sqref="Q9"/>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40</v>
      </c>
      <c r="S1" t="s">
        <v>34</v>
      </c>
      <c r="AJ1" t="s">
        <v>34</v>
      </c>
    </row>
    <row r="2" spans="1:36" ht="12">
      <c r="A2" t="s">
        <v>15</v>
      </c>
      <c r="S2" t="s">
        <v>36</v>
      </c>
      <c r="AJ2" t="s">
        <v>37</v>
      </c>
    </row>
    <row r="3" spans="1:36" ht="12">
      <c r="A3" t="s">
        <v>42</v>
      </c>
      <c r="S3" t="str">
        <f>A3</f>
        <v>Regione: EMILIA-ROMAGNA.</v>
      </c>
      <c r="AJ3" t="str">
        <f>A3</f>
        <v>Regione: EMILIA-ROMAGNA.</v>
      </c>
    </row>
    <row r="4" spans="1:36" ht="12">
      <c r="A4" t="s">
        <v>58</v>
      </c>
      <c r="S4" t="str">
        <f>A4</f>
        <v>Periodo: 2000 - 2015.</v>
      </c>
      <c r="AJ4" t="str">
        <f>A4</f>
        <v>Periodo: 2000 - 2015.</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95826.957722</v>
      </c>
      <c r="C9" s="5">
        <v>100421.651533</v>
      </c>
      <c r="D9" s="5">
        <v>103766.715536</v>
      </c>
      <c r="E9" s="5">
        <v>107255.555792</v>
      </c>
      <c r="F9" s="5">
        <v>111611.760998</v>
      </c>
      <c r="G9" s="5">
        <v>114717.031108</v>
      </c>
      <c r="H9" s="5">
        <v>120188.565945</v>
      </c>
      <c r="I9" s="5">
        <v>126522.526666</v>
      </c>
      <c r="J9" s="5">
        <v>128917.579782</v>
      </c>
      <c r="K9" s="5">
        <v>122545.061818</v>
      </c>
      <c r="L9" s="5">
        <v>124808.97091</v>
      </c>
      <c r="M9" s="5">
        <v>129673.173842</v>
      </c>
      <c r="N9" s="5">
        <v>127932.905423</v>
      </c>
      <c r="O9" s="5">
        <v>129413.246615</v>
      </c>
      <c r="P9" s="5">
        <v>131839.241917</v>
      </c>
      <c r="Q9" s="5">
        <v>134040.925667</v>
      </c>
      <c r="R9" s="5"/>
      <c r="S9" s="4" t="s">
        <v>1</v>
      </c>
      <c r="T9" s="6">
        <f>C9*100/B9-100</f>
        <v>4.794782094960681</v>
      </c>
      <c r="U9" s="6">
        <f aca="true" t="shared" si="0" ref="U9:AH22">D9*100/C9-100</f>
        <v>3.3310187115382917</v>
      </c>
      <c r="V9" s="6">
        <f t="shared" si="0"/>
        <v>3.362195900659117</v>
      </c>
      <c r="W9" s="6">
        <f t="shared" si="0"/>
        <v>4.061519399934824</v>
      </c>
      <c r="X9" s="6">
        <f t="shared" si="0"/>
        <v>2.7822068948949266</v>
      </c>
      <c r="Y9" s="6">
        <f t="shared" si="0"/>
        <v>4.769592434665469</v>
      </c>
      <c r="Z9" s="6">
        <f t="shared" si="0"/>
        <v>5.270019382624568</v>
      </c>
      <c r="AA9" s="6">
        <f t="shared" si="0"/>
        <v>1.8929855252753214</v>
      </c>
      <c r="AB9" s="6">
        <f t="shared" si="0"/>
        <v>-4.94309463051971</v>
      </c>
      <c r="AC9" s="6">
        <f t="shared" si="0"/>
        <v>1.8474094822052365</v>
      </c>
      <c r="AD9" s="6">
        <f t="shared" si="0"/>
        <v>3.8973183550304213</v>
      </c>
      <c r="AE9" s="6">
        <f t="shared" si="0"/>
        <v>-1.3420419717037362</v>
      </c>
      <c r="AF9" s="6">
        <f t="shared" si="0"/>
        <v>1.1571230928472716</v>
      </c>
      <c r="AG9" s="6">
        <f t="shared" si="0"/>
        <v>1.8746112669727353</v>
      </c>
      <c r="AH9" s="6">
        <f t="shared" si="0"/>
        <v>1.669976038990029</v>
      </c>
      <c r="AJ9" s="4" t="s">
        <v>1</v>
      </c>
      <c r="AK9" s="6">
        <f>B9*100/B$9</f>
        <v>100.00000000000001</v>
      </c>
      <c r="AL9" s="6">
        <f aca="true" t="shared" si="1" ref="AL9:AZ22">C9*100/C$9</f>
        <v>100</v>
      </c>
      <c r="AM9" s="6">
        <f t="shared" si="1"/>
        <v>100</v>
      </c>
      <c r="AN9" s="6">
        <f t="shared" si="1"/>
        <v>100</v>
      </c>
      <c r="AO9" s="6">
        <f t="shared" si="1"/>
        <v>100</v>
      </c>
      <c r="AP9" s="6">
        <f t="shared" si="1"/>
        <v>100</v>
      </c>
      <c r="AQ9" s="6">
        <f t="shared" si="1"/>
        <v>100</v>
      </c>
      <c r="AR9" s="6">
        <f t="shared" si="1"/>
        <v>100</v>
      </c>
      <c r="AS9" s="6">
        <f t="shared" si="1"/>
        <v>100</v>
      </c>
      <c r="AT9" s="6">
        <f t="shared" si="1"/>
        <v>100</v>
      </c>
      <c r="AU9" s="6">
        <f t="shared" si="1"/>
        <v>100</v>
      </c>
      <c r="AV9" s="6">
        <f t="shared" si="1"/>
        <v>100</v>
      </c>
      <c r="AW9" s="6">
        <f t="shared" si="1"/>
        <v>100</v>
      </c>
      <c r="AX9" s="6">
        <f t="shared" si="1"/>
        <v>100</v>
      </c>
      <c r="AY9" s="6">
        <f t="shared" si="1"/>
        <v>100</v>
      </c>
      <c r="AZ9" s="6">
        <f t="shared" si="1"/>
        <v>100</v>
      </c>
    </row>
    <row r="10" spans="1:52" ht="12">
      <c r="A10" t="s">
        <v>2</v>
      </c>
      <c r="B10" s="7">
        <v>3542.993807</v>
      </c>
      <c r="C10" s="7">
        <v>3653.133075</v>
      </c>
      <c r="D10" s="7">
        <v>3269.95225</v>
      </c>
      <c r="E10" s="7">
        <v>3262.708299</v>
      </c>
      <c r="F10" s="7">
        <v>3423.075646</v>
      </c>
      <c r="G10" s="7">
        <v>2939.453908</v>
      </c>
      <c r="H10" s="7">
        <v>2940.603323</v>
      </c>
      <c r="I10" s="7">
        <v>3061.700471</v>
      </c>
      <c r="J10" s="7">
        <v>3100.258202</v>
      </c>
      <c r="K10" s="7">
        <v>2803.382933</v>
      </c>
      <c r="L10" s="7">
        <v>2879.221005</v>
      </c>
      <c r="M10" s="7">
        <v>3251.447291</v>
      </c>
      <c r="N10" s="7">
        <v>3326.883055</v>
      </c>
      <c r="O10" s="7">
        <v>3552.480227</v>
      </c>
      <c r="P10" s="7">
        <v>3366.622357</v>
      </c>
      <c r="Q10" s="7">
        <v>3389.9752</v>
      </c>
      <c r="R10" s="5"/>
      <c r="S10" t="s">
        <v>2</v>
      </c>
      <c r="T10" s="6">
        <f aca="true" t="shared" si="2" ref="T10:T22">C10*100/B10-100</f>
        <v>3.1086497465051934</v>
      </c>
      <c r="U10" s="6">
        <f t="shared" si="0"/>
        <v>-10.489101194322089</v>
      </c>
      <c r="V10" s="6">
        <f t="shared" si="0"/>
        <v>-0.22153078840828755</v>
      </c>
      <c r="W10" s="6">
        <f t="shared" si="0"/>
        <v>4.9151604220687375</v>
      </c>
      <c r="X10" s="6">
        <f t="shared" si="0"/>
        <v>-14.128280763094764</v>
      </c>
      <c r="Y10" s="6">
        <f t="shared" si="0"/>
        <v>0.039103011510803753</v>
      </c>
      <c r="Z10" s="6">
        <f t="shared" si="0"/>
        <v>4.118105527965511</v>
      </c>
      <c r="AA10" s="6">
        <f t="shared" si="0"/>
        <v>1.25935673215632</v>
      </c>
      <c r="AB10" s="6">
        <f t="shared" si="0"/>
        <v>-9.575824000997201</v>
      </c>
      <c r="AC10" s="6">
        <f t="shared" si="0"/>
        <v>2.705234133634505</v>
      </c>
      <c r="AD10" s="6">
        <f t="shared" si="0"/>
        <v>12.928020647029143</v>
      </c>
      <c r="AE10" s="6">
        <f t="shared" si="0"/>
        <v>2.320067257704153</v>
      </c>
      <c r="AF10" s="6">
        <f t="shared" si="0"/>
        <v>6.781037032875204</v>
      </c>
      <c r="AG10" s="6">
        <f t="shared" si="0"/>
        <v>-5.231777747485253</v>
      </c>
      <c r="AH10" s="6">
        <f t="shared" si="0"/>
        <v>0.69365793141138</v>
      </c>
      <c r="AJ10" t="s">
        <v>2</v>
      </c>
      <c r="AK10" s="6">
        <f aca="true" t="shared" si="3" ref="AK10:AK22">B10*100/B$9</f>
        <v>3.6972829892799544</v>
      </c>
      <c r="AL10" s="6">
        <f t="shared" si="1"/>
        <v>3.6377942597364354</v>
      </c>
      <c r="AM10" s="6">
        <f t="shared" si="1"/>
        <v>3.151253495024181</v>
      </c>
      <c r="AN10" s="6">
        <f t="shared" si="1"/>
        <v>3.0419946779515543</v>
      </c>
      <c r="AO10" s="6">
        <f t="shared" si="1"/>
        <v>3.0669488729430037</v>
      </c>
      <c r="AP10" s="6">
        <f t="shared" si="1"/>
        <v>2.562351796946924</v>
      </c>
      <c r="AQ10" s="6">
        <f t="shared" si="1"/>
        <v>2.446658132476314</v>
      </c>
      <c r="AR10" s="6">
        <f t="shared" si="1"/>
        <v>2.4198856533132775</v>
      </c>
      <c r="AS10" s="6">
        <f t="shared" si="1"/>
        <v>2.40483742189587</v>
      </c>
      <c r="AT10" s="6">
        <f t="shared" si="1"/>
        <v>2.287634353772243</v>
      </c>
      <c r="AU10" s="6">
        <f t="shared" si="1"/>
        <v>2.3069022875576883</v>
      </c>
      <c r="AV10" s="6">
        <f t="shared" si="1"/>
        <v>2.507417066047692</v>
      </c>
      <c r="AW10" s="6">
        <f t="shared" si="1"/>
        <v>2.6004905024238485</v>
      </c>
      <c r="AX10" s="6">
        <f t="shared" si="1"/>
        <v>2.7450669231477574</v>
      </c>
      <c r="AY10" s="6">
        <f t="shared" si="1"/>
        <v>2.55358139810867</v>
      </c>
      <c r="AZ10" s="6">
        <f>Q10*100/Q$9</f>
        <v>2.529059824923747</v>
      </c>
    </row>
    <row r="11" spans="1:52" ht="12">
      <c r="A11" t="s">
        <v>3</v>
      </c>
      <c r="B11" s="7">
        <v>30376.905916</v>
      </c>
      <c r="C11" s="7">
        <v>31657.003514</v>
      </c>
      <c r="D11" s="7">
        <v>32869.123991</v>
      </c>
      <c r="E11" s="7">
        <v>33661.60402</v>
      </c>
      <c r="F11" s="7">
        <v>35248.701747</v>
      </c>
      <c r="G11" s="7">
        <v>35951.89456</v>
      </c>
      <c r="H11" s="7">
        <v>38346.022653</v>
      </c>
      <c r="I11" s="7">
        <v>41047.36564</v>
      </c>
      <c r="J11" s="7">
        <v>40928.992852</v>
      </c>
      <c r="K11" s="7">
        <v>35424.144969</v>
      </c>
      <c r="L11" s="7">
        <v>37614.054353</v>
      </c>
      <c r="M11" s="7">
        <v>39008.317292</v>
      </c>
      <c r="N11" s="7">
        <v>37719.876352</v>
      </c>
      <c r="O11" s="7">
        <v>38543.729374</v>
      </c>
      <c r="P11" s="7">
        <v>39176.876334</v>
      </c>
      <c r="Q11" s="7">
        <v>40711.072381</v>
      </c>
      <c r="R11" s="5"/>
      <c r="S11" t="s">
        <v>3</v>
      </c>
      <c r="T11" s="6">
        <f t="shared" si="2"/>
        <v>4.21404866427082</v>
      </c>
      <c r="U11" s="6">
        <f t="shared" si="0"/>
        <v>3.828917277227305</v>
      </c>
      <c r="V11" s="6">
        <f t="shared" si="0"/>
        <v>2.4110165796234497</v>
      </c>
      <c r="W11" s="6">
        <f t="shared" si="0"/>
        <v>4.71486066456319</v>
      </c>
      <c r="X11" s="6">
        <f t="shared" si="0"/>
        <v>1.9949467020011582</v>
      </c>
      <c r="Y11" s="6">
        <f t="shared" si="0"/>
        <v>6.659254323870044</v>
      </c>
      <c r="Z11" s="6">
        <f t="shared" si="0"/>
        <v>7.044649744889938</v>
      </c>
      <c r="AA11" s="6">
        <f t="shared" si="0"/>
        <v>-0.28838096222342813</v>
      </c>
      <c r="AB11" s="6">
        <f t="shared" si="0"/>
        <v>-13.449751629378312</v>
      </c>
      <c r="AC11" s="6">
        <f t="shared" si="0"/>
        <v>6.1819682194627745</v>
      </c>
      <c r="AD11" s="6">
        <f t="shared" si="0"/>
        <v>3.706760579210993</v>
      </c>
      <c r="AE11" s="6">
        <f t="shared" si="0"/>
        <v>-3.3029903093621584</v>
      </c>
      <c r="AF11" s="6">
        <f t="shared" si="0"/>
        <v>2.1841350016947274</v>
      </c>
      <c r="AG11" s="6">
        <f t="shared" si="0"/>
        <v>1.6426717660255576</v>
      </c>
      <c r="AH11" s="6">
        <f t="shared" si="0"/>
        <v>3.9160754775860767</v>
      </c>
      <c r="AJ11" t="s">
        <v>3</v>
      </c>
      <c r="AK11" s="6">
        <f t="shared" si="3"/>
        <v>31.699749880534977</v>
      </c>
      <c r="AL11" s="6">
        <f t="shared" si="1"/>
        <v>31.524081740078785</v>
      </c>
      <c r="AM11" s="6">
        <f t="shared" si="1"/>
        <v>31.67597993365864</v>
      </c>
      <c r="AN11" s="6">
        <f t="shared" si="1"/>
        <v>31.38448518721</v>
      </c>
      <c r="AO11" s="6">
        <f t="shared" si="1"/>
        <v>31.58152996764528</v>
      </c>
      <c r="AP11" s="6">
        <f t="shared" si="1"/>
        <v>31.339631275981333</v>
      </c>
      <c r="AQ11" s="6">
        <f t="shared" si="1"/>
        <v>31.904884089013667</v>
      </c>
      <c r="AR11" s="6">
        <f t="shared" si="1"/>
        <v>32.44273310187579</v>
      </c>
      <c r="AS11" s="6">
        <f t="shared" si="1"/>
        <v>31.748185872874007</v>
      </c>
      <c r="AT11" s="6">
        <f t="shared" si="1"/>
        <v>28.907035863763166</v>
      </c>
      <c r="AU11" s="6">
        <f t="shared" si="1"/>
        <v>30.137300290796862</v>
      </c>
      <c r="AV11" s="6">
        <f t="shared" si="1"/>
        <v>30.082025554128567</v>
      </c>
      <c r="AW11" s="6">
        <f t="shared" si="1"/>
        <v>29.48410827322511</v>
      </c>
      <c r="AX11" s="6">
        <f t="shared" si="1"/>
        <v>29.783449826172962</v>
      </c>
      <c r="AY11" s="6">
        <f t="shared" si="1"/>
        <v>29.715641385941815</v>
      </c>
      <c r="AZ11" s="6">
        <f t="shared" si="1"/>
        <v>30.372121184942547</v>
      </c>
    </row>
    <row r="12" spans="1:52" ht="12">
      <c r="A12" t="s">
        <v>44</v>
      </c>
      <c r="B12" s="7">
        <v>26116.897633</v>
      </c>
      <c r="C12" s="7">
        <v>26817.406259</v>
      </c>
      <c r="D12" s="7">
        <v>27902.699227</v>
      </c>
      <c r="E12" s="7">
        <v>28083.34044</v>
      </c>
      <c r="F12" s="7">
        <v>28796.645495</v>
      </c>
      <c r="G12" s="7">
        <v>28932.125007</v>
      </c>
      <c r="H12" s="7">
        <v>30841.907211</v>
      </c>
      <c r="I12" s="7">
        <v>33146.666519</v>
      </c>
      <c r="J12" s="7">
        <v>33041.403439</v>
      </c>
      <c r="K12" s="7">
        <v>27824.124218</v>
      </c>
      <c r="L12" s="7">
        <v>30678.894901</v>
      </c>
      <c r="M12" s="7">
        <v>32175.39883</v>
      </c>
      <c r="N12" s="7">
        <v>31248.167095</v>
      </c>
      <c r="O12" s="7">
        <v>32225.320382</v>
      </c>
      <c r="P12" s="7">
        <v>33393.548945</v>
      </c>
      <c r="Q12" s="7">
        <v>35489.908205</v>
      </c>
      <c r="R12" s="5"/>
      <c r="S12" t="s">
        <v>44</v>
      </c>
      <c r="T12" s="6">
        <f t="shared" si="2"/>
        <v>2.682204585872668</v>
      </c>
      <c r="U12" s="6">
        <f t="shared" si="0"/>
        <v>4.046972169934492</v>
      </c>
      <c r="V12" s="6">
        <f t="shared" si="0"/>
        <v>0.6473969114256874</v>
      </c>
      <c r="W12" s="6">
        <f t="shared" si="0"/>
        <v>2.539958010066414</v>
      </c>
      <c r="X12" s="6">
        <f t="shared" si="0"/>
        <v>0.47046977059713413</v>
      </c>
      <c r="Y12" s="6">
        <f t="shared" si="0"/>
        <v>6.600905407182978</v>
      </c>
      <c r="Z12" s="6">
        <f t="shared" si="0"/>
        <v>7.472817073964833</v>
      </c>
      <c r="AA12" s="6">
        <f t="shared" si="0"/>
        <v>-0.3175676200792594</v>
      </c>
      <c r="AB12" s="6">
        <f t="shared" si="0"/>
        <v>-15.790125957064674</v>
      </c>
      <c r="AC12" s="6">
        <f t="shared" si="0"/>
        <v>10.260055844464603</v>
      </c>
      <c r="AD12" s="6">
        <f t="shared" si="0"/>
        <v>4.877959045882122</v>
      </c>
      <c r="AE12" s="6">
        <f t="shared" si="0"/>
        <v>-2.881803392396364</v>
      </c>
      <c r="AF12" s="6">
        <f t="shared" si="0"/>
        <v>3.127073930542167</v>
      </c>
      <c r="AG12" s="6">
        <f t="shared" si="0"/>
        <v>3.6251883585695452</v>
      </c>
      <c r="AH12" s="6">
        <f t="shared" si="0"/>
        <v>6.277737246354832</v>
      </c>
      <c r="AJ12" t="s">
        <v>44</v>
      </c>
      <c r="AK12" s="6">
        <f t="shared" si="3"/>
        <v>27.254228093901045</v>
      </c>
      <c r="AL12" s="6">
        <f t="shared" si="1"/>
        <v>26.704805039167688</v>
      </c>
      <c r="AM12" s="6">
        <f t="shared" si="1"/>
        <v>26.88983561141979</v>
      </c>
      <c r="AN12" s="6">
        <f t="shared" si="1"/>
        <v>26.183576442848178</v>
      </c>
      <c r="AO12" s="6">
        <f t="shared" si="1"/>
        <v>25.800726767061775</v>
      </c>
      <c r="AP12" s="6">
        <f t="shared" si="1"/>
        <v>25.220426930123338</v>
      </c>
      <c r="AQ12" s="6">
        <f t="shared" si="1"/>
        <v>25.66126566907679</v>
      </c>
      <c r="AR12" s="6">
        <f t="shared" si="1"/>
        <v>26.198233146657035</v>
      </c>
      <c r="AS12" s="6">
        <f t="shared" si="1"/>
        <v>25.629866380421593</v>
      </c>
      <c r="AT12" s="6">
        <f t="shared" si="1"/>
        <v>22.705218639755145</v>
      </c>
      <c r="AU12" s="6">
        <f t="shared" si="1"/>
        <v>24.580680921664367</v>
      </c>
      <c r="AV12" s="6">
        <f t="shared" si="1"/>
        <v>24.812687062941826</v>
      </c>
      <c r="AW12" s="6">
        <f t="shared" si="1"/>
        <v>24.425433778495385</v>
      </c>
      <c r="AX12" s="6">
        <f t="shared" si="1"/>
        <v>24.901098786176995</v>
      </c>
      <c r="AY12" s="6">
        <f t="shared" si="1"/>
        <v>25.3289904124472</v>
      </c>
      <c r="AZ12" s="6">
        <f t="shared" si="1"/>
        <v>26.476919663452744</v>
      </c>
    </row>
    <row r="13" spans="1:52" ht="12">
      <c r="A13" t="s">
        <v>4</v>
      </c>
      <c r="B13" s="7">
        <v>24377.161086</v>
      </c>
      <c r="C13" s="7">
        <v>24914.821057</v>
      </c>
      <c r="D13" s="7">
        <v>25991.032808</v>
      </c>
      <c r="E13" s="7">
        <v>26081.100944</v>
      </c>
      <c r="F13" s="7">
        <v>26585.299939</v>
      </c>
      <c r="G13" s="7">
        <v>26589.863151</v>
      </c>
      <c r="H13" s="7">
        <v>28451.604695</v>
      </c>
      <c r="I13" s="7">
        <v>30619.714541</v>
      </c>
      <c r="J13" s="7">
        <v>29853.882578</v>
      </c>
      <c r="K13" s="7">
        <v>25163.837221</v>
      </c>
      <c r="L13" s="7">
        <v>27803.372731</v>
      </c>
      <c r="M13" s="7">
        <v>29314.797683</v>
      </c>
      <c r="N13" s="7">
        <v>28268.632326</v>
      </c>
      <c r="O13" s="7">
        <v>29221.534805</v>
      </c>
      <c r="P13" s="7">
        <v>30405.65623</v>
      </c>
      <c r="Q13" s="7" t="s">
        <v>49</v>
      </c>
      <c r="R13" s="5"/>
      <c r="S13" t="s">
        <v>4</v>
      </c>
      <c r="T13" s="6">
        <f t="shared" si="2"/>
        <v>2.2055889490297744</v>
      </c>
      <c r="U13" s="6">
        <f t="shared" si="0"/>
        <v>4.319564441333313</v>
      </c>
      <c r="V13" s="6">
        <f t="shared" si="0"/>
        <v>0.34653542498811873</v>
      </c>
      <c r="W13" s="6">
        <f t="shared" si="0"/>
        <v>1.933196746880398</v>
      </c>
      <c r="X13" s="6">
        <f t="shared" si="0"/>
        <v>0.017164417969596002</v>
      </c>
      <c r="Y13" s="6">
        <f t="shared" si="0"/>
        <v>7.001696599292131</v>
      </c>
      <c r="Z13" s="6">
        <f t="shared" si="0"/>
        <v>7.6203429270230885</v>
      </c>
      <c r="AA13" s="6">
        <f t="shared" si="0"/>
        <v>-2.5011074547234813</v>
      </c>
      <c r="AB13" s="6">
        <f t="shared" si="0"/>
        <v>-15.710001353245076</v>
      </c>
      <c r="AC13" s="6">
        <f t="shared" si="0"/>
        <v>10.489399874981004</v>
      </c>
      <c r="AD13" s="6">
        <f t="shared" si="0"/>
        <v>5.436120885847799</v>
      </c>
      <c r="AE13" s="6">
        <f t="shared" si="0"/>
        <v>-3.5687278770021607</v>
      </c>
      <c r="AF13" s="6">
        <f t="shared" si="0"/>
        <v>3.37088284997634</v>
      </c>
      <c r="AG13" s="6">
        <f t="shared" si="0"/>
        <v>4.052221873018766</v>
      </c>
      <c r="AH13" s="6" t="e">
        <f t="shared" si="0"/>
        <v>#VALUE!</v>
      </c>
      <c r="AJ13" t="s">
        <v>4</v>
      </c>
      <c r="AK13" s="6">
        <f t="shared" si="3"/>
        <v>25.438730045797413</v>
      </c>
      <c r="AL13" s="6">
        <f t="shared" si="1"/>
        <v>24.810208432802597</v>
      </c>
      <c r="AM13" s="6">
        <f t="shared" si="1"/>
        <v>25.047562384281957</v>
      </c>
      <c r="AN13" s="6">
        <f t="shared" si="1"/>
        <v>24.31678317399139</v>
      </c>
      <c r="AO13" s="6">
        <f t="shared" si="1"/>
        <v>23.819443131514063</v>
      </c>
      <c r="AP13" s="6">
        <f t="shared" si="1"/>
        <v>23.178653504349374</v>
      </c>
      <c r="AQ13" s="6">
        <f t="shared" si="1"/>
        <v>23.67247206195959</v>
      </c>
      <c r="AR13" s="6">
        <f t="shared" si="1"/>
        <v>24.20099831062601</v>
      </c>
      <c r="AS13" s="6">
        <f t="shared" si="1"/>
        <v>23.15734023899844</v>
      </c>
      <c r="AT13" s="6">
        <f t="shared" si="1"/>
        <v>20.53435434091382</v>
      </c>
      <c r="AU13" s="6">
        <f t="shared" si="1"/>
        <v>22.276742231172683</v>
      </c>
      <c r="AV13" s="6">
        <f t="shared" si="1"/>
        <v>22.606678632481497</v>
      </c>
      <c r="AW13" s="6">
        <f t="shared" si="1"/>
        <v>22.09645144267771</v>
      </c>
      <c r="AX13" s="6">
        <f t="shared" si="1"/>
        <v>22.58001832836562</v>
      </c>
      <c r="AY13" s="6">
        <f t="shared" si="1"/>
        <v>23.062675261089577</v>
      </c>
      <c r="AZ13" s="6" t="e">
        <f t="shared" si="1"/>
        <v>#VALUE!</v>
      </c>
    </row>
    <row r="14" spans="1:52" ht="12">
      <c r="A14" t="s">
        <v>5</v>
      </c>
      <c r="B14" s="7">
        <v>4260.008283</v>
      </c>
      <c r="C14" s="7">
        <v>4839.597255</v>
      </c>
      <c r="D14" s="7">
        <v>4966.424764</v>
      </c>
      <c r="E14" s="7">
        <v>5578.26358</v>
      </c>
      <c r="F14" s="7">
        <v>6452.056252</v>
      </c>
      <c r="G14" s="7">
        <v>7019.769553</v>
      </c>
      <c r="H14" s="7">
        <v>7504.115442</v>
      </c>
      <c r="I14" s="7">
        <v>7900.699121</v>
      </c>
      <c r="J14" s="7">
        <v>7887.589413</v>
      </c>
      <c r="K14" s="7">
        <v>7600.020751</v>
      </c>
      <c r="L14" s="7">
        <v>6935.159452</v>
      </c>
      <c r="M14" s="7">
        <v>6832.918462</v>
      </c>
      <c r="N14" s="7">
        <v>6471.709257</v>
      </c>
      <c r="O14" s="7">
        <v>6318.408992</v>
      </c>
      <c r="P14" s="7">
        <v>5783.327389</v>
      </c>
      <c r="Q14" s="7">
        <v>5221.164176</v>
      </c>
      <c r="R14" s="5"/>
      <c r="S14" t="s">
        <v>5</v>
      </c>
      <c r="T14" s="6">
        <f t="shared" si="2"/>
        <v>13.605348475797769</v>
      </c>
      <c r="U14" s="6">
        <f t="shared" si="0"/>
        <v>2.620621145054372</v>
      </c>
      <c r="V14" s="6">
        <f t="shared" si="0"/>
        <v>12.319502359826743</v>
      </c>
      <c r="W14" s="6">
        <f t="shared" si="0"/>
        <v>15.664241380289894</v>
      </c>
      <c r="X14" s="6">
        <f t="shared" si="0"/>
        <v>8.798951509823254</v>
      </c>
      <c r="Y14" s="6">
        <f t="shared" si="0"/>
        <v>6.899740587538346</v>
      </c>
      <c r="Z14" s="6">
        <f t="shared" si="0"/>
        <v>5.284882436380826</v>
      </c>
      <c r="AA14" s="6">
        <f t="shared" si="0"/>
        <v>-0.16593098660287353</v>
      </c>
      <c r="AB14" s="6">
        <f t="shared" si="0"/>
        <v>-3.645837111222349</v>
      </c>
      <c r="AC14" s="6">
        <f t="shared" si="0"/>
        <v>-8.748151100936383</v>
      </c>
      <c r="AD14" s="6">
        <f t="shared" si="0"/>
        <v>-1.4742413740828368</v>
      </c>
      <c r="AE14" s="6">
        <f t="shared" si="0"/>
        <v>-5.2863093129062975</v>
      </c>
      <c r="AF14" s="6">
        <f t="shared" si="0"/>
        <v>-2.3687755260974654</v>
      </c>
      <c r="AG14" s="6">
        <f t="shared" si="0"/>
        <v>-8.468612963761743</v>
      </c>
      <c r="AH14" s="6">
        <f t="shared" si="0"/>
        <v>-9.720411368535778</v>
      </c>
      <c r="AJ14" t="s">
        <v>5</v>
      </c>
      <c r="AK14" s="6">
        <f t="shared" si="3"/>
        <v>4.445521786633934</v>
      </c>
      <c r="AL14" s="6">
        <f t="shared" si="1"/>
        <v>4.819276700911096</v>
      </c>
      <c r="AM14" s="6">
        <f t="shared" si="1"/>
        <v>4.786144322238847</v>
      </c>
      <c r="AN14" s="6">
        <f t="shared" si="1"/>
        <v>5.200908744361821</v>
      </c>
      <c r="AO14" s="6">
        <f t="shared" si="1"/>
        <v>5.780803200583509</v>
      </c>
      <c r="AP14" s="6">
        <f t="shared" si="1"/>
        <v>6.119204345857992</v>
      </c>
      <c r="AQ14" s="6">
        <f t="shared" si="1"/>
        <v>6.243618419936877</v>
      </c>
      <c r="AR14" s="6">
        <f t="shared" si="1"/>
        <v>6.244499955218749</v>
      </c>
      <c r="AS14" s="6">
        <f t="shared" si="1"/>
        <v>6.1183194924524145</v>
      </c>
      <c r="AT14" s="6">
        <f t="shared" si="1"/>
        <v>6.20181722400802</v>
      </c>
      <c r="AU14" s="6">
        <f t="shared" si="1"/>
        <v>5.556619369132494</v>
      </c>
      <c r="AV14" s="6">
        <f t="shared" si="1"/>
        <v>5.269338491186738</v>
      </c>
      <c r="AW14" s="6">
        <f t="shared" si="1"/>
        <v>5.058674494729723</v>
      </c>
      <c r="AX14" s="6">
        <f t="shared" si="1"/>
        <v>4.882351039995968</v>
      </c>
      <c r="AY14" s="6">
        <f t="shared" si="1"/>
        <v>4.386650973494614</v>
      </c>
      <c r="AZ14" s="6">
        <f t="shared" si="1"/>
        <v>3.8952015214898035</v>
      </c>
    </row>
    <row r="15" spans="1:52" ht="12">
      <c r="A15" t="s">
        <v>6</v>
      </c>
      <c r="B15" s="7">
        <v>61907.057998</v>
      </c>
      <c r="C15" s="7">
        <v>65111.514948</v>
      </c>
      <c r="D15" s="7">
        <v>67627.639296</v>
      </c>
      <c r="E15" s="7">
        <v>70331.243474</v>
      </c>
      <c r="F15" s="7">
        <v>72939.983607</v>
      </c>
      <c r="G15" s="7">
        <v>75825.682641</v>
      </c>
      <c r="H15" s="7">
        <v>78901.939971</v>
      </c>
      <c r="I15" s="7">
        <v>82413.460555</v>
      </c>
      <c r="J15" s="7">
        <v>84888.328729</v>
      </c>
      <c r="K15" s="7">
        <v>84317.533917</v>
      </c>
      <c r="L15" s="7">
        <v>84315.695551</v>
      </c>
      <c r="M15" s="7">
        <v>87413.409261</v>
      </c>
      <c r="N15" s="7">
        <v>86886.146017</v>
      </c>
      <c r="O15" s="7">
        <v>87317.037016</v>
      </c>
      <c r="P15" s="7">
        <v>89295.743229</v>
      </c>
      <c r="Q15" s="7">
        <v>89939.878086</v>
      </c>
      <c r="R15" s="5"/>
      <c r="S15" t="s">
        <v>6</v>
      </c>
      <c r="T15" s="6">
        <f t="shared" si="2"/>
        <v>5.176238467193073</v>
      </c>
      <c r="U15" s="6">
        <f t="shared" si="0"/>
        <v>3.86433083304766</v>
      </c>
      <c r="V15" s="6">
        <f t="shared" si="0"/>
        <v>3.997779910912726</v>
      </c>
      <c r="W15" s="6">
        <f t="shared" si="0"/>
        <v>3.7092194082483303</v>
      </c>
      <c r="X15" s="6">
        <f t="shared" si="0"/>
        <v>3.956264988415853</v>
      </c>
      <c r="Y15" s="6">
        <f t="shared" si="0"/>
        <v>4.057012377408682</v>
      </c>
      <c r="Z15" s="6">
        <f t="shared" si="0"/>
        <v>4.450487003603001</v>
      </c>
      <c r="AA15" s="6">
        <f t="shared" si="0"/>
        <v>3.0029902364655072</v>
      </c>
      <c r="AB15" s="6">
        <f t="shared" si="0"/>
        <v>-0.6724067024834852</v>
      </c>
      <c r="AC15" s="6">
        <f t="shared" si="0"/>
        <v>-0.002180289098362209</v>
      </c>
      <c r="AD15" s="6">
        <f t="shared" si="0"/>
        <v>3.6739466949261868</v>
      </c>
      <c r="AE15" s="6">
        <f t="shared" si="0"/>
        <v>-0.6031834800375719</v>
      </c>
      <c r="AF15" s="6">
        <f t="shared" si="0"/>
        <v>0.49592601208907183</v>
      </c>
      <c r="AG15" s="6">
        <f t="shared" si="0"/>
        <v>2.266116992308625</v>
      </c>
      <c r="AH15" s="6">
        <f t="shared" si="0"/>
        <v>0.7213500148020557</v>
      </c>
      <c r="AJ15" t="s">
        <v>6</v>
      </c>
      <c r="AK15" s="6">
        <f t="shared" si="3"/>
        <v>64.6029671291415</v>
      </c>
      <c r="AL15" s="6">
        <f t="shared" si="1"/>
        <v>64.83812400416798</v>
      </c>
      <c r="AM15" s="6">
        <f t="shared" si="1"/>
        <v>65.17276657228088</v>
      </c>
      <c r="AN15" s="6">
        <f t="shared" si="1"/>
        <v>65.57352013577079</v>
      </c>
      <c r="AO15" s="6">
        <f t="shared" si="1"/>
        <v>65.35152116120364</v>
      </c>
      <c r="AP15" s="6">
        <f t="shared" si="1"/>
        <v>66.09801692794346</v>
      </c>
      <c r="AQ15" s="6">
        <f t="shared" si="1"/>
        <v>65.64845778017408</v>
      </c>
      <c r="AR15" s="6">
        <f t="shared" si="1"/>
        <v>65.13738124481094</v>
      </c>
      <c r="AS15" s="6">
        <f t="shared" si="1"/>
        <v>65.8469767060058</v>
      </c>
      <c r="AT15" s="6">
        <f t="shared" si="1"/>
        <v>68.80532978328061</v>
      </c>
      <c r="AU15" s="6">
        <f t="shared" si="1"/>
        <v>67.55579742084421</v>
      </c>
      <c r="AV15" s="6">
        <f t="shared" si="1"/>
        <v>67.41055738136608</v>
      </c>
      <c r="AW15" s="6">
        <f t="shared" si="1"/>
        <v>67.9154012251327</v>
      </c>
      <c r="AX15" s="6">
        <f t="shared" si="1"/>
        <v>67.47148325222473</v>
      </c>
      <c r="AY15" s="6">
        <f t="shared" si="1"/>
        <v>67.730777218225</v>
      </c>
      <c r="AZ15" s="6">
        <f t="shared" si="1"/>
        <v>67.0988189901337</v>
      </c>
    </row>
    <row r="16" spans="1:52" ht="12">
      <c r="A16" t="s">
        <v>16</v>
      </c>
      <c r="B16" s="7">
        <v>21049.10881</v>
      </c>
      <c r="C16" s="7">
        <v>22031.645411</v>
      </c>
      <c r="D16" s="7">
        <v>21659.161856</v>
      </c>
      <c r="E16" s="7">
        <v>21744.093707</v>
      </c>
      <c r="F16" s="7">
        <v>22594.979955</v>
      </c>
      <c r="G16" s="7">
        <v>23314.954611</v>
      </c>
      <c r="H16" s="7">
        <v>24029.156801</v>
      </c>
      <c r="I16" s="7">
        <v>25395.039432</v>
      </c>
      <c r="J16" s="7">
        <v>25805.186709</v>
      </c>
      <c r="K16" s="7">
        <v>24844.004281</v>
      </c>
      <c r="L16" s="7">
        <v>24822.126074</v>
      </c>
      <c r="M16" s="7">
        <v>25998.602268</v>
      </c>
      <c r="N16" s="7">
        <v>25514.976717</v>
      </c>
      <c r="O16" s="7">
        <v>25165.99639</v>
      </c>
      <c r="P16" s="7">
        <v>26330.096435</v>
      </c>
      <c r="Q16" s="7" t="s">
        <v>49</v>
      </c>
      <c r="R16" s="5"/>
      <c r="S16" t="s">
        <v>16</v>
      </c>
      <c r="T16" s="6">
        <f t="shared" si="2"/>
        <v>4.667829929850598</v>
      </c>
      <c r="U16" s="6">
        <f t="shared" si="0"/>
        <v>-1.6906751540855254</v>
      </c>
      <c r="V16" s="6">
        <f t="shared" si="0"/>
        <v>0.392128982481708</v>
      </c>
      <c r="W16" s="6">
        <f t="shared" si="0"/>
        <v>3.9131833198735393</v>
      </c>
      <c r="X16" s="6">
        <f t="shared" si="0"/>
        <v>3.186436356367196</v>
      </c>
      <c r="Y16" s="6">
        <f t="shared" si="0"/>
        <v>3.063279349739929</v>
      </c>
      <c r="Z16" s="6">
        <f t="shared" si="0"/>
        <v>5.684271996357182</v>
      </c>
      <c r="AA16" s="6">
        <f t="shared" si="0"/>
        <v>1.615068478622561</v>
      </c>
      <c r="AB16" s="6">
        <f t="shared" si="0"/>
        <v>-3.724764477928659</v>
      </c>
      <c r="AC16" s="6">
        <f t="shared" si="0"/>
        <v>-0.08806232180829454</v>
      </c>
      <c r="AD16" s="6">
        <f t="shared" si="0"/>
        <v>4.739627018623125</v>
      </c>
      <c r="AE16" s="6">
        <f t="shared" si="0"/>
        <v>-1.8601982753329054</v>
      </c>
      <c r="AF16" s="6">
        <f t="shared" si="0"/>
        <v>-1.367746993739118</v>
      </c>
      <c r="AG16" s="6">
        <f t="shared" si="0"/>
        <v>4.625686290977001</v>
      </c>
      <c r="AH16" s="6" t="e">
        <f t="shared" si="0"/>
        <v>#VALUE!</v>
      </c>
      <c r="AJ16" t="s">
        <v>16</v>
      </c>
      <c r="AK16" s="6">
        <f t="shared" si="3"/>
        <v>21.965748793846487</v>
      </c>
      <c r="AL16" s="6">
        <f t="shared" si="1"/>
        <v>21.939138696359805</v>
      </c>
      <c r="AM16" s="6">
        <f t="shared" si="1"/>
        <v>20.8729376699658</v>
      </c>
      <c r="AN16" s="6">
        <f t="shared" si="1"/>
        <v>20.273163051029428</v>
      </c>
      <c r="AO16" s="6">
        <f t="shared" si="1"/>
        <v>20.244264361535237</v>
      </c>
      <c r="AP16" s="6">
        <f t="shared" si="1"/>
        <v>20.32388250097774</v>
      </c>
      <c r="AQ16" s="6">
        <f t="shared" si="1"/>
        <v>19.99288086355576</v>
      </c>
      <c r="AR16" s="6">
        <f t="shared" si="1"/>
        <v>20.071555715164457</v>
      </c>
      <c r="AS16" s="6">
        <f t="shared" si="1"/>
        <v>20.01680977306326</v>
      </c>
      <c r="AT16" s="6">
        <f t="shared" si="1"/>
        <v>20.273362232986198</v>
      </c>
      <c r="AU16" s="6">
        <f t="shared" si="1"/>
        <v>19.888094495947158</v>
      </c>
      <c r="AV16" s="6">
        <f t="shared" si="1"/>
        <v>20.049329786342653</v>
      </c>
      <c r="AW16" s="6">
        <f t="shared" si="1"/>
        <v>19.944029749529065</v>
      </c>
      <c r="AX16" s="6">
        <f t="shared" si="1"/>
        <v>19.44622907488596</v>
      </c>
      <c r="AY16" s="6">
        <f t="shared" si="1"/>
        <v>19.971365165749535</v>
      </c>
      <c r="AZ16" s="6" t="e">
        <f t="shared" si="1"/>
        <v>#VALUE!</v>
      </c>
    </row>
    <row r="17" spans="1:52" ht="12">
      <c r="A17" t="s">
        <v>7</v>
      </c>
      <c r="B17" s="7">
        <v>2963.23031</v>
      </c>
      <c r="C17" s="7">
        <v>3024.711314</v>
      </c>
      <c r="D17" s="7">
        <v>3397.081126</v>
      </c>
      <c r="E17" s="7">
        <v>3234.841702</v>
      </c>
      <c r="F17" s="7">
        <v>3340.022714</v>
      </c>
      <c r="G17" s="7">
        <v>3383.12339</v>
      </c>
      <c r="H17" s="7">
        <v>3445.905004</v>
      </c>
      <c r="I17" s="7">
        <v>3506.928797</v>
      </c>
      <c r="J17" s="7">
        <v>3626.335333</v>
      </c>
      <c r="K17" s="7">
        <v>3678.855488</v>
      </c>
      <c r="L17" s="7">
        <v>3686.744573</v>
      </c>
      <c r="M17" s="7">
        <v>3753.043746</v>
      </c>
      <c r="N17" s="7">
        <v>3677.145577</v>
      </c>
      <c r="O17" s="7">
        <v>3596.190691</v>
      </c>
      <c r="P17" s="7">
        <v>3570.452889</v>
      </c>
      <c r="Q17" s="7" t="s">
        <v>49</v>
      </c>
      <c r="R17" s="5"/>
      <c r="S17" t="s">
        <v>7</v>
      </c>
      <c r="T17" s="6">
        <f t="shared" si="2"/>
        <v>2.074796676873902</v>
      </c>
      <c r="U17" s="6">
        <f t="shared" si="0"/>
        <v>12.310920724119057</v>
      </c>
      <c r="V17" s="6">
        <f t="shared" si="0"/>
        <v>-4.775847793515425</v>
      </c>
      <c r="W17" s="6">
        <f t="shared" si="0"/>
        <v>3.2515041442358665</v>
      </c>
      <c r="X17" s="6">
        <f t="shared" si="0"/>
        <v>1.29043062549664</v>
      </c>
      <c r="Y17" s="6">
        <f t="shared" si="0"/>
        <v>1.8557293590169621</v>
      </c>
      <c r="Z17" s="6">
        <f t="shared" si="0"/>
        <v>1.7709075824540577</v>
      </c>
      <c r="AA17" s="6">
        <f t="shared" si="0"/>
        <v>3.4048748324216405</v>
      </c>
      <c r="AB17" s="6">
        <f t="shared" si="0"/>
        <v>1.448298355699805</v>
      </c>
      <c r="AC17" s="6">
        <f t="shared" si="0"/>
        <v>0.2144440037324955</v>
      </c>
      <c r="AD17" s="6">
        <f t="shared" si="0"/>
        <v>1.798312079593046</v>
      </c>
      <c r="AE17" s="6">
        <f t="shared" si="0"/>
        <v>-2.0223097340896175</v>
      </c>
      <c r="AF17" s="6">
        <f t="shared" si="0"/>
        <v>-2.2015686979150644</v>
      </c>
      <c r="AG17" s="6">
        <f t="shared" si="0"/>
        <v>-0.7156962522708312</v>
      </c>
      <c r="AH17" s="6" t="e">
        <f t="shared" si="0"/>
        <v>#VALUE!</v>
      </c>
      <c r="AJ17" t="s">
        <v>7</v>
      </c>
      <c r="AK17" s="6">
        <f t="shared" si="3"/>
        <v>3.0922721334809737</v>
      </c>
      <c r="AL17" s="6">
        <f t="shared" si="1"/>
        <v>3.012011122926052</v>
      </c>
      <c r="AM17" s="6">
        <f t="shared" si="1"/>
        <v>3.2737676127191704</v>
      </c>
      <c r="AN17" s="6">
        <f t="shared" si="1"/>
        <v>3.0160131828259855</v>
      </c>
      <c r="AO17" s="6">
        <f t="shared" si="1"/>
        <v>2.9925365249454767</v>
      </c>
      <c r="AP17" s="6">
        <f t="shared" si="1"/>
        <v>2.9491029861250238</v>
      </c>
      <c r="AQ17" s="6">
        <f t="shared" si="1"/>
        <v>2.8670822194325005</v>
      </c>
      <c r="AR17" s="6">
        <f t="shared" si="1"/>
        <v>2.7717821398380322</v>
      </c>
      <c r="AS17" s="6">
        <f t="shared" si="1"/>
        <v>2.81290987554385</v>
      </c>
      <c r="AT17" s="6">
        <f t="shared" si="1"/>
        <v>3.002043030884197</v>
      </c>
      <c r="AU17" s="6">
        <f t="shared" si="1"/>
        <v>2.95390992019197</v>
      </c>
      <c r="AV17" s="6">
        <f t="shared" si="1"/>
        <v>2.8942329664675963</v>
      </c>
      <c r="AW17" s="6">
        <f t="shared" si="1"/>
        <v>2.874276609947855</v>
      </c>
      <c r="AX17" s="6">
        <f t="shared" si="1"/>
        <v>2.7788428040125943</v>
      </c>
      <c r="AY17" s="6">
        <f t="shared" si="1"/>
        <v>2.708186756146395</v>
      </c>
      <c r="AZ17" s="6" t="e">
        <f t="shared" si="1"/>
        <v>#VALUE!</v>
      </c>
    </row>
    <row r="18" spans="1:52" ht="12">
      <c r="A18" t="s">
        <v>8</v>
      </c>
      <c r="B18" s="7">
        <v>4065.862533</v>
      </c>
      <c r="C18" s="7">
        <v>4418.158707</v>
      </c>
      <c r="D18" s="7">
        <v>4402.676869</v>
      </c>
      <c r="E18" s="7">
        <v>4854.850475</v>
      </c>
      <c r="F18" s="7">
        <v>5018.201613</v>
      </c>
      <c r="G18" s="7">
        <v>5375.848346</v>
      </c>
      <c r="H18" s="7">
        <v>5644.593063</v>
      </c>
      <c r="I18" s="7">
        <v>6384.367911</v>
      </c>
      <c r="J18" s="7">
        <v>6274.359015</v>
      </c>
      <c r="K18" s="7">
        <v>5704.999697</v>
      </c>
      <c r="L18" s="7">
        <v>5950.350199</v>
      </c>
      <c r="M18" s="7">
        <v>6222.193957</v>
      </c>
      <c r="N18" s="7">
        <v>6254.850403</v>
      </c>
      <c r="O18" s="7">
        <v>6733.236972</v>
      </c>
      <c r="P18" s="7">
        <v>7097.051058</v>
      </c>
      <c r="Q18" s="7" t="s">
        <v>49</v>
      </c>
      <c r="R18" s="5"/>
      <c r="S18" t="s">
        <v>8</v>
      </c>
      <c r="T18" s="6">
        <f t="shared" si="2"/>
        <v>8.664734017459708</v>
      </c>
      <c r="U18" s="6">
        <f t="shared" si="0"/>
        <v>-0.35041380418206813</v>
      </c>
      <c r="V18" s="6">
        <f t="shared" si="0"/>
        <v>10.270424549751354</v>
      </c>
      <c r="W18" s="6">
        <f t="shared" si="0"/>
        <v>3.3646996718266564</v>
      </c>
      <c r="X18" s="6">
        <f t="shared" si="0"/>
        <v>7.126990116807789</v>
      </c>
      <c r="Y18" s="6">
        <f t="shared" si="0"/>
        <v>4.9991126926034894</v>
      </c>
      <c r="Z18" s="6">
        <f t="shared" si="0"/>
        <v>13.10590222790698</v>
      </c>
      <c r="AA18" s="6">
        <f t="shared" si="0"/>
        <v>-1.723097690069821</v>
      </c>
      <c r="AB18" s="6">
        <f t="shared" si="0"/>
        <v>-9.07438220603639</v>
      </c>
      <c r="AC18" s="6">
        <f t="shared" si="0"/>
        <v>4.30062252464306</v>
      </c>
      <c r="AD18" s="6">
        <f t="shared" si="0"/>
        <v>4.568533765385524</v>
      </c>
      <c r="AE18" s="6">
        <f t="shared" si="0"/>
        <v>0.5248381234284807</v>
      </c>
      <c r="AF18" s="6">
        <f t="shared" si="0"/>
        <v>7.648249569175178</v>
      </c>
      <c r="AG18" s="6">
        <f t="shared" si="0"/>
        <v>5.403256821539358</v>
      </c>
      <c r="AH18" s="6" t="e">
        <f t="shared" si="0"/>
        <v>#VALUE!</v>
      </c>
      <c r="AJ18" t="s">
        <v>8</v>
      </c>
      <c r="AK18" s="6">
        <f t="shared" si="3"/>
        <v>4.242921438448794</v>
      </c>
      <c r="AL18" s="6">
        <f t="shared" si="1"/>
        <v>4.399607693713471</v>
      </c>
      <c r="AM18" s="6">
        <f t="shared" si="1"/>
        <v>4.242860387609136</v>
      </c>
      <c r="AN18" s="6">
        <f t="shared" si="1"/>
        <v>4.52643263013338</v>
      </c>
      <c r="AO18" s="6">
        <f t="shared" si="1"/>
        <v>4.496122602249707</v>
      </c>
      <c r="AP18" s="6">
        <f t="shared" si="1"/>
        <v>4.686181549572115</v>
      </c>
      <c r="AQ18" s="6">
        <f t="shared" si="1"/>
        <v>4.69644763511285</v>
      </c>
      <c r="AR18" s="6">
        <f t="shared" si="1"/>
        <v>5.046032575569526</v>
      </c>
      <c r="AS18" s="6">
        <f t="shared" si="1"/>
        <v>4.86695377434944</v>
      </c>
      <c r="AT18" s="6">
        <f t="shared" si="1"/>
        <v>4.655430102498037</v>
      </c>
      <c r="AU18" s="6">
        <f t="shared" si="1"/>
        <v>4.767566109723643</v>
      </c>
      <c r="AV18" s="6">
        <f t="shared" si="1"/>
        <v>4.798366364180628</v>
      </c>
      <c r="AW18" s="6">
        <f t="shared" si="1"/>
        <v>4.889164661991247</v>
      </c>
      <c r="AX18" s="6">
        <f t="shared" si="1"/>
        <v>5.202896263031828</v>
      </c>
      <c r="AY18" s="6">
        <f t="shared" si="1"/>
        <v>5.383109728792268</v>
      </c>
      <c r="AZ18" s="6" t="e">
        <f t="shared" si="1"/>
        <v>#VALUE!</v>
      </c>
    </row>
    <row r="19" spans="1:52" ht="12">
      <c r="A19" t="s">
        <v>9</v>
      </c>
      <c r="B19" s="7">
        <v>11322.882304</v>
      </c>
      <c r="C19" s="7">
        <v>12168.189563</v>
      </c>
      <c r="D19" s="7">
        <v>13130.938548</v>
      </c>
      <c r="E19" s="7">
        <v>13931.282252</v>
      </c>
      <c r="F19" s="7">
        <v>14722.303799</v>
      </c>
      <c r="G19" s="7">
        <v>14948.391774</v>
      </c>
      <c r="H19" s="7">
        <v>15872.38406</v>
      </c>
      <c r="I19" s="7">
        <v>15906.308302</v>
      </c>
      <c r="J19" s="7">
        <v>16861.44697</v>
      </c>
      <c r="K19" s="7">
        <v>16926.553984</v>
      </c>
      <c r="L19" s="7">
        <v>17386.254232</v>
      </c>
      <c r="M19" s="7">
        <v>17906.291561</v>
      </c>
      <c r="N19" s="7">
        <v>18306.349267</v>
      </c>
      <c r="O19" s="7">
        <v>18520.254751</v>
      </c>
      <c r="P19" s="7">
        <v>18725.724896</v>
      </c>
      <c r="Q19" s="7" t="s">
        <v>49</v>
      </c>
      <c r="R19" s="5"/>
      <c r="S19" t="s">
        <v>9</v>
      </c>
      <c r="T19" s="6">
        <f t="shared" si="2"/>
        <v>7.4654777494364595</v>
      </c>
      <c r="U19" s="6">
        <f t="shared" si="0"/>
        <v>7.912015012713525</v>
      </c>
      <c r="V19" s="6">
        <f t="shared" si="0"/>
        <v>6.095098999011782</v>
      </c>
      <c r="W19" s="6">
        <f t="shared" si="0"/>
        <v>5.678023980071444</v>
      </c>
      <c r="X19" s="6">
        <f t="shared" si="0"/>
        <v>1.5356833963401613</v>
      </c>
      <c r="Y19" s="6">
        <f t="shared" si="0"/>
        <v>6.18121534389482</v>
      </c>
      <c r="Z19" s="6">
        <f t="shared" si="0"/>
        <v>0.21373123200497446</v>
      </c>
      <c r="AA19" s="6">
        <f t="shared" si="0"/>
        <v>6.004779046561708</v>
      </c>
      <c r="AB19" s="6">
        <f t="shared" si="0"/>
        <v>0.38612945920854713</v>
      </c>
      <c r="AC19" s="6">
        <f t="shared" si="0"/>
        <v>2.7158525499906006</v>
      </c>
      <c r="AD19" s="6">
        <f t="shared" si="0"/>
        <v>2.99108319745406</v>
      </c>
      <c r="AE19" s="6">
        <f t="shared" si="0"/>
        <v>2.2341739753156418</v>
      </c>
      <c r="AF19" s="6">
        <f t="shared" si="0"/>
        <v>1.168477017892343</v>
      </c>
      <c r="AG19" s="6">
        <f t="shared" si="0"/>
        <v>1.1094347662194224</v>
      </c>
      <c r="AH19" s="6" t="e">
        <f t="shared" si="0"/>
        <v>#VALUE!</v>
      </c>
      <c r="AJ19" t="s">
        <v>9</v>
      </c>
      <c r="AK19" s="6">
        <f t="shared" si="3"/>
        <v>11.815967628700463</v>
      </c>
      <c r="AL19" s="6">
        <f t="shared" si="1"/>
        <v>12.117097635066635</v>
      </c>
      <c r="AM19" s="6">
        <f t="shared" si="1"/>
        <v>12.654287533505343</v>
      </c>
      <c r="AN19" s="6">
        <f t="shared" si="1"/>
        <v>12.988867708649838</v>
      </c>
      <c r="AO19" s="6">
        <f t="shared" si="1"/>
        <v>13.190638394518128</v>
      </c>
      <c r="AP19" s="6">
        <f t="shared" si="1"/>
        <v>13.030664784139054</v>
      </c>
      <c r="AQ19" s="6">
        <f t="shared" si="1"/>
        <v>13.206234665669802</v>
      </c>
      <c r="AR19" s="6">
        <f t="shared" si="1"/>
        <v>12.571917998436914</v>
      </c>
      <c r="AS19" s="6">
        <f t="shared" si="1"/>
        <v>13.07924566883179</v>
      </c>
      <c r="AT19" s="6">
        <f t="shared" si="1"/>
        <v>13.81251413389368</v>
      </c>
      <c r="AU19" s="6">
        <f t="shared" si="1"/>
        <v>13.930292113807477</v>
      </c>
      <c r="AV19" s="6">
        <f t="shared" si="1"/>
        <v>13.808786374595782</v>
      </c>
      <c r="AW19" s="6">
        <f t="shared" si="1"/>
        <v>14.309335980818625</v>
      </c>
      <c r="AX19" s="6">
        <f t="shared" si="1"/>
        <v>14.310942067698159</v>
      </c>
      <c r="AY19" s="6">
        <f t="shared" si="1"/>
        <v>14.203453102217368</v>
      </c>
      <c r="AZ19" s="6" t="e">
        <f t="shared" si="1"/>
        <v>#VALUE!</v>
      </c>
    </row>
    <row r="20" spans="1:52" ht="12">
      <c r="A20" t="s">
        <v>12</v>
      </c>
      <c r="B20" s="7">
        <v>8694.785433</v>
      </c>
      <c r="C20" s="7">
        <v>8824.459331</v>
      </c>
      <c r="D20" s="7">
        <v>9210.449726</v>
      </c>
      <c r="E20" s="7">
        <v>9973.484565</v>
      </c>
      <c r="F20" s="7">
        <v>9924.99913</v>
      </c>
      <c r="G20" s="7">
        <v>10385.902333</v>
      </c>
      <c r="H20" s="7">
        <v>10527.928632</v>
      </c>
      <c r="I20" s="7">
        <v>10956.307045</v>
      </c>
      <c r="J20" s="7">
        <v>11334.033705</v>
      </c>
      <c r="K20" s="7">
        <v>10917.480982</v>
      </c>
      <c r="L20" s="7">
        <v>10725.637586</v>
      </c>
      <c r="M20" s="7">
        <v>11277.916393</v>
      </c>
      <c r="N20" s="7">
        <v>11359.770629</v>
      </c>
      <c r="O20" s="7">
        <v>11260.008818</v>
      </c>
      <c r="P20" s="7">
        <v>11567.799737</v>
      </c>
      <c r="Q20" s="7" t="s">
        <v>49</v>
      </c>
      <c r="R20" s="5"/>
      <c r="S20" t="s">
        <v>12</v>
      </c>
      <c r="T20" s="6">
        <f t="shared" si="2"/>
        <v>1.4913984824494833</v>
      </c>
      <c r="U20" s="6">
        <f t="shared" si="0"/>
        <v>4.374096820232722</v>
      </c>
      <c r="V20" s="6">
        <f t="shared" si="0"/>
        <v>8.284447141012492</v>
      </c>
      <c r="W20" s="6">
        <f t="shared" si="0"/>
        <v>-0.4861433803201578</v>
      </c>
      <c r="X20" s="6">
        <f t="shared" si="0"/>
        <v>4.643861394474499</v>
      </c>
      <c r="Y20" s="6">
        <f t="shared" si="0"/>
        <v>1.3674911860929768</v>
      </c>
      <c r="Z20" s="6">
        <f t="shared" si="0"/>
        <v>4.068971475527775</v>
      </c>
      <c r="AA20" s="6">
        <f t="shared" si="0"/>
        <v>3.4475727856894878</v>
      </c>
      <c r="AB20" s="6">
        <f t="shared" si="0"/>
        <v>-3.675238082415788</v>
      </c>
      <c r="AC20" s="6">
        <f t="shared" si="0"/>
        <v>-1.7572130083514423</v>
      </c>
      <c r="AD20" s="6">
        <f t="shared" si="0"/>
        <v>5.149146636474825</v>
      </c>
      <c r="AE20" s="6">
        <f t="shared" si="0"/>
        <v>0.7257921866738286</v>
      </c>
      <c r="AF20" s="6">
        <f t="shared" si="0"/>
        <v>-0.8782026878722462</v>
      </c>
      <c r="AG20" s="6">
        <f t="shared" si="0"/>
        <v>2.7334873708799563</v>
      </c>
      <c r="AH20" s="6" t="e">
        <f t="shared" si="0"/>
        <v>#VALUE!</v>
      </c>
      <c r="AJ20" t="s">
        <v>12</v>
      </c>
      <c r="AK20" s="6">
        <f t="shared" si="3"/>
        <v>9.073423220033881</v>
      </c>
      <c r="AL20" s="6">
        <f t="shared" si="1"/>
        <v>8.787407094276034</v>
      </c>
      <c r="AM20" s="6">
        <f t="shared" si="1"/>
        <v>8.876111842245408</v>
      </c>
      <c r="AN20" s="6">
        <f t="shared" si="1"/>
        <v>9.298804608631663</v>
      </c>
      <c r="AO20" s="6">
        <f t="shared" si="1"/>
        <v>8.892431264638724</v>
      </c>
      <c r="AP20" s="6">
        <f t="shared" si="1"/>
        <v>9.053496444849783</v>
      </c>
      <c r="AQ20" s="6">
        <f t="shared" si="1"/>
        <v>8.75950931706576</v>
      </c>
      <c r="AR20" s="6">
        <f t="shared" si="1"/>
        <v>8.65957022335079</v>
      </c>
      <c r="AS20" s="6">
        <f t="shared" si="1"/>
        <v>8.791689794491862</v>
      </c>
      <c r="AT20" s="6">
        <f t="shared" si="1"/>
        <v>8.908952200957955</v>
      </c>
      <c r="AU20" s="6">
        <f t="shared" si="1"/>
        <v>8.593643155454169</v>
      </c>
      <c r="AV20" s="6">
        <f t="shared" si="1"/>
        <v>8.697185438479012</v>
      </c>
      <c r="AW20" s="6">
        <f t="shared" si="1"/>
        <v>8.879475215105778</v>
      </c>
      <c r="AX20" s="6">
        <f t="shared" si="1"/>
        <v>8.700816270762562</v>
      </c>
      <c r="AY20" s="6">
        <f t="shared" si="1"/>
        <v>8.774170397826287</v>
      </c>
      <c r="AZ20" s="6" t="e">
        <f t="shared" si="1"/>
        <v>#VALUE!</v>
      </c>
    </row>
    <row r="21" spans="1:52" ht="12">
      <c r="A21" t="s">
        <v>14</v>
      </c>
      <c r="B21" s="7">
        <v>10757.671511</v>
      </c>
      <c r="C21" s="7">
        <v>11431.57538</v>
      </c>
      <c r="D21" s="7">
        <v>12215.236842</v>
      </c>
      <c r="E21" s="7">
        <v>13089.515673</v>
      </c>
      <c r="F21" s="7">
        <v>13653.197567</v>
      </c>
      <c r="G21" s="7">
        <v>14612.991899</v>
      </c>
      <c r="H21" s="7">
        <v>15375.26631</v>
      </c>
      <c r="I21" s="7">
        <v>15901.417777</v>
      </c>
      <c r="J21" s="7">
        <v>16488.870108</v>
      </c>
      <c r="K21" s="7">
        <v>17453.934385</v>
      </c>
      <c r="L21" s="7">
        <v>16951.410653</v>
      </c>
      <c r="M21" s="7">
        <v>17258.236395</v>
      </c>
      <c r="N21" s="7">
        <v>16783.400446</v>
      </c>
      <c r="O21" s="7">
        <v>17003.776828</v>
      </c>
      <c r="P21" s="7">
        <v>17063.244445</v>
      </c>
      <c r="Q21" s="7" t="s">
        <v>49</v>
      </c>
      <c r="R21" s="5"/>
      <c r="S21" t="s">
        <v>14</v>
      </c>
      <c r="T21" s="6">
        <f t="shared" si="2"/>
        <v>6.264402740973409</v>
      </c>
      <c r="U21" s="6">
        <f t="shared" si="0"/>
        <v>6.855235922872424</v>
      </c>
      <c r="V21" s="6">
        <f t="shared" si="0"/>
        <v>7.15728104422783</v>
      </c>
      <c r="W21" s="6">
        <f t="shared" si="0"/>
        <v>4.306361733174882</v>
      </c>
      <c r="X21" s="6">
        <f t="shared" si="0"/>
        <v>7.02981354580146</v>
      </c>
      <c r="Y21" s="6">
        <f t="shared" si="0"/>
        <v>5.216415750235001</v>
      </c>
      <c r="Z21" s="6">
        <f t="shared" si="0"/>
        <v>3.422064089112993</v>
      </c>
      <c r="AA21" s="6">
        <f t="shared" si="0"/>
        <v>3.6943393302306333</v>
      </c>
      <c r="AB21" s="6">
        <f t="shared" si="0"/>
        <v>5.852822362472111</v>
      </c>
      <c r="AC21" s="6">
        <f t="shared" si="0"/>
        <v>-2.879143011055845</v>
      </c>
      <c r="AD21" s="6">
        <f t="shared" si="0"/>
        <v>1.8100307300720146</v>
      </c>
      <c r="AE21" s="6">
        <f t="shared" si="0"/>
        <v>-2.751358471005588</v>
      </c>
      <c r="AF21" s="6">
        <f t="shared" si="0"/>
        <v>1.3130615736009617</v>
      </c>
      <c r="AG21" s="6">
        <f t="shared" si="0"/>
        <v>0.3497318131232845</v>
      </c>
      <c r="AH21" s="6" t="e">
        <f t="shared" si="0"/>
        <v>#VALUE!</v>
      </c>
      <c r="AJ21" t="s">
        <v>14</v>
      </c>
      <c r="AK21" s="6">
        <f t="shared" si="3"/>
        <v>11.226143213487669</v>
      </c>
      <c r="AL21" s="6">
        <f t="shared" si="1"/>
        <v>11.383576355785605</v>
      </c>
      <c r="AM21" s="6">
        <f t="shared" si="1"/>
        <v>11.771825656139365</v>
      </c>
      <c r="AN21" s="6">
        <f t="shared" si="1"/>
        <v>12.204044421143472</v>
      </c>
      <c r="AO21" s="6">
        <f t="shared" si="1"/>
        <v>12.232758846305325</v>
      </c>
      <c r="AP21" s="6">
        <f t="shared" si="1"/>
        <v>12.738293309946842</v>
      </c>
      <c r="AQ21" s="6">
        <f t="shared" si="1"/>
        <v>12.792619821286445</v>
      </c>
      <c r="AR21" s="6">
        <f t="shared" si="1"/>
        <v>12.568052659094688</v>
      </c>
      <c r="AS21" s="6">
        <f t="shared" si="1"/>
        <v>12.790241746612622</v>
      </c>
      <c r="AT21" s="6">
        <f t="shared" si="1"/>
        <v>14.242870439709783</v>
      </c>
      <c r="AU21" s="6">
        <f t="shared" si="1"/>
        <v>13.581884803155452</v>
      </c>
      <c r="AV21" s="6">
        <f t="shared" si="1"/>
        <v>13.30902597944295</v>
      </c>
      <c r="AW21" s="6">
        <f t="shared" si="1"/>
        <v>13.118908220294863</v>
      </c>
      <c r="AX21" s="6">
        <f t="shared" si="1"/>
        <v>13.13913163664432</v>
      </c>
      <c r="AY21" s="6">
        <f t="shared" si="1"/>
        <v>12.942462499702662</v>
      </c>
      <c r="AZ21" s="6" t="e">
        <f t="shared" si="1"/>
        <v>#VALUE!</v>
      </c>
    </row>
    <row r="22" spans="1:52" ht="12">
      <c r="A22" t="s">
        <v>13</v>
      </c>
      <c r="B22" s="7">
        <v>3053.517097</v>
      </c>
      <c r="C22" s="7">
        <v>3212.775242</v>
      </c>
      <c r="D22" s="7">
        <v>3612.094329</v>
      </c>
      <c r="E22" s="7">
        <v>3503.1751</v>
      </c>
      <c r="F22" s="7">
        <v>3686.278829</v>
      </c>
      <c r="G22" s="7">
        <v>3804.470288</v>
      </c>
      <c r="H22" s="7">
        <v>4006.706101</v>
      </c>
      <c r="I22" s="7">
        <v>4363.091291</v>
      </c>
      <c r="J22" s="7">
        <v>4498.096889</v>
      </c>
      <c r="K22" s="7">
        <v>4791.7051</v>
      </c>
      <c r="L22" s="7">
        <v>4793.172234</v>
      </c>
      <c r="M22" s="7">
        <v>4997.124941</v>
      </c>
      <c r="N22" s="7">
        <v>4989.652978</v>
      </c>
      <c r="O22" s="7">
        <v>5037.572566</v>
      </c>
      <c r="P22" s="7">
        <v>4941.373769</v>
      </c>
      <c r="Q22" s="7" t="s">
        <v>49</v>
      </c>
      <c r="R22" s="5"/>
      <c r="S22" t="s">
        <v>13</v>
      </c>
      <c r="T22" s="6">
        <f t="shared" si="2"/>
        <v>5.215564214671261</v>
      </c>
      <c r="U22" s="6">
        <f t="shared" si="0"/>
        <v>12.429101226247553</v>
      </c>
      <c r="V22" s="6">
        <f t="shared" si="0"/>
        <v>-3.01540378183185</v>
      </c>
      <c r="W22" s="6">
        <f t="shared" si="0"/>
        <v>5.226793516544461</v>
      </c>
      <c r="X22" s="6">
        <f t="shared" si="0"/>
        <v>3.2062539076042214</v>
      </c>
      <c r="Y22" s="6">
        <f t="shared" si="0"/>
        <v>5.315741685193061</v>
      </c>
      <c r="Z22" s="6">
        <f t="shared" si="0"/>
        <v>8.894717531466867</v>
      </c>
      <c r="AA22" s="6">
        <f t="shared" si="0"/>
        <v>3.094264799787368</v>
      </c>
      <c r="AB22" s="6">
        <f t="shared" si="0"/>
        <v>6.527387431738347</v>
      </c>
      <c r="AC22" s="6">
        <f t="shared" si="0"/>
        <v>0.03061820311103247</v>
      </c>
      <c r="AD22" s="6">
        <f t="shared" si="0"/>
        <v>4.255067355044687</v>
      </c>
      <c r="AE22" s="6">
        <f t="shared" si="0"/>
        <v>-0.14952523877668966</v>
      </c>
      <c r="AF22" s="6">
        <f t="shared" si="0"/>
        <v>0.9603791728860358</v>
      </c>
      <c r="AG22" s="6">
        <f t="shared" si="0"/>
        <v>-1.9096260299905765</v>
      </c>
      <c r="AH22" s="6" t="e">
        <f t="shared" si="0"/>
        <v>#VALUE!</v>
      </c>
      <c r="AJ22" t="s">
        <v>13</v>
      </c>
      <c r="AK22" s="6">
        <f t="shared" si="3"/>
        <v>3.186490701143246</v>
      </c>
      <c r="AL22" s="6">
        <f t="shared" si="1"/>
        <v>3.199285406040386</v>
      </c>
      <c r="AM22" s="6">
        <f t="shared" si="1"/>
        <v>3.480975870096658</v>
      </c>
      <c r="AN22" s="6">
        <f t="shared" si="1"/>
        <v>3.266194533357027</v>
      </c>
      <c r="AO22" s="6">
        <f t="shared" si="1"/>
        <v>3.302769167011042</v>
      </c>
      <c r="AP22" s="6">
        <f t="shared" si="1"/>
        <v>3.3163953523329006</v>
      </c>
      <c r="AQ22" s="6">
        <f t="shared" si="1"/>
        <v>3.3336832580509586</v>
      </c>
      <c r="AR22" s="6">
        <f t="shared" si="1"/>
        <v>3.448469933356523</v>
      </c>
      <c r="AS22" s="6">
        <f t="shared" si="1"/>
        <v>3.4891260731129887</v>
      </c>
      <c r="AT22" s="6">
        <f t="shared" si="1"/>
        <v>3.910157642350768</v>
      </c>
      <c r="AU22" s="6">
        <f t="shared" si="1"/>
        <v>3.8404068225643537</v>
      </c>
      <c r="AV22" s="6">
        <f t="shared" si="1"/>
        <v>3.853630471857453</v>
      </c>
      <c r="AW22" s="6">
        <f t="shared" si="1"/>
        <v>3.9002107874452694</v>
      </c>
      <c r="AX22" s="6">
        <f t="shared" si="1"/>
        <v>3.892625135189295</v>
      </c>
      <c r="AY22" s="6">
        <f t="shared" si="1"/>
        <v>3.7480295677904945</v>
      </c>
      <c r="AZ22" s="6" t="e">
        <f t="shared" si="1"/>
        <v>#VALUE!</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45</v>
      </c>
      <c r="R26" s="4"/>
      <c r="S26">
        <f>A27</f>
        <v>0</v>
      </c>
      <c r="AJ26">
        <f>A27</f>
        <v>0</v>
      </c>
    </row>
    <row r="28" ht="12">
      <c r="A28" t="s">
        <v>59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24</v>
      </c>
      <c r="S1" t="s">
        <v>24</v>
      </c>
      <c r="AJ1" t="s">
        <v>24</v>
      </c>
    </row>
    <row r="2" spans="1:36" ht="12">
      <c r="A2" t="s">
        <v>17</v>
      </c>
      <c r="S2" t="s">
        <v>19</v>
      </c>
      <c r="AJ2" t="s">
        <v>20</v>
      </c>
    </row>
    <row r="3" spans="1:36" ht="12">
      <c r="A3" s="11" t="s">
        <v>42</v>
      </c>
      <c r="S3" t="str">
        <f>A3</f>
        <v>Regione: EMILIA-ROMAGNA.</v>
      </c>
      <c r="AJ3" t="str">
        <f>A3</f>
        <v>Regione: EMILIA-ROMAGNA.</v>
      </c>
    </row>
    <row r="4" spans="1:36" ht="12">
      <c r="A4" t="s">
        <v>50</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1915</v>
      </c>
      <c r="C9" s="5">
        <v>1951</v>
      </c>
      <c r="D9" s="5">
        <v>1980.3</v>
      </c>
      <c r="E9" s="5">
        <v>1977.2</v>
      </c>
      <c r="F9" s="5">
        <v>1955.8</v>
      </c>
      <c r="G9" s="5">
        <v>1967.4</v>
      </c>
      <c r="H9" s="5">
        <v>2012.7</v>
      </c>
      <c r="I9" s="5">
        <v>2059.6</v>
      </c>
      <c r="J9" s="5">
        <v>2067.3</v>
      </c>
      <c r="K9" s="5">
        <v>2013.8</v>
      </c>
      <c r="L9" s="5">
        <v>1982.1</v>
      </c>
      <c r="M9" s="5">
        <v>2000</v>
      </c>
      <c r="N9" s="5">
        <v>1979.9</v>
      </c>
      <c r="O9" s="5">
        <v>1953</v>
      </c>
      <c r="P9" s="5">
        <v>1949.2</v>
      </c>
      <c r="Q9" s="5"/>
      <c r="S9" s="4" t="s">
        <v>1</v>
      </c>
      <c r="T9" s="6">
        <f aca="true" t="shared" si="0" ref="T9:T22">C9*100/B9-100</f>
        <v>1.8798955613576993</v>
      </c>
      <c r="U9" s="6">
        <f aca="true" t="shared" si="1" ref="U9:U22">D9*100/C9-100</f>
        <v>1.5017939518195789</v>
      </c>
      <c r="V9" s="6">
        <f aca="true" t="shared" si="2" ref="V9:V22">E9*100/D9-100</f>
        <v>-0.1565419380901858</v>
      </c>
      <c r="W9" s="6">
        <f aca="true" t="shared" si="3" ref="W9:W22">F9*100/E9-100</f>
        <v>-1.082338660732347</v>
      </c>
      <c r="X9" s="6">
        <f aca="true" t="shared" si="4" ref="X9:X22">G9*100/F9-100</f>
        <v>0.5931076797218537</v>
      </c>
      <c r="Y9" s="6">
        <f aca="true" t="shared" si="5" ref="Y9:Y22">H9*100/G9-100</f>
        <v>2.3025312595303404</v>
      </c>
      <c r="Z9" s="6">
        <f aca="true" t="shared" si="6" ref="Z9:Z22">I9*100/H9-100</f>
        <v>2.330203209618915</v>
      </c>
      <c r="AA9" s="6">
        <f aca="true" t="shared" si="7" ref="AA9:AA22">J9*100/I9-100</f>
        <v>0.3738590017479311</v>
      </c>
      <c r="AB9" s="6">
        <f aca="true" t="shared" si="8" ref="AB9:AB22">K9*100/J9-100</f>
        <v>-2.5879166062013326</v>
      </c>
      <c r="AC9" s="6">
        <f aca="true" t="shared" si="9" ref="AC9:AC22">L9*100/K9-100</f>
        <v>-1.5741384447313465</v>
      </c>
      <c r="AD9" s="6">
        <f aca="true" t="shared" si="10" ref="AD9:AD22">M9*100/L9-100</f>
        <v>0.9030825891731098</v>
      </c>
      <c r="AE9" s="6">
        <f aca="true" t="shared" si="11" ref="AE9:AE22">N9*100/M9-100</f>
        <v>-1.0049999999999955</v>
      </c>
      <c r="AF9" s="6">
        <f aca="true" t="shared" si="12" ref="AF9:AF22">O9*100/N9-100</f>
        <v>-1.3586544774988738</v>
      </c>
      <c r="AG9" s="6">
        <f aca="true" t="shared" si="13" ref="AG9:AG22">P9*100/O9-100</f>
        <v>-0.19457245263697587</v>
      </c>
      <c r="AH9" s="6">
        <f aca="true" t="shared" si="14" ref="AH9:AH22">Q9*100/P9-100</f>
        <v>-100</v>
      </c>
      <c r="AJ9" s="4" t="s">
        <v>1</v>
      </c>
      <c r="AK9" s="6">
        <f aca="true" t="shared" si="15" ref="AK9:AK21">B9*100/B$9</f>
        <v>100</v>
      </c>
      <c r="AL9" s="6">
        <f aca="true" t="shared" si="16" ref="AL9:AL21">C9*100/C$9</f>
        <v>100</v>
      </c>
      <c r="AM9" s="6">
        <f aca="true" t="shared" si="17" ref="AM9:AM21">D9*100/D$9</f>
        <v>100</v>
      </c>
      <c r="AN9" s="6">
        <f aca="true" t="shared" si="18" ref="AN9:AN21">E9*100/E$9</f>
        <v>100</v>
      </c>
      <c r="AO9" s="6">
        <f aca="true" t="shared" si="19" ref="AO9:AO21">F9*100/F$9</f>
        <v>100</v>
      </c>
      <c r="AP9" s="6">
        <f aca="true" t="shared" si="20" ref="AP9:AP21">G9*100/G$9</f>
        <v>100</v>
      </c>
      <c r="AQ9" s="6">
        <f aca="true" t="shared" si="21" ref="AQ9:AQ21">H9*100/H$9</f>
        <v>100</v>
      </c>
      <c r="AR9" s="6">
        <f aca="true" t="shared" si="22" ref="AR9:AR21">I9*100/I$9</f>
        <v>100</v>
      </c>
      <c r="AS9" s="6">
        <f aca="true" t="shared" si="23" ref="AS9:AS21">J9*100/J$9</f>
        <v>100</v>
      </c>
      <c r="AT9" s="6">
        <f aca="true" t="shared" si="24" ref="AT9:AT21">K9*100/K$9</f>
        <v>100</v>
      </c>
      <c r="AU9" s="6">
        <f aca="true" t="shared" si="25" ref="AU9:AU21">L9*100/L$9</f>
        <v>100</v>
      </c>
      <c r="AV9" s="6">
        <f aca="true" t="shared" si="26" ref="AV9:AV21">M9*100/M$9</f>
        <v>100</v>
      </c>
      <c r="AW9" s="6">
        <f aca="true" t="shared" si="27" ref="AW9:AW21">N9*100/N$9</f>
        <v>100</v>
      </c>
      <c r="AX9" s="6">
        <f aca="true" t="shared" si="28" ref="AX9:AX21">O9*100/O$9</f>
        <v>100</v>
      </c>
      <c r="AY9" s="6">
        <f aca="true" t="shared" si="29" ref="AY9:AY21">P9*100/P$9</f>
        <v>100</v>
      </c>
      <c r="AZ9" s="6" t="e">
        <f aca="true" t="shared" si="30" ref="AZ9:AZ21">Q9*100/Q$9</f>
        <v>#DIV/0!</v>
      </c>
    </row>
    <row r="10" spans="1:52" ht="12">
      <c r="A10" t="s">
        <v>2</v>
      </c>
      <c r="B10" s="7">
        <v>90.6</v>
      </c>
      <c r="C10" s="7">
        <v>88.7</v>
      </c>
      <c r="D10" s="7">
        <v>85.5</v>
      </c>
      <c r="E10" s="7">
        <v>85.2</v>
      </c>
      <c r="F10" s="7">
        <v>83.1</v>
      </c>
      <c r="G10" s="7">
        <v>76.3</v>
      </c>
      <c r="H10" s="7">
        <v>77.1</v>
      </c>
      <c r="I10" s="7">
        <v>74.3</v>
      </c>
      <c r="J10" s="7">
        <v>76.3</v>
      </c>
      <c r="K10" s="7">
        <v>76.8</v>
      </c>
      <c r="L10" s="7">
        <v>75.2</v>
      </c>
      <c r="M10" s="7">
        <v>73</v>
      </c>
      <c r="N10" s="7">
        <v>71.9</v>
      </c>
      <c r="O10" s="7">
        <v>69.1</v>
      </c>
      <c r="P10" s="7">
        <v>70.9</v>
      </c>
      <c r="Q10" s="7"/>
      <c r="S10" t="s">
        <v>2</v>
      </c>
      <c r="T10" s="6">
        <f t="shared" si="0"/>
        <v>-2.0971302428255996</v>
      </c>
      <c r="U10" s="6">
        <f t="shared" si="1"/>
        <v>-3.607666290868096</v>
      </c>
      <c r="V10" s="6">
        <f t="shared" si="2"/>
        <v>-0.3508771929824519</v>
      </c>
      <c r="W10" s="6">
        <f t="shared" si="3"/>
        <v>-2.464788732394368</v>
      </c>
      <c r="X10" s="6">
        <f t="shared" si="4"/>
        <v>-8.182912154031285</v>
      </c>
      <c r="Y10" s="6">
        <f t="shared" si="5"/>
        <v>1.0484927916120483</v>
      </c>
      <c r="Z10" s="6">
        <f t="shared" si="6"/>
        <v>-3.6316472114137355</v>
      </c>
      <c r="AA10" s="6">
        <f t="shared" si="7"/>
        <v>2.6917900403768584</v>
      </c>
      <c r="AB10" s="6">
        <f t="shared" si="8"/>
        <v>0.6553079947575355</v>
      </c>
      <c r="AC10" s="6">
        <f t="shared" si="9"/>
        <v>-2.0833333333333286</v>
      </c>
      <c r="AD10" s="6">
        <f t="shared" si="10"/>
        <v>-2.925531914893625</v>
      </c>
      <c r="AE10" s="6">
        <f t="shared" si="11"/>
        <v>-1.5068493150684787</v>
      </c>
      <c r="AF10" s="6">
        <f t="shared" si="12"/>
        <v>-3.894297635605028</v>
      </c>
      <c r="AG10" s="6">
        <f t="shared" si="13"/>
        <v>2.6049204052098673</v>
      </c>
      <c r="AH10" s="6">
        <f t="shared" si="14"/>
        <v>-100</v>
      </c>
      <c r="AJ10" t="s">
        <v>2</v>
      </c>
      <c r="AK10" s="6">
        <f t="shared" si="15"/>
        <v>4.731070496083551</v>
      </c>
      <c r="AL10" s="6">
        <f t="shared" si="16"/>
        <v>4.546386468477704</v>
      </c>
      <c r="AM10" s="6">
        <f t="shared" si="17"/>
        <v>4.317527647326163</v>
      </c>
      <c r="AN10" s="6">
        <f t="shared" si="18"/>
        <v>4.309124013756827</v>
      </c>
      <c r="AO10" s="6">
        <f t="shared" si="19"/>
        <v>4.248900705593619</v>
      </c>
      <c r="AP10" s="6">
        <f t="shared" si="20"/>
        <v>3.878214902917556</v>
      </c>
      <c r="AQ10" s="6">
        <f t="shared" si="21"/>
        <v>3.8306752124012515</v>
      </c>
      <c r="AR10" s="6">
        <f t="shared" si="22"/>
        <v>3.6074966012818024</v>
      </c>
      <c r="AS10" s="6">
        <f t="shared" si="23"/>
        <v>3.6908044309002075</v>
      </c>
      <c r="AT10" s="6">
        <f t="shared" si="24"/>
        <v>3.813685569569967</v>
      </c>
      <c r="AU10" s="6">
        <f t="shared" si="25"/>
        <v>3.7939559053529086</v>
      </c>
      <c r="AV10" s="6">
        <f t="shared" si="26"/>
        <v>3.65</v>
      </c>
      <c r="AW10" s="6">
        <f t="shared" si="27"/>
        <v>3.6314965402293047</v>
      </c>
      <c r="AX10" s="6">
        <f t="shared" si="28"/>
        <v>3.5381464413722474</v>
      </c>
      <c r="AY10" s="6">
        <f t="shared" si="29"/>
        <v>3.63738969833778</v>
      </c>
      <c r="AZ10" s="6" t="e">
        <f t="shared" si="30"/>
        <v>#DIV/0!</v>
      </c>
    </row>
    <row r="11" spans="1:52" ht="12">
      <c r="A11" t="s">
        <v>3</v>
      </c>
      <c r="B11" s="7">
        <v>601.8</v>
      </c>
      <c r="C11" s="7">
        <v>612.9</v>
      </c>
      <c r="D11" s="7">
        <v>617.4</v>
      </c>
      <c r="E11" s="7">
        <v>616.8</v>
      </c>
      <c r="F11" s="7">
        <v>606.2</v>
      </c>
      <c r="G11" s="7">
        <v>613</v>
      </c>
      <c r="H11" s="7">
        <v>628.4</v>
      </c>
      <c r="I11" s="7">
        <v>641.1</v>
      </c>
      <c r="J11" s="7">
        <v>626.7</v>
      </c>
      <c r="K11" s="7">
        <v>589</v>
      </c>
      <c r="L11" s="7">
        <v>576.5</v>
      </c>
      <c r="M11" s="7">
        <v>573.2</v>
      </c>
      <c r="N11" s="7">
        <v>557.8</v>
      </c>
      <c r="O11" s="7">
        <v>545.6</v>
      </c>
      <c r="P11" s="7">
        <v>536.9</v>
      </c>
      <c r="Q11" s="7"/>
      <c r="S11" t="s">
        <v>3</v>
      </c>
      <c r="T11" s="6">
        <f t="shared" si="0"/>
        <v>1.8444666001994108</v>
      </c>
      <c r="U11" s="6">
        <f t="shared" si="1"/>
        <v>0.7342143906020624</v>
      </c>
      <c r="V11" s="6">
        <f t="shared" si="2"/>
        <v>-0.09718172983480144</v>
      </c>
      <c r="W11" s="6">
        <f t="shared" si="3"/>
        <v>-1.7185473411154106</v>
      </c>
      <c r="X11" s="6">
        <f t="shared" si="4"/>
        <v>1.121741999340145</v>
      </c>
      <c r="Y11" s="6">
        <f t="shared" si="5"/>
        <v>2.5122349102773285</v>
      </c>
      <c r="Z11" s="6">
        <f t="shared" si="6"/>
        <v>2.021005728835135</v>
      </c>
      <c r="AA11" s="6">
        <f t="shared" si="7"/>
        <v>-2.2461394478240493</v>
      </c>
      <c r="AB11" s="6">
        <f t="shared" si="8"/>
        <v>-6.01563746609223</v>
      </c>
      <c r="AC11" s="6">
        <f t="shared" si="9"/>
        <v>-2.1222410865874366</v>
      </c>
      <c r="AD11" s="6">
        <f t="shared" si="10"/>
        <v>-0.5724197745012845</v>
      </c>
      <c r="AE11" s="6">
        <f t="shared" si="11"/>
        <v>-2.6866713189113938</v>
      </c>
      <c r="AF11" s="6">
        <f t="shared" si="12"/>
        <v>-2.1871638580136192</v>
      </c>
      <c r="AG11" s="6">
        <f t="shared" si="13"/>
        <v>-1.5945747800586503</v>
      </c>
      <c r="AH11" s="6">
        <f t="shared" si="14"/>
        <v>-100</v>
      </c>
      <c r="AJ11" t="s">
        <v>3</v>
      </c>
      <c r="AK11" s="6">
        <f t="shared" si="15"/>
        <v>31.42558746736292</v>
      </c>
      <c r="AL11" s="6">
        <f t="shared" si="16"/>
        <v>31.41465914915428</v>
      </c>
      <c r="AM11" s="6">
        <f t="shared" si="17"/>
        <v>31.17709437963945</v>
      </c>
      <c r="AN11" s="6">
        <f t="shared" si="18"/>
        <v>31.19563018409872</v>
      </c>
      <c r="AO11" s="6">
        <f t="shared" si="19"/>
        <v>30.994989262705804</v>
      </c>
      <c r="AP11" s="6">
        <f t="shared" si="20"/>
        <v>31.15787333536647</v>
      </c>
      <c r="AQ11" s="6">
        <f t="shared" si="21"/>
        <v>31.221741938689323</v>
      </c>
      <c r="AR11" s="6">
        <f t="shared" si="22"/>
        <v>31.127403379296954</v>
      </c>
      <c r="AS11" s="6">
        <f t="shared" si="23"/>
        <v>30.31490349731534</v>
      </c>
      <c r="AT11" s="6">
        <f t="shared" si="24"/>
        <v>29.24818750620717</v>
      </c>
      <c r="AU11" s="6">
        <f t="shared" si="25"/>
        <v>29.085313556329147</v>
      </c>
      <c r="AV11" s="6">
        <f t="shared" si="26"/>
        <v>28.660000000000004</v>
      </c>
      <c r="AW11" s="6">
        <f t="shared" si="27"/>
        <v>28.17314005757866</v>
      </c>
      <c r="AX11" s="6">
        <f t="shared" si="28"/>
        <v>27.936507936507937</v>
      </c>
      <c r="AY11" s="6">
        <f t="shared" si="29"/>
        <v>27.54463369587523</v>
      </c>
      <c r="AZ11" s="6" t="e">
        <f t="shared" si="30"/>
        <v>#DIV/0!</v>
      </c>
    </row>
    <row r="12" spans="1:52" ht="12">
      <c r="A12" t="s">
        <v>48</v>
      </c>
      <c r="B12" s="7">
        <v>464.6</v>
      </c>
      <c r="C12" s="7">
        <v>464.9</v>
      </c>
      <c r="D12" s="7">
        <v>470.9</v>
      </c>
      <c r="E12" s="7">
        <v>469.7</v>
      </c>
      <c r="F12" s="7">
        <v>453</v>
      </c>
      <c r="G12" s="7">
        <v>451.3</v>
      </c>
      <c r="H12" s="7">
        <v>463.3</v>
      </c>
      <c r="I12" s="7">
        <v>467.1</v>
      </c>
      <c r="J12" s="7">
        <v>452.2</v>
      </c>
      <c r="K12" s="7">
        <v>420.7</v>
      </c>
      <c r="L12" s="7">
        <v>419.7</v>
      </c>
      <c r="M12" s="7">
        <v>426.6</v>
      </c>
      <c r="N12" s="7">
        <v>420.6</v>
      </c>
      <c r="O12" s="7">
        <v>415.7</v>
      </c>
      <c r="P12" s="7">
        <v>412.3</v>
      </c>
      <c r="Q12" s="7"/>
      <c r="S12" t="s">
        <v>48</v>
      </c>
      <c r="T12" s="6">
        <f t="shared" si="0"/>
        <v>0.06457167455874924</v>
      </c>
      <c r="U12" s="6">
        <f t="shared" si="1"/>
        <v>1.2906001290600244</v>
      </c>
      <c r="V12" s="6">
        <f t="shared" si="2"/>
        <v>-0.25483117434698954</v>
      </c>
      <c r="W12" s="6">
        <f t="shared" si="3"/>
        <v>-3.5554609325101154</v>
      </c>
      <c r="X12" s="6">
        <f t="shared" si="4"/>
        <v>-0.3752759381898443</v>
      </c>
      <c r="Y12" s="6">
        <f t="shared" si="5"/>
        <v>2.658985153999552</v>
      </c>
      <c r="Z12" s="6">
        <f t="shared" si="6"/>
        <v>0.8202028922944038</v>
      </c>
      <c r="AA12" s="6">
        <f t="shared" si="7"/>
        <v>-3.189895097409547</v>
      </c>
      <c r="AB12" s="6">
        <f t="shared" si="8"/>
        <v>-6.9659442724458245</v>
      </c>
      <c r="AC12" s="6">
        <f t="shared" si="9"/>
        <v>-0.23769907297361215</v>
      </c>
      <c r="AD12" s="6">
        <f t="shared" si="10"/>
        <v>1.6440314510364544</v>
      </c>
      <c r="AE12" s="6">
        <f t="shared" si="11"/>
        <v>-1.4064697609001513</v>
      </c>
      <c r="AF12" s="6">
        <f t="shared" si="12"/>
        <v>-1.1650023775558793</v>
      </c>
      <c r="AG12" s="6">
        <f t="shared" si="13"/>
        <v>-0.8178975222516272</v>
      </c>
      <c r="AH12" s="6">
        <f t="shared" si="14"/>
        <v>-100</v>
      </c>
      <c r="AJ12" t="s">
        <v>48</v>
      </c>
      <c r="AK12" s="6">
        <f t="shared" si="15"/>
        <v>24.261096605744125</v>
      </c>
      <c r="AL12" s="6">
        <f t="shared" si="16"/>
        <v>23.828805740645823</v>
      </c>
      <c r="AM12" s="6">
        <f t="shared" si="17"/>
        <v>23.77922536989345</v>
      </c>
      <c r="AN12" s="6">
        <f t="shared" si="18"/>
        <v>23.755816305887112</v>
      </c>
      <c r="AO12" s="6">
        <f t="shared" si="19"/>
        <v>23.161877492586154</v>
      </c>
      <c r="AP12" s="6">
        <f t="shared" si="20"/>
        <v>22.938904137440275</v>
      </c>
      <c r="AQ12" s="6">
        <f t="shared" si="21"/>
        <v>23.018830426789883</v>
      </c>
      <c r="AR12" s="6">
        <f t="shared" si="22"/>
        <v>22.67916100213634</v>
      </c>
      <c r="AS12" s="6">
        <f t="shared" si="23"/>
        <v>21.873941856527836</v>
      </c>
      <c r="AT12" s="6">
        <f t="shared" si="24"/>
        <v>20.890853113516734</v>
      </c>
      <c r="AU12" s="6">
        <f t="shared" si="25"/>
        <v>21.174511881337978</v>
      </c>
      <c r="AV12" s="6">
        <f t="shared" si="26"/>
        <v>21.33</v>
      </c>
      <c r="AW12" s="6">
        <f t="shared" si="27"/>
        <v>21.24349714632052</v>
      </c>
      <c r="AX12" s="6">
        <f t="shared" si="28"/>
        <v>21.285202252944188</v>
      </c>
      <c r="AY12" s="6">
        <f t="shared" si="29"/>
        <v>21.152267596962854</v>
      </c>
      <c r="AZ12" s="6" t="e">
        <f t="shared" si="30"/>
        <v>#DIV/0!</v>
      </c>
    </row>
    <row r="13" spans="1:52" ht="12">
      <c r="A13" t="s">
        <v>4</v>
      </c>
      <c r="B13" s="7">
        <v>443.8</v>
      </c>
      <c r="C13" s="7">
        <v>444.7</v>
      </c>
      <c r="D13" s="7">
        <v>450.8</v>
      </c>
      <c r="E13" s="7">
        <v>449.9</v>
      </c>
      <c r="F13" s="7">
        <v>434.4</v>
      </c>
      <c r="G13" s="7">
        <v>432.8</v>
      </c>
      <c r="H13" s="7">
        <v>444.3</v>
      </c>
      <c r="I13" s="7">
        <v>448.2</v>
      </c>
      <c r="J13" s="7">
        <v>434.2</v>
      </c>
      <c r="K13" s="7">
        <v>402.4</v>
      </c>
      <c r="L13" s="7">
        <v>401.6</v>
      </c>
      <c r="M13" s="7">
        <v>408.1</v>
      </c>
      <c r="N13" s="7">
        <v>402.3</v>
      </c>
      <c r="O13" s="7">
        <v>397.4</v>
      </c>
      <c r="P13" s="7">
        <v>393.3</v>
      </c>
      <c r="Q13" s="7"/>
      <c r="S13" t="s">
        <v>4</v>
      </c>
      <c r="T13" s="6">
        <f t="shared" si="0"/>
        <v>0.20279405137449658</v>
      </c>
      <c r="U13" s="6">
        <f t="shared" si="1"/>
        <v>1.3717112660220465</v>
      </c>
      <c r="V13" s="6">
        <f t="shared" si="2"/>
        <v>-0.19964507542147203</v>
      </c>
      <c r="W13" s="6">
        <f t="shared" si="3"/>
        <v>-3.4452100466770332</v>
      </c>
      <c r="X13" s="6">
        <f t="shared" si="4"/>
        <v>-0.3683241252302025</v>
      </c>
      <c r="Y13" s="6">
        <f t="shared" si="5"/>
        <v>2.657116451016634</v>
      </c>
      <c r="Z13" s="6">
        <f t="shared" si="6"/>
        <v>0.8777852802160737</v>
      </c>
      <c r="AA13" s="6">
        <f t="shared" si="7"/>
        <v>-3.1236055332440884</v>
      </c>
      <c r="AB13" s="6">
        <f t="shared" si="8"/>
        <v>-7.323813910640254</v>
      </c>
      <c r="AC13" s="6">
        <f t="shared" si="9"/>
        <v>-0.19880715705764374</v>
      </c>
      <c r="AD13" s="6">
        <f t="shared" si="10"/>
        <v>1.61852589641434</v>
      </c>
      <c r="AE13" s="6">
        <f t="shared" si="11"/>
        <v>-1.4212202891448271</v>
      </c>
      <c r="AF13" s="6">
        <f t="shared" si="12"/>
        <v>-1.2179965200099474</v>
      </c>
      <c r="AG13" s="6">
        <f t="shared" si="13"/>
        <v>-1.0317060895822863</v>
      </c>
      <c r="AH13" s="6">
        <f t="shared" si="14"/>
        <v>-100</v>
      </c>
      <c r="AJ13" t="s">
        <v>4</v>
      </c>
      <c r="AK13" s="6">
        <f t="shared" si="15"/>
        <v>23.174934725848566</v>
      </c>
      <c r="AL13" s="6">
        <f t="shared" si="16"/>
        <v>22.793439261916966</v>
      </c>
      <c r="AM13" s="6">
        <f t="shared" si="17"/>
        <v>22.764227642276424</v>
      </c>
      <c r="AN13" s="6">
        <f t="shared" si="18"/>
        <v>22.754400161845034</v>
      </c>
      <c r="AO13" s="6">
        <f t="shared" si="19"/>
        <v>22.210860006135597</v>
      </c>
      <c r="AP13" s="6">
        <f t="shared" si="20"/>
        <v>21.998576801870488</v>
      </c>
      <c r="AQ13" s="6">
        <f t="shared" si="21"/>
        <v>22.074824862125503</v>
      </c>
      <c r="AR13" s="6">
        <f t="shared" si="22"/>
        <v>21.7615070887551</v>
      </c>
      <c r="AS13" s="6">
        <f t="shared" si="23"/>
        <v>21.003240942291878</v>
      </c>
      <c r="AT13" s="6">
        <f t="shared" si="24"/>
        <v>19.982123348892642</v>
      </c>
      <c r="AU13" s="6">
        <f t="shared" si="25"/>
        <v>20.261338983905958</v>
      </c>
      <c r="AV13" s="6">
        <f t="shared" si="26"/>
        <v>20.405</v>
      </c>
      <c r="AW13" s="6">
        <f t="shared" si="27"/>
        <v>20.319208040810143</v>
      </c>
      <c r="AX13" s="6">
        <f t="shared" si="28"/>
        <v>20.348182283666155</v>
      </c>
      <c r="AY13" s="6">
        <f t="shared" si="29"/>
        <v>20.17750872152678</v>
      </c>
      <c r="AZ13" s="6" t="e">
        <f t="shared" si="30"/>
        <v>#DIV/0!</v>
      </c>
    </row>
    <row r="14" spans="1:52" ht="12">
      <c r="A14" t="s">
        <v>5</v>
      </c>
      <c r="B14" s="7">
        <v>137.2</v>
      </c>
      <c r="C14" s="7">
        <v>148</v>
      </c>
      <c r="D14" s="7">
        <v>146.5</v>
      </c>
      <c r="E14" s="7">
        <v>147.1</v>
      </c>
      <c r="F14" s="7">
        <v>153.2</v>
      </c>
      <c r="G14" s="7">
        <v>161.7</v>
      </c>
      <c r="H14" s="7">
        <v>165.1</v>
      </c>
      <c r="I14" s="7">
        <v>174</v>
      </c>
      <c r="J14" s="7">
        <v>174.5</v>
      </c>
      <c r="K14" s="7">
        <v>168.3</v>
      </c>
      <c r="L14" s="7">
        <v>156.8</v>
      </c>
      <c r="M14" s="7">
        <v>146.6</v>
      </c>
      <c r="N14" s="7">
        <v>137.2</v>
      </c>
      <c r="O14" s="7">
        <v>129.9</v>
      </c>
      <c r="P14" s="7">
        <v>124.6</v>
      </c>
      <c r="Q14" s="7"/>
      <c r="S14" t="s">
        <v>5</v>
      </c>
      <c r="T14" s="6">
        <f t="shared" si="0"/>
        <v>7.871720116618079</v>
      </c>
      <c r="U14" s="6">
        <f t="shared" si="1"/>
        <v>-1.0135135135135158</v>
      </c>
      <c r="V14" s="6">
        <f t="shared" si="2"/>
        <v>0.4095563139931784</v>
      </c>
      <c r="W14" s="6">
        <f t="shared" si="3"/>
        <v>4.14683888511216</v>
      </c>
      <c r="X14" s="6">
        <f t="shared" si="4"/>
        <v>5.5483028720626635</v>
      </c>
      <c r="Y14" s="6">
        <f t="shared" si="5"/>
        <v>2.102659245516392</v>
      </c>
      <c r="Z14" s="6">
        <f t="shared" si="6"/>
        <v>5.390672319806185</v>
      </c>
      <c r="AA14" s="6">
        <f t="shared" si="7"/>
        <v>0.2873563218390842</v>
      </c>
      <c r="AB14" s="6">
        <f t="shared" si="8"/>
        <v>-3.553008595988544</v>
      </c>
      <c r="AC14" s="6">
        <f t="shared" si="9"/>
        <v>-6.833036244800951</v>
      </c>
      <c r="AD14" s="6">
        <f t="shared" si="10"/>
        <v>-6.50510204081634</v>
      </c>
      <c r="AE14" s="6">
        <f t="shared" si="11"/>
        <v>-6.412005457025927</v>
      </c>
      <c r="AF14" s="6">
        <f t="shared" si="12"/>
        <v>-5.3206997084547965</v>
      </c>
      <c r="AG14" s="6">
        <f t="shared" si="13"/>
        <v>-4.080061585835267</v>
      </c>
      <c r="AH14" s="6">
        <f t="shared" si="14"/>
        <v>-100</v>
      </c>
      <c r="AJ14" t="s">
        <v>5</v>
      </c>
      <c r="AK14" s="6">
        <f t="shared" si="15"/>
        <v>7.164490861618798</v>
      </c>
      <c r="AL14" s="6">
        <f t="shared" si="16"/>
        <v>7.5858534085084575</v>
      </c>
      <c r="AM14" s="6">
        <f t="shared" si="17"/>
        <v>7.397869009745998</v>
      </c>
      <c r="AN14" s="6">
        <f t="shared" si="18"/>
        <v>7.439813878211612</v>
      </c>
      <c r="AO14" s="6">
        <f t="shared" si="19"/>
        <v>7.833111770119643</v>
      </c>
      <c r="AP14" s="6">
        <f t="shared" si="20"/>
        <v>8.218969197926196</v>
      </c>
      <c r="AQ14" s="6">
        <f t="shared" si="21"/>
        <v>8.202911511899439</v>
      </c>
      <c r="AR14" s="6">
        <f t="shared" si="22"/>
        <v>8.448242377160614</v>
      </c>
      <c r="AS14" s="6">
        <f t="shared" si="23"/>
        <v>8.4409616407875</v>
      </c>
      <c r="AT14" s="6">
        <f t="shared" si="24"/>
        <v>8.357334392690436</v>
      </c>
      <c r="AU14" s="6">
        <f t="shared" si="25"/>
        <v>7.9108016749911725</v>
      </c>
      <c r="AV14" s="6">
        <f t="shared" si="26"/>
        <v>7.33</v>
      </c>
      <c r="AW14" s="6">
        <f t="shared" si="27"/>
        <v>6.929642911258143</v>
      </c>
      <c r="AX14" s="6">
        <f t="shared" si="28"/>
        <v>6.6513056835637485</v>
      </c>
      <c r="AY14" s="6">
        <f t="shared" si="29"/>
        <v>6.392366098912374</v>
      </c>
      <c r="AZ14" s="6" t="e">
        <f t="shared" si="30"/>
        <v>#DIV/0!</v>
      </c>
    </row>
    <row r="15" spans="1:52" ht="12">
      <c r="A15" t="s">
        <v>6</v>
      </c>
      <c r="B15" s="7">
        <v>1222.6</v>
      </c>
      <c r="C15" s="7">
        <v>1249.4</v>
      </c>
      <c r="D15" s="7">
        <v>1277.4</v>
      </c>
      <c r="E15" s="7">
        <v>1275.2</v>
      </c>
      <c r="F15" s="7">
        <v>1266.5</v>
      </c>
      <c r="G15" s="7">
        <v>1278.1</v>
      </c>
      <c r="H15" s="7">
        <v>1307.2</v>
      </c>
      <c r="I15" s="7">
        <v>1344.2</v>
      </c>
      <c r="J15" s="7">
        <v>1364.3</v>
      </c>
      <c r="K15" s="7">
        <v>1348</v>
      </c>
      <c r="L15" s="7">
        <v>1330.4</v>
      </c>
      <c r="M15" s="7">
        <v>1353.8</v>
      </c>
      <c r="N15" s="7">
        <v>1350.2</v>
      </c>
      <c r="O15" s="7">
        <v>1338.3</v>
      </c>
      <c r="P15" s="7">
        <v>1341.4</v>
      </c>
      <c r="Q15" s="7"/>
      <c r="S15" t="s">
        <v>6</v>
      </c>
      <c r="T15" s="6">
        <f t="shared" si="0"/>
        <v>2.192049730083454</v>
      </c>
      <c r="U15" s="6">
        <f t="shared" si="1"/>
        <v>2.2410757163438433</v>
      </c>
      <c r="V15" s="6">
        <f t="shared" si="2"/>
        <v>-0.17222483168937686</v>
      </c>
      <c r="W15" s="6">
        <f t="shared" si="3"/>
        <v>-0.6822459222082813</v>
      </c>
      <c r="X15" s="6">
        <f t="shared" si="4"/>
        <v>0.9159099881563293</v>
      </c>
      <c r="Y15" s="6">
        <f t="shared" si="5"/>
        <v>2.276817150457717</v>
      </c>
      <c r="Z15" s="6">
        <f t="shared" si="6"/>
        <v>2.8304773561811487</v>
      </c>
      <c r="AA15" s="6">
        <f t="shared" si="7"/>
        <v>1.4953131974408507</v>
      </c>
      <c r="AB15" s="6">
        <f t="shared" si="8"/>
        <v>-1.1947518874147818</v>
      </c>
      <c r="AC15" s="6">
        <f t="shared" si="9"/>
        <v>-1.3056379821958473</v>
      </c>
      <c r="AD15" s="6">
        <f t="shared" si="10"/>
        <v>1.7588695129284417</v>
      </c>
      <c r="AE15" s="6">
        <f t="shared" si="11"/>
        <v>-0.26591815630078486</v>
      </c>
      <c r="AF15" s="6">
        <f t="shared" si="12"/>
        <v>-0.8813509109761526</v>
      </c>
      <c r="AG15" s="6">
        <f t="shared" si="13"/>
        <v>0.23163715161025777</v>
      </c>
      <c r="AH15" s="6">
        <f t="shared" si="14"/>
        <v>-100</v>
      </c>
      <c r="AJ15" t="s">
        <v>6</v>
      </c>
      <c r="AK15" s="6">
        <f t="shared" si="15"/>
        <v>63.843342036553516</v>
      </c>
      <c r="AL15" s="6">
        <f t="shared" si="16"/>
        <v>64.03895438236802</v>
      </c>
      <c r="AM15" s="6">
        <f t="shared" si="17"/>
        <v>64.5053779730344</v>
      </c>
      <c r="AN15" s="6">
        <f t="shared" si="18"/>
        <v>64.49524580214444</v>
      </c>
      <c r="AO15" s="6">
        <f t="shared" si="19"/>
        <v>64.75611003170059</v>
      </c>
      <c r="AP15" s="6">
        <f t="shared" si="20"/>
        <v>64.96391176171596</v>
      </c>
      <c r="AQ15" s="6">
        <f t="shared" si="21"/>
        <v>64.94758284890942</v>
      </c>
      <c r="AR15" s="6">
        <f t="shared" si="22"/>
        <v>65.26510001942125</v>
      </c>
      <c r="AS15" s="6">
        <f t="shared" si="23"/>
        <v>65.99429207178444</v>
      </c>
      <c r="AT15" s="6">
        <f t="shared" si="24"/>
        <v>66.93812692422286</v>
      </c>
      <c r="AU15" s="6">
        <f t="shared" si="25"/>
        <v>67.12073053831794</v>
      </c>
      <c r="AV15" s="6">
        <f t="shared" si="26"/>
        <v>67.69</v>
      </c>
      <c r="AW15" s="6">
        <f t="shared" si="27"/>
        <v>68.19536340219203</v>
      </c>
      <c r="AX15" s="6">
        <f t="shared" si="28"/>
        <v>68.52534562211981</v>
      </c>
      <c r="AY15" s="6">
        <f t="shared" si="29"/>
        <v>68.81797660578698</v>
      </c>
      <c r="AZ15" s="6" t="e">
        <f t="shared" si="30"/>
        <v>#DIV/0!</v>
      </c>
    </row>
    <row r="16" spans="1:52" ht="12">
      <c r="A16" t="s">
        <v>16</v>
      </c>
      <c r="B16" s="7">
        <v>487.5</v>
      </c>
      <c r="C16" s="7">
        <v>493.5</v>
      </c>
      <c r="D16" s="7">
        <v>497.4</v>
      </c>
      <c r="E16" s="7">
        <v>494.7</v>
      </c>
      <c r="F16" s="7">
        <v>489.5</v>
      </c>
      <c r="G16" s="7">
        <v>488.5</v>
      </c>
      <c r="H16" s="7">
        <v>492.7</v>
      </c>
      <c r="I16" s="7">
        <v>500.3</v>
      </c>
      <c r="J16" s="7">
        <v>505.5</v>
      </c>
      <c r="K16" s="7">
        <v>497.7</v>
      </c>
      <c r="L16" s="7">
        <v>486.2</v>
      </c>
      <c r="M16" s="7">
        <v>496.5</v>
      </c>
      <c r="N16" s="7">
        <v>501.5</v>
      </c>
      <c r="O16" s="7">
        <v>491.7</v>
      </c>
      <c r="P16" s="7">
        <v>494.8</v>
      </c>
      <c r="Q16" s="7"/>
      <c r="S16" t="s">
        <v>16</v>
      </c>
      <c r="T16" s="6">
        <f t="shared" si="0"/>
        <v>1.2307692307692264</v>
      </c>
      <c r="U16" s="6">
        <f t="shared" si="1"/>
        <v>0.7902735562309999</v>
      </c>
      <c r="V16" s="6">
        <f t="shared" si="2"/>
        <v>-0.5428226779252014</v>
      </c>
      <c r="W16" s="6">
        <f t="shared" si="3"/>
        <v>-1.0511421063270632</v>
      </c>
      <c r="X16" s="6">
        <f t="shared" si="4"/>
        <v>-0.20429009193054526</v>
      </c>
      <c r="Y16" s="6">
        <f t="shared" si="5"/>
        <v>0.8597748208802471</v>
      </c>
      <c r="Z16" s="6">
        <f t="shared" si="6"/>
        <v>1.5425208037345328</v>
      </c>
      <c r="AA16" s="6">
        <f t="shared" si="7"/>
        <v>1.0393763741754896</v>
      </c>
      <c r="AB16" s="6">
        <f t="shared" si="8"/>
        <v>-1.5430267062314584</v>
      </c>
      <c r="AC16" s="6">
        <f t="shared" si="9"/>
        <v>-2.310628892907374</v>
      </c>
      <c r="AD16" s="6">
        <f t="shared" si="10"/>
        <v>2.1184697655285873</v>
      </c>
      <c r="AE16" s="6">
        <f t="shared" si="11"/>
        <v>1.0070493454179257</v>
      </c>
      <c r="AF16" s="6">
        <f t="shared" si="12"/>
        <v>-1.9541375872382787</v>
      </c>
      <c r="AG16" s="6">
        <f t="shared" si="13"/>
        <v>0.63046573113688</v>
      </c>
      <c r="AH16" s="6">
        <f t="shared" si="14"/>
        <v>-100</v>
      </c>
      <c r="AJ16" t="s">
        <v>16</v>
      </c>
      <c r="AK16" s="6">
        <f t="shared" si="15"/>
        <v>25.45691906005222</v>
      </c>
      <c r="AL16" s="6">
        <f t="shared" si="16"/>
        <v>25.294720656073807</v>
      </c>
      <c r="AM16" s="6">
        <f t="shared" si="17"/>
        <v>25.117406453567643</v>
      </c>
      <c r="AN16" s="6">
        <f t="shared" si="18"/>
        <v>25.020230629172566</v>
      </c>
      <c r="AO16" s="6">
        <f t="shared" si="19"/>
        <v>25.0281214848144</v>
      </c>
      <c r="AP16" s="6">
        <f t="shared" si="20"/>
        <v>24.829724509504928</v>
      </c>
      <c r="AQ16" s="6">
        <f t="shared" si="21"/>
        <v>24.479554826849505</v>
      </c>
      <c r="AR16" s="6">
        <f t="shared" si="22"/>
        <v>24.29112449019227</v>
      </c>
      <c r="AS16" s="6">
        <f t="shared" si="23"/>
        <v>24.45218400812654</v>
      </c>
      <c r="AT16" s="6">
        <f t="shared" si="24"/>
        <v>24.714470155924126</v>
      </c>
      <c r="AU16" s="6">
        <f t="shared" si="25"/>
        <v>24.52953937742798</v>
      </c>
      <c r="AV16" s="6">
        <f t="shared" si="26"/>
        <v>24.825</v>
      </c>
      <c r="AW16" s="6">
        <f t="shared" si="27"/>
        <v>25.329562099095913</v>
      </c>
      <c r="AX16" s="6">
        <f t="shared" si="28"/>
        <v>25.176651305683563</v>
      </c>
      <c r="AY16" s="6">
        <f t="shared" si="29"/>
        <v>25.384773240303712</v>
      </c>
      <c r="AZ16" s="6" t="e">
        <f t="shared" si="30"/>
        <v>#DIV/0!</v>
      </c>
    </row>
    <row r="17" spans="1:52" ht="12">
      <c r="A17" t="s">
        <v>7</v>
      </c>
      <c r="B17" s="7">
        <v>36.6</v>
      </c>
      <c r="C17" s="7">
        <v>37.9</v>
      </c>
      <c r="D17" s="7">
        <v>39.6</v>
      </c>
      <c r="E17" s="7">
        <v>37.8</v>
      </c>
      <c r="F17" s="7">
        <v>36.2</v>
      </c>
      <c r="G17" s="7">
        <v>36.2</v>
      </c>
      <c r="H17" s="7">
        <v>37.5</v>
      </c>
      <c r="I17" s="7">
        <v>37</v>
      </c>
      <c r="J17" s="7">
        <v>37.6</v>
      </c>
      <c r="K17" s="7">
        <v>38</v>
      </c>
      <c r="L17" s="7">
        <v>37</v>
      </c>
      <c r="M17" s="7">
        <v>37.8</v>
      </c>
      <c r="N17" s="7">
        <v>38.3</v>
      </c>
      <c r="O17" s="7">
        <v>39.9</v>
      </c>
      <c r="P17" s="7">
        <v>38.9</v>
      </c>
      <c r="Q17" s="7"/>
      <c r="S17" t="s">
        <v>7</v>
      </c>
      <c r="T17" s="6">
        <f t="shared" si="0"/>
        <v>3.551912568306008</v>
      </c>
      <c r="U17" s="6">
        <f t="shared" si="1"/>
        <v>4.485488126649074</v>
      </c>
      <c r="V17" s="6">
        <f t="shared" si="2"/>
        <v>-4.545454545454561</v>
      </c>
      <c r="W17" s="6">
        <f t="shared" si="3"/>
        <v>-4.232804232804213</v>
      </c>
      <c r="X17" s="6">
        <f t="shared" si="4"/>
        <v>0</v>
      </c>
      <c r="Y17" s="6">
        <f t="shared" si="5"/>
        <v>3.5911602209944675</v>
      </c>
      <c r="Z17" s="6">
        <f t="shared" si="6"/>
        <v>-1.3333333333333286</v>
      </c>
      <c r="AA17" s="6">
        <f t="shared" si="7"/>
        <v>1.6216216216216282</v>
      </c>
      <c r="AB17" s="6">
        <f t="shared" si="8"/>
        <v>1.0638297872340416</v>
      </c>
      <c r="AC17" s="6">
        <f t="shared" si="9"/>
        <v>-2.631578947368425</v>
      </c>
      <c r="AD17" s="6">
        <f t="shared" si="10"/>
        <v>2.162162162162147</v>
      </c>
      <c r="AE17" s="6">
        <f t="shared" si="11"/>
        <v>1.3227513227513157</v>
      </c>
      <c r="AF17" s="6">
        <f t="shared" si="12"/>
        <v>4.177545691906019</v>
      </c>
      <c r="AG17" s="6">
        <f t="shared" si="13"/>
        <v>-2.506265664160395</v>
      </c>
      <c r="AH17" s="6">
        <f t="shared" si="14"/>
        <v>-100</v>
      </c>
      <c r="AJ17" t="s">
        <v>7</v>
      </c>
      <c r="AK17" s="6">
        <f t="shared" si="15"/>
        <v>1.9112271540469974</v>
      </c>
      <c r="AL17" s="6">
        <f t="shared" si="16"/>
        <v>1.9425935417734495</v>
      </c>
      <c r="AM17" s="6">
        <f t="shared" si="17"/>
        <v>1.9996970156036964</v>
      </c>
      <c r="AN17" s="6">
        <f t="shared" si="18"/>
        <v>1.9117944568076064</v>
      </c>
      <c r="AO17" s="6">
        <f t="shared" si="19"/>
        <v>1.8509050005113</v>
      </c>
      <c r="AP17" s="6">
        <f t="shared" si="20"/>
        <v>1.8399918674392601</v>
      </c>
      <c r="AQ17" s="6">
        <f t="shared" si="21"/>
        <v>1.863168877627068</v>
      </c>
      <c r="AR17" s="6">
        <f t="shared" si="22"/>
        <v>1.7964653330743834</v>
      </c>
      <c r="AS17" s="6">
        <f t="shared" si="23"/>
        <v>1.818797465292894</v>
      </c>
      <c r="AT17" s="6">
        <f t="shared" si="24"/>
        <v>1.88697983911014</v>
      </c>
      <c r="AU17" s="6">
        <f t="shared" si="25"/>
        <v>1.8667070278997024</v>
      </c>
      <c r="AV17" s="6">
        <f t="shared" si="26"/>
        <v>1.8899999999999997</v>
      </c>
      <c r="AW17" s="6">
        <f t="shared" si="27"/>
        <v>1.9344411333905749</v>
      </c>
      <c r="AX17" s="6">
        <f t="shared" si="28"/>
        <v>2.043010752688172</v>
      </c>
      <c r="AY17" s="6">
        <f t="shared" si="29"/>
        <v>1.9956905397085984</v>
      </c>
      <c r="AZ17" s="6" t="e">
        <f t="shared" si="30"/>
        <v>#DIV/0!</v>
      </c>
    </row>
    <row r="18" spans="1:52" ht="12">
      <c r="A18" t="s">
        <v>8</v>
      </c>
      <c r="B18" s="7">
        <v>53.5</v>
      </c>
      <c r="C18" s="7">
        <v>53.1</v>
      </c>
      <c r="D18" s="7">
        <v>53.3</v>
      </c>
      <c r="E18" s="7">
        <v>51.6</v>
      </c>
      <c r="F18" s="7">
        <v>53.4</v>
      </c>
      <c r="G18" s="7">
        <v>53.7</v>
      </c>
      <c r="H18" s="7">
        <v>55.1</v>
      </c>
      <c r="I18" s="7">
        <v>56.7</v>
      </c>
      <c r="J18" s="7">
        <v>57</v>
      </c>
      <c r="K18" s="7">
        <v>57</v>
      </c>
      <c r="L18" s="7">
        <v>56.3</v>
      </c>
      <c r="M18" s="7">
        <v>56.6</v>
      </c>
      <c r="N18" s="7">
        <v>53.8</v>
      </c>
      <c r="O18" s="7">
        <v>53.1</v>
      </c>
      <c r="P18" s="7">
        <v>52.7</v>
      </c>
      <c r="Q18" s="7"/>
      <c r="S18" t="s">
        <v>8</v>
      </c>
      <c r="T18" s="6">
        <f t="shared" si="0"/>
        <v>-0.747663551401871</v>
      </c>
      <c r="U18" s="6">
        <f t="shared" si="1"/>
        <v>0.37664783427494797</v>
      </c>
      <c r="V18" s="6">
        <f t="shared" si="2"/>
        <v>-3.1894934333958673</v>
      </c>
      <c r="W18" s="6">
        <f t="shared" si="3"/>
        <v>3.4883720930232585</v>
      </c>
      <c r="X18" s="6">
        <f t="shared" si="4"/>
        <v>0.5617977528089853</v>
      </c>
      <c r="Y18" s="6">
        <f t="shared" si="5"/>
        <v>2.6070763500931093</v>
      </c>
      <c r="Z18" s="6">
        <f t="shared" si="6"/>
        <v>2.9038112522685964</v>
      </c>
      <c r="AA18" s="6">
        <f t="shared" si="7"/>
        <v>0.5291005291005177</v>
      </c>
      <c r="AB18" s="6">
        <f t="shared" si="8"/>
        <v>0</v>
      </c>
      <c r="AC18" s="6">
        <f t="shared" si="9"/>
        <v>-1.228070175438603</v>
      </c>
      <c r="AD18" s="6">
        <f t="shared" si="10"/>
        <v>0.5328596802841901</v>
      </c>
      <c r="AE18" s="6">
        <f t="shared" si="11"/>
        <v>-4.946996466431102</v>
      </c>
      <c r="AF18" s="6">
        <f t="shared" si="12"/>
        <v>-1.301115241635685</v>
      </c>
      <c r="AG18" s="6">
        <f t="shared" si="13"/>
        <v>-0.7532956685499101</v>
      </c>
      <c r="AH18" s="6">
        <f t="shared" si="14"/>
        <v>-100</v>
      </c>
      <c r="AJ18" t="s">
        <v>8</v>
      </c>
      <c r="AK18" s="6">
        <f t="shared" si="15"/>
        <v>2.793733681462141</v>
      </c>
      <c r="AL18" s="6">
        <f t="shared" si="16"/>
        <v>2.7216811891337778</v>
      </c>
      <c r="AM18" s="6">
        <f t="shared" si="17"/>
        <v>2.691511387163561</v>
      </c>
      <c r="AN18" s="6">
        <f t="shared" si="18"/>
        <v>2.609751163261177</v>
      </c>
      <c r="AO18" s="6">
        <f t="shared" si="19"/>
        <v>2.7303405256161164</v>
      </c>
      <c r="AP18" s="6">
        <f t="shared" si="20"/>
        <v>2.7294906983836533</v>
      </c>
      <c r="AQ18" s="6">
        <f t="shared" si="21"/>
        <v>2.737616137526705</v>
      </c>
      <c r="AR18" s="6">
        <f t="shared" si="22"/>
        <v>2.7529617401437174</v>
      </c>
      <c r="AS18" s="6">
        <f t="shared" si="23"/>
        <v>2.757219561747206</v>
      </c>
      <c r="AT18" s="6">
        <f t="shared" si="24"/>
        <v>2.83046975866521</v>
      </c>
      <c r="AU18" s="6">
        <f t="shared" si="25"/>
        <v>2.8404217748852227</v>
      </c>
      <c r="AV18" s="6">
        <f t="shared" si="26"/>
        <v>2.83</v>
      </c>
      <c r="AW18" s="6">
        <f t="shared" si="27"/>
        <v>2.717308954997727</v>
      </c>
      <c r="AX18" s="6">
        <f t="shared" si="28"/>
        <v>2.71889400921659</v>
      </c>
      <c r="AY18" s="6">
        <f t="shared" si="29"/>
        <v>2.7036733018674326</v>
      </c>
      <c r="AZ18" s="6" t="e">
        <f t="shared" si="30"/>
        <v>#DIV/0!</v>
      </c>
    </row>
    <row r="19" spans="1:52" ht="12">
      <c r="A19" t="s">
        <v>9</v>
      </c>
      <c r="B19" s="7">
        <v>19.8</v>
      </c>
      <c r="C19" s="7">
        <v>20.5</v>
      </c>
      <c r="D19" s="7">
        <v>21.9</v>
      </c>
      <c r="E19" s="7">
        <v>21.6</v>
      </c>
      <c r="F19" s="7">
        <v>20.6</v>
      </c>
      <c r="G19" s="7">
        <v>19.7</v>
      </c>
      <c r="H19" s="7">
        <v>20.5</v>
      </c>
      <c r="I19" s="7">
        <v>22.4</v>
      </c>
      <c r="J19" s="7">
        <v>22.6</v>
      </c>
      <c r="K19" s="7">
        <v>22</v>
      </c>
      <c r="L19" s="7">
        <v>22.4</v>
      </c>
      <c r="M19" s="7">
        <v>22.5</v>
      </c>
      <c r="N19" s="7">
        <v>20.7</v>
      </c>
      <c r="O19" s="7">
        <v>20.3</v>
      </c>
      <c r="P19" s="7">
        <v>19.8</v>
      </c>
      <c r="Q19" s="7"/>
      <c r="S19" t="s">
        <v>9</v>
      </c>
      <c r="T19" s="6">
        <f t="shared" si="0"/>
        <v>3.5353535353535364</v>
      </c>
      <c r="U19" s="6">
        <f t="shared" si="1"/>
        <v>6.829268292682926</v>
      </c>
      <c r="V19" s="6">
        <f t="shared" si="2"/>
        <v>-1.3698630136986196</v>
      </c>
      <c r="W19" s="6">
        <f t="shared" si="3"/>
        <v>-4.629629629629633</v>
      </c>
      <c r="X19" s="6">
        <f t="shared" si="4"/>
        <v>-4.368932038834956</v>
      </c>
      <c r="Y19" s="6">
        <f t="shared" si="5"/>
        <v>4.060913705583758</v>
      </c>
      <c r="Z19" s="6">
        <f t="shared" si="6"/>
        <v>9.268292682926827</v>
      </c>
      <c r="AA19" s="6">
        <f t="shared" si="7"/>
        <v>0.892857142857153</v>
      </c>
      <c r="AB19" s="6">
        <f t="shared" si="8"/>
        <v>-2.654867256637175</v>
      </c>
      <c r="AC19" s="6">
        <f t="shared" si="9"/>
        <v>1.818181818181813</v>
      </c>
      <c r="AD19" s="6">
        <f t="shared" si="10"/>
        <v>0.4464285714285836</v>
      </c>
      <c r="AE19" s="6">
        <f t="shared" si="11"/>
        <v>-8</v>
      </c>
      <c r="AF19" s="6">
        <f t="shared" si="12"/>
        <v>-1.9323671497584485</v>
      </c>
      <c r="AG19" s="6">
        <f t="shared" si="13"/>
        <v>-2.463054187192128</v>
      </c>
      <c r="AH19" s="6">
        <f t="shared" si="14"/>
        <v>-100</v>
      </c>
      <c r="AJ19" t="s">
        <v>9</v>
      </c>
      <c r="AK19" s="6">
        <f t="shared" si="15"/>
        <v>1.0339425587467364</v>
      </c>
      <c r="AL19" s="6">
        <f t="shared" si="16"/>
        <v>1.0507432086109687</v>
      </c>
      <c r="AM19" s="6">
        <f t="shared" si="17"/>
        <v>1.105893046508105</v>
      </c>
      <c r="AN19" s="6">
        <f t="shared" si="18"/>
        <v>1.0924539753186324</v>
      </c>
      <c r="AO19" s="6">
        <f t="shared" si="19"/>
        <v>1.0532774312301871</v>
      </c>
      <c r="AP19" s="6">
        <f t="shared" si="20"/>
        <v>1.0013215411202603</v>
      </c>
      <c r="AQ19" s="6">
        <f t="shared" si="21"/>
        <v>1.0185323197694638</v>
      </c>
      <c r="AR19" s="6">
        <f t="shared" si="22"/>
        <v>1.0875898232666539</v>
      </c>
      <c r="AS19" s="6">
        <f t="shared" si="23"/>
        <v>1.0932133700962607</v>
      </c>
      <c r="AT19" s="6">
        <f t="shared" si="24"/>
        <v>1.0924620121163968</v>
      </c>
      <c r="AU19" s="6">
        <f t="shared" si="25"/>
        <v>1.1301145249987388</v>
      </c>
      <c r="AV19" s="6">
        <f t="shared" si="26"/>
        <v>1.125</v>
      </c>
      <c r="AW19" s="6">
        <f t="shared" si="27"/>
        <v>1.0455073488560027</v>
      </c>
      <c r="AX19" s="6">
        <f t="shared" si="28"/>
        <v>1.039426523297491</v>
      </c>
      <c r="AY19" s="6">
        <f t="shared" si="29"/>
        <v>1.0158013544018059</v>
      </c>
      <c r="AZ19" s="6" t="e">
        <f t="shared" si="30"/>
        <v>#DIV/0!</v>
      </c>
    </row>
    <row r="20" spans="1:52" ht="12">
      <c r="A20" t="s">
        <v>12</v>
      </c>
      <c r="B20" s="7">
        <v>163.3</v>
      </c>
      <c r="C20" s="7">
        <v>168.2</v>
      </c>
      <c r="D20" s="7">
        <v>177.1</v>
      </c>
      <c r="E20" s="7">
        <v>182.7</v>
      </c>
      <c r="F20" s="7">
        <v>183.1</v>
      </c>
      <c r="G20" s="7">
        <v>188.1</v>
      </c>
      <c r="H20" s="7">
        <v>193.5</v>
      </c>
      <c r="I20" s="7">
        <v>204</v>
      </c>
      <c r="J20" s="7">
        <v>208.8</v>
      </c>
      <c r="K20" s="7">
        <v>203.1</v>
      </c>
      <c r="L20" s="7">
        <v>205.5</v>
      </c>
      <c r="M20" s="7">
        <v>215.4</v>
      </c>
      <c r="N20" s="7">
        <v>214.5</v>
      </c>
      <c r="O20" s="7">
        <v>213.3</v>
      </c>
      <c r="P20" s="7">
        <v>215.4</v>
      </c>
      <c r="Q20" s="7"/>
      <c r="S20" t="s">
        <v>12</v>
      </c>
      <c r="T20" s="6">
        <f t="shared" si="0"/>
        <v>3.0006123698713907</v>
      </c>
      <c r="U20" s="6">
        <f t="shared" si="1"/>
        <v>5.291319857312729</v>
      </c>
      <c r="V20" s="6">
        <f t="shared" si="2"/>
        <v>3.1620553359683896</v>
      </c>
      <c r="W20" s="6">
        <f t="shared" si="3"/>
        <v>0.21893814997264371</v>
      </c>
      <c r="X20" s="6">
        <f t="shared" si="4"/>
        <v>2.730748225013656</v>
      </c>
      <c r="Y20" s="6">
        <f t="shared" si="5"/>
        <v>2.870813397129183</v>
      </c>
      <c r="Z20" s="6">
        <f t="shared" si="6"/>
        <v>5.426356589147289</v>
      </c>
      <c r="AA20" s="6">
        <f t="shared" si="7"/>
        <v>2.352941176470594</v>
      </c>
      <c r="AB20" s="6">
        <f t="shared" si="8"/>
        <v>-2.7298850574712645</v>
      </c>
      <c r="AC20" s="6">
        <f t="shared" si="9"/>
        <v>1.181683899556873</v>
      </c>
      <c r="AD20" s="6">
        <f t="shared" si="10"/>
        <v>4.817518248175176</v>
      </c>
      <c r="AE20" s="6">
        <f t="shared" si="11"/>
        <v>-0.41782729805014185</v>
      </c>
      <c r="AF20" s="6">
        <f t="shared" si="12"/>
        <v>-0.55944055944056</v>
      </c>
      <c r="AG20" s="6">
        <f t="shared" si="13"/>
        <v>0.9845288326300903</v>
      </c>
      <c r="AH20" s="6">
        <f t="shared" si="14"/>
        <v>-100</v>
      </c>
      <c r="AJ20" t="s">
        <v>12</v>
      </c>
      <c r="AK20" s="6">
        <f t="shared" si="15"/>
        <v>8.527415143603134</v>
      </c>
      <c r="AL20" s="6">
        <f t="shared" si="16"/>
        <v>8.621219887237315</v>
      </c>
      <c r="AM20" s="6">
        <f t="shared" si="17"/>
        <v>8.94308943089431</v>
      </c>
      <c r="AN20" s="6">
        <f t="shared" si="18"/>
        <v>9.240339874570099</v>
      </c>
      <c r="AO20" s="6">
        <f t="shared" si="19"/>
        <v>9.36189794457511</v>
      </c>
      <c r="AP20" s="6">
        <f t="shared" si="20"/>
        <v>9.560841720036596</v>
      </c>
      <c r="AQ20" s="6">
        <f t="shared" si="21"/>
        <v>9.613951408555671</v>
      </c>
      <c r="AR20" s="6">
        <f t="shared" si="22"/>
        <v>9.904835890464168</v>
      </c>
      <c r="AS20" s="6">
        <f t="shared" si="23"/>
        <v>10.100130605137135</v>
      </c>
      <c r="AT20" s="6">
        <f t="shared" si="24"/>
        <v>10.085410666401827</v>
      </c>
      <c r="AU20" s="6">
        <f t="shared" si="25"/>
        <v>10.367791736037537</v>
      </c>
      <c r="AV20" s="6">
        <f t="shared" si="26"/>
        <v>10.77</v>
      </c>
      <c r="AW20" s="6">
        <f t="shared" si="27"/>
        <v>10.833880499015102</v>
      </c>
      <c r="AX20" s="6">
        <f t="shared" si="28"/>
        <v>10.921658986175116</v>
      </c>
      <c r="AY20" s="6">
        <f t="shared" si="29"/>
        <v>11.050687461522676</v>
      </c>
      <c r="AZ20" s="6" t="e">
        <f t="shared" si="30"/>
        <v>#DIV/0!</v>
      </c>
    </row>
    <row r="21" spans="1:52" ht="12">
      <c r="A21" t="s">
        <v>14</v>
      </c>
      <c r="B21" s="7">
        <v>300.1</v>
      </c>
      <c r="C21" s="7">
        <v>306</v>
      </c>
      <c r="D21" s="7">
        <v>310.4</v>
      </c>
      <c r="E21" s="7">
        <v>311.8</v>
      </c>
      <c r="F21" s="7">
        <v>307.4</v>
      </c>
      <c r="G21" s="7">
        <v>309.7</v>
      </c>
      <c r="H21" s="7">
        <v>313.1</v>
      </c>
      <c r="I21" s="7">
        <v>317</v>
      </c>
      <c r="J21" s="7">
        <v>322.1</v>
      </c>
      <c r="K21" s="7">
        <v>322.9</v>
      </c>
      <c r="L21" s="7">
        <v>322.6</v>
      </c>
      <c r="M21" s="7">
        <v>325.2</v>
      </c>
      <c r="N21" s="7">
        <v>316.1</v>
      </c>
      <c r="O21" s="7">
        <v>315.1</v>
      </c>
      <c r="P21" s="7">
        <v>316.7</v>
      </c>
      <c r="Q21" s="7"/>
      <c r="S21" t="s">
        <v>14</v>
      </c>
      <c r="T21" s="6">
        <f t="shared" si="0"/>
        <v>1.9660113295568067</v>
      </c>
      <c r="U21" s="6">
        <f t="shared" si="1"/>
        <v>1.437908496732021</v>
      </c>
      <c r="V21" s="6">
        <f t="shared" si="2"/>
        <v>0.45103092783506327</v>
      </c>
      <c r="W21" s="6">
        <f t="shared" si="3"/>
        <v>-1.4111610006414566</v>
      </c>
      <c r="X21" s="6">
        <f t="shared" si="4"/>
        <v>0.748210800260253</v>
      </c>
      <c r="Y21" s="6">
        <f t="shared" si="5"/>
        <v>1.0978366160800874</v>
      </c>
      <c r="Z21" s="6">
        <f t="shared" si="6"/>
        <v>1.245608431810922</v>
      </c>
      <c r="AA21" s="6">
        <f t="shared" si="7"/>
        <v>1.608832807570991</v>
      </c>
      <c r="AB21" s="6">
        <f t="shared" si="8"/>
        <v>0.24837007140637013</v>
      </c>
      <c r="AC21" s="6">
        <f t="shared" si="9"/>
        <v>-0.09290802105913087</v>
      </c>
      <c r="AD21" s="6">
        <f t="shared" si="10"/>
        <v>0.8059516429014195</v>
      </c>
      <c r="AE21" s="6">
        <f t="shared" si="11"/>
        <v>-2.7982779827798083</v>
      </c>
      <c r="AF21" s="6">
        <f t="shared" si="12"/>
        <v>-0.31635558367604233</v>
      </c>
      <c r="AG21" s="6">
        <f t="shared" si="13"/>
        <v>0.5077753094255684</v>
      </c>
      <c r="AH21" s="6">
        <f t="shared" si="14"/>
        <v>-100</v>
      </c>
      <c r="AJ21" t="s">
        <v>14</v>
      </c>
      <c r="AK21" s="6">
        <f t="shared" si="15"/>
        <v>15.671018276762403</v>
      </c>
      <c r="AL21" s="6">
        <f t="shared" si="16"/>
        <v>15.684264479753972</v>
      </c>
      <c r="AM21" s="6">
        <f t="shared" si="17"/>
        <v>15.674392768772407</v>
      </c>
      <c r="AN21" s="6">
        <f t="shared" si="18"/>
        <v>15.769775440016184</v>
      </c>
      <c r="AO21" s="6">
        <f t="shared" si="19"/>
        <v>15.717353512629101</v>
      </c>
      <c r="AP21" s="6">
        <f t="shared" si="20"/>
        <v>15.741587882484497</v>
      </c>
      <c r="AQ21" s="6">
        <f t="shared" si="21"/>
        <v>15.556218015600935</v>
      </c>
      <c r="AR21" s="6">
        <f t="shared" si="22"/>
        <v>15.391338123907556</v>
      </c>
      <c r="AS21" s="6">
        <f t="shared" si="23"/>
        <v>15.580709137522373</v>
      </c>
      <c r="AT21" s="6">
        <f t="shared" si="24"/>
        <v>16.034362896017477</v>
      </c>
      <c r="AU21" s="6">
        <f t="shared" si="25"/>
        <v>16.275667221633622</v>
      </c>
      <c r="AV21" s="6">
        <f t="shared" si="26"/>
        <v>16.26</v>
      </c>
      <c r="AW21" s="6">
        <f t="shared" si="27"/>
        <v>15.965452800646498</v>
      </c>
      <c r="AX21" s="6">
        <f t="shared" si="28"/>
        <v>16.13415258576549</v>
      </c>
      <c r="AY21" s="6">
        <f t="shared" si="29"/>
        <v>16.24769136055818</v>
      </c>
      <c r="AZ21" s="6" t="e">
        <f t="shared" si="30"/>
        <v>#DIV/0!</v>
      </c>
    </row>
    <row r="22" spans="1:52" ht="12">
      <c r="A22" t="s">
        <v>13</v>
      </c>
      <c r="B22" s="7">
        <v>161.8</v>
      </c>
      <c r="C22" s="7">
        <v>170.2</v>
      </c>
      <c r="D22" s="7">
        <v>177.7</v>
      </c>
      <c r="E22" s="7">
        <v>175</v>
      </c>
      <c r="F22" s="7">
        <v>176.3</v>
      </c>
      <c r="G22" s="7">
        <v>182.2</v>
      </c>
      <c r="H22" s="7">
        <v>194.8</v>
      </c>
      <c r="I22" s="7">
        <v>206.8</v>
      </c>
      <c r="J22" s="7">
        <v>210.7</v>
      </c>
      <c r="K22" s="7">
        <v>207.3</v>
      </c>
      <c r="L22" s="7">
        <v>200.4</v>
      </c>
      <c r="M22" s="7">
        <v>199.8</v>
      </c>
      <c r="N22" s="7">
        <v>205.3</v>
      </c>
      <c r="O22" s="7">
        <v>204.9</v>
      </c>
      <c r="P22" s="7">
        <v>203.1</v>
      </c>
      <c r="Q22" s="7"/>
      <c r="S22" t="s">
        <v>13</v>
      </c>
      <c r="T22" s="6">
        <f t="shared" si="0"/>
        <v>5.191594561186648</v>
      </c>
      <c r="U22" s="6">
        <f t="shared" si="1"/>
        <v>4.406580493537021</v>
      </c>
      <c r="V22" s="6">
        <f t="shared" si="2"/>
        <v>-1.5194147439504775</v>
      </c>
      <c r="W22" s="6">
        <f t="shared" si="3"/>
        <v>0.7428571428571473</v>
      </c>
      <c r="X22" s="6">
        <f t="shared" si="4"/>
        <v>3.3465683494044214</v>
      </c>
      <c r="Y22" s="6">
        <f t="shared" si="5"/>
        <v>6.915477497255765</v>
      </c>
      <c r="Z22" s="6">
        <f t="shared" si="6"/>
        <v>6.160164271047222</v>
      </c>
      <c r="AA22" s="6">
        <f t="shared" si="7"/>
        <v>1.8858800773694355</v>
      </c>
      <c r="AB22" s="6">
        <f t="shared" si="8"/>
        <v>-1.6136687233032632</v>
      </c>
      <c r="AC22" s="6">
        <f t="shared" si="9"/>
        <v>-3.3285094066570196</v>
      </c>
      <c r="AD22" s="6">
        <f t="shared" si="10"/>
        <v>-0.29940119760479433</v>
      </c>
      <c r="AE22" s="6">
        <f t="shared" si="11"/>
        <v>2.752752752752741</v>
      </c>
      <c r="AF22" s="6">
        <f t="shared" si="12"/>
        <v>-0.1948368241597649</v>
      </c>
      <c r="AG22" s="6">
        <f t="shared" si="13"/>
        <v>-0.8784773060029352</v>
      </c>
      <c r="AH22" s="6">
        <f t="shared" si="14"/>
        <v>-100</v>
      </c>
      <c r="AJ22" t="s">
        <v>13</v>
      </c>
      <c r="AK22" s="6">
        <f>B22*100/B$9</f>
        <v>8.449086161879897</v>
      </c>
      <c r="AL22" s="6">
        <f aca="true" t="shared" si="31" ref="AL22:AZ22">C22*100/C$9</f>
        <v>8.723731419784725</v>
      </c>
      <c r="AM22" s="6">
        <f t="shared" si="31"/>
        <v>8.973387870524668</v>
      </c>
      <c r="AN22" s="6">
        <f t="shared" si="31"/>
        <v>8.850900262998179</v>
      </c>
      <c r="AO22" s="6">
        <f t="shared" si="31"/>
        <v>9.01421413232437</v>
      </c>
      <c r="AP22" s="6">
        <f t="shared" si="31"/>
        <v>9.260953542746773</v>
      </c>
      <c r="AQ22" s="6">
        <f t="shared" si="31"/>
        <v>9.678541262980076</v>
      </c>
      <c r="AR22" s="6">
        <f t="shared" si="31"/>
        <v>10.0407846183725</v>
      </c>
      <c r="AS22" s="6">
        <f t="shared" si="31"/>
        <v>10.192037923862042</v>
      </c>
      <c r="AT22" s="6">
        <f t="shared" si="31"/>
        <v>10.293971595987685</v>
      </c>
      <c r="AU22" s="6">
        <f t="shared" si="31"/>
        <v>10.110488875435145</v>
      </c>
      <c r="AV22" s="6">
        <f t="shared" si="31"/>
        <v>9.99</v>
      </c>
      <c r="AW22" s="6">
        <f t="shared" si="31"/>
        <v>10.369210566190212</v>
      </c>
      <c r="AX22" s="6">
        <f t="shared" si="31"/>
        <v>10.491551459293396</v>
      </c>
      <c r="AY22" s="6">
        <f t="shared" si="31"/>
        <v>10.419659347424584</v>
      </c>
      <c r="AZ22" s="6" t="e">
        <f t="shared" si="31"/>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30" sqref="A30"/>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39</v>
      </c>
      <c r="S1" t="s">
        <v>39</v>
      </c>
      <c r="AJ1" t="s">
        <v>39</v>
      </c>
    </row>
    <row r="2" spans="1:36" ht="12">
      <c r="A2" t="s">
        <v>25</v>
      </c>
      <c r="S2" t="s">
        <v>19</v>
      </c>
      <c r="AJ2" t="s">
        <v>26</v>
      </c>
    </row>
    <row r="3" spans="1:36" ht="12">
      <c r="A3" s="11" t="s">
        <v>42</v>
      </c>
      <c r="S3" t="str">
        <f>A3</f>
        <v>Regione: EMILIA-ROMAGNA.</v>
      </c>
      <c r="AJ3" t="str">
        <f>A3</f>
        <v>Regione: EMILIA-ROMAGNA.</v>
      </c>
    </row>
    <row r="4" spans="1:36" ht="12">
      <c r="A4" t="s">
        <v>58</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50483.066969760825</v>
      </c>
      <c r="C9" s="5">
        <f>(Valore_aggiunto!C9*1000000)/(Occupati_totali!C9*1000)</f>
        <v>51843.90889674755</v>
      </c>
      <c r="D9" s="5">
        <f>(Valore_aggiunto!D9*1000000)/(Occupati_totali!D9*1000)</f>
        <v>52681.48222368889</v>
      </c>
      <c r="E9" s="5">
        <f>(Valore_aggiunto!E9*1000000)/(Occupati_totali!E9*1000)</f>
        <v>54166.73692843796</v>
      </c>
      <c r="F9" s="5">
        <f>(Valore_aggiunto!F9*1000000)/(Occupati_totali!F9*1000)</f>
        <v>56851.95649857376</v>
      </c>
      <c r="G9" s="5">
        <f>(Valore_aggiunto!G9*1000000)/(Occupati_totali!G9*1000)</f>
        <v>57780.31183036164</v>
      </c>
      <c r="H9" s="5">
        <f>(Valore_aggiunto!H9*1000000)/(Occupati_totali!H9*1000)</f>
        <v>58918.85187754302</v>
      </c>
      <c r="I9" s="5">
        <f>(Valore_aggiunto!I9*1000000)/(Occupati_totali!I9*1000)</f>
        <v>60502.355903787306</v>
      </c>
      <c r="J9" s="5">
        <f>(Valore_aggiunto!J9*1000000)/(Occupati_totali!J9*1000)</f>
        <v>61075.22256111427</v>
      </c>
      <c r="K9" s="5">
        <f>(Valore_aggiunto!K9*1000000)/(Occupati_totali!K9*1000)</f>
        <v>58673.30356123719</v>
      </c>
      <c r="L9" s="5">
        <f>(Valore_aggiunto!L9*1000000)/(Occupati_totali!L9*1000)</f>
        <v>60408.001021247765</v>
      </c>
      <c r="M9" s="5">
        <f>(Valore_aggiunto!M9*1000000)/(Occupati_totali!M9*1000)</f>
        <v>62065.36822955056</v>
      </c>
      <c r="N9" s="5">
        <f>(Valore_aggiunto!N9*1000000)/(Occupati_totali!N9*1000)</f>
        <v>61051.25527225006</v>
      </c>
      <c r="O9" s="5">
        <f>(Valore_aggiunto!O9*1000000)/(Occupati_totali!O9*1000)</f>
        <v>62337.787386801545</v>
      </c>
      <c r="P9" s="5">
        <f>(Valore_aggiunto!P9*1000000)/(Occupati_totali!P9*1000)</f>
        <v>63782.89400919207</v>
      </c>
      <c r="Q9" s="5">
        <f>(Valore_aggiunto!Q9*1000000)/(Occupati_totali!Q9*1000)</f>
        <v>64980.08806815978</v>
      </c>
      <c r="S9" s="4" t="s">
        <v>1</v>
      </c>
      <c r="T9" s="6">
        <f aca="true" t="shared" si="0" ref="T9:T22">C9*100/B9-100</f>
        <v>2.6956403575913157</v>
      </c>
      <c r="U9" s="6">
        <f aca="true" t="shared" si="1" ref="U9:U22">D9*100/C9-100</f>
        <v>1.6155674692844855</v>
      </c>
      <c r="V9" s="6">
        <f aca="true" t="shared" si="2" ref="V9:V22">E9*100/D9-100</f>
        <v>2.8193107749751363</v>
      </c>
      <c r="W9" s="6">
        <f aca="true" t="shared" si="3" ref="W9:W22">F9*100/E9-100</f>
        <v>4.957322006831163</v>
      </c>
      <c r="X9" s="6">
        <f aca="true" t="shared" si="4" ref="X9:X22">G9*100/F9-100</f>
        <v>1.6329347114222372</v>
      </c>
      <c r="Y9" s="6">
        <f aca="true" t="shared" si="5" ref="Y9:Y22">H9*100/G9-100</f>
        <v>1.9704636598778507</v>
      </c>
      <c r="Z9" s="6">
        <f aca="true" t="shared" si="6" ref="Z9:Z22">I9*100/H9-100</f>
        <v>2.6876016347627427</v>
      </c>
      <c r="AA9" s="6">
        <f aca="true" t="shared" si="7" ref="AA9:AA22">J9*100/I9-100</f>
        <v>0.946850166029833</v>
      </c>
      <c r="AB9" s="6">
        <f aca="true" t="shared" si="8" ref="AB9:AB22">K9*100/J9-100</f>
        <v>-3.932722467730059</v>
      </c>
      <c r="AC9" s="6">
        <f aca="true" t="shared" si="9" ref="AC9:AC22">L9*100/K9-100</f>
        <v>2.9565362008295324</v>
      </c>
      <c r="AD9" s="6">
        <f aca="true" t="shared" si="10" ref="AD9:AD22">M9*100/L9-100</f>
        <v>2.743622004177624</v>
      </c>
      <c r="AE9" s="6">
        <f aca="true" t="shared" si="11" ref="AE9:AE22">N9*100/M9-100</f>
        <v>-1.6339433507423422</v>
      </c>
      <c r="AF9" s="6">
        <f aca="true" t="shared" si="12" ref="AF9:AF22">O9*100/N9-100</f>
        <v>2.107298382014193</v>
      </c>
      <c r="AG9" s="6">
        <f aca="true" t="shared" si="13" ref="AG9:AG22">P9*100/O9-100</f>
        <v>2.3181872231424165</v>
      </c>
      <c r="AH9" s="6">
        <f aca="true" t="shared" si="14" ref="AH9:AH22">Q9*100/P9-100</f>
        <v>1.8769829710065835</v>
      </c>
      <c r="AJ9" s="4" t="s">
        <v>1</v>
      </c>
      <c r="AK9" s="6">
        <f aca="true" t="shared" si="15" ref="AK9:AK22">B9*100/B$9</f>
        <v>100</v>
      </c>
      <c r="AL9" s="6">
        <f aca="true" t="shared" si="16" ref="AL9:AL22">C9*100/C$9</f>
        <v>100</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100</v>
      </c>
      <c r="AV9" s="6">
        <f aca="true" t="shared" si="26" ref="AV9:AV22">M9*100/M$9</f>
        <v>100</v>
      </c>
      <c r="AW9" s="6">
        <f aca="true" t="shared" si="27" ref="AW9:AW22">N9*100/N$9</f>
        <v>100</v>
      </c>
      <c r="AX9" s="6">
        <f aca="true" t="shared" si="28" ref="AX9:AX22">O9*100/O$9</f>
        <v>100</v>
      </c>
      <c r="AY9" s="6">
        <f aca="true" t="shared" si="29" ref="AY9:AY22">P9*100/P$9</f>
        <v>100</v>
      </c>
      <c r="AZ9" s="6">
        <f aca="true" t="shared" si="30" ref="AZ9:AZ22">Q9*100/Q$9</f>
        <v>100</v>
      </c>
    </row>
    <row r="10" spans="1:52" ht="12">
      <c r="A10" t="s">
        <v>2</v>
      </c>
      <c r="B10" s="5">
        <f>(Valore_aggiunto!B10*1000000)/(Occupati_totali!B10*1000)</f>
        <v>52566.67369436202</v>
      </c>
      <c r="C10" s="5">
        <f>(Valore_aggiunto!C10*1000000)/(Occupati_totali!C10*1000)</f>
        <v>56375.510416666664</v>
      </c>
      <c r="D10" s="5">
        <f>(Valore_aggiunto!D10*1000000)/(Occupati_totali!D10*1000)</f>
        <v>51495.311023622045</v>
      </c>
      <c r="E10" s="5">
        <f>(Valore_aggiunto!E10*1000000)/(Occupati_totali!E10*1000)</f>
        <v>50741.96421461897</v>
      </c>
      <c r="F10" s="5">
        <f>(Valore_aggiunto!F10*1000000)/(Occupati_totali!F10*1000)</f>
        <v>54162.58933544304</v>
      </c>
      <c r="G10" s="5">
        <f>(Valore_aggiunto!G10*1000000)/(Occupati_totali!G10*1000)</f>
        <v>49402.58668907563</v>
      </c>
      <c r="H10" s="5">
        <f>(Valore_aggiunto!H10*1000000)/(Occupati_totali!H10*1000)</f>
        <v>49421.904588235295</v>
      </c>
      <c r="I10" s="5">
        <f>(Valore_aggiunto!I10*1000000)/(Occupati_totali!I10*1000)</f>
        <v>54093.647897526505</v>
      </c>
      <c r="J10" s="5">
        <f>(Valore_aggiunto!J10*1000000)/(Occupati_totali!J10*1000)</f>
        <v>52905.43006825938</v>
      </c>
      <c r="K10" s="5">
        <f>(Valore_aggiunto!K10*1000000)/(Occupati_totali!K10*1000)</f>
        <v>47676.58049319728</v>
      </c>
      <c r="L10" s="5">
        <f>(Valore_aggiunto!L10*1000000)/(Occupati_totali!L10*1000)</f>
        <v>50160.64468641115</v>
      </c>
      <c r="M10" s="5">
        <f>(Valore_aggiunto!M10*1000000)/(Occupati_totali!M10*1000)</f>
        <v>58269.66471326165</v>
      </c>
      <c r="N10" s="5">
        <f>(Valore_aggiunto!N10*1000000)/(Occupati_totali!N10*1000)</f>
        <v>56772.74837883959</v>
      </c>
      <c r="O10" s="5">
        <f>(Valore_aggiunto!O10*1000000)/(Occupati_totali!O10*1000)</f>
        <v>63893.52926258993</v>
      </c>
      <c r="P10" s="5">
        <f>(Valore_aggiunto!P10*1000000)/(Occupati_totali!P10*1000)</f>
        <v>60011.093707664884</v>
      </c>
      <c r="Q10" s="5">
        <f>(Valore_aggiunto!Q10*1000000)/(Occupati_totali!Q10*1000)</f>
        <v>58853.73611111111</v>
      </c>
      <c r="S10" t="s">
        <v>2</v>
      </c>
      <c r="T10" s="6">
        <f t="shared" si="0"/>
        <v>7.245725199297041</v>
      </c>
      <c r="U10" s="6">
        <f t="shared" si="1"/>
        <v>-8.656594604599547</v>
      </c>
      <c r="V10" s="6">
        <f t="shared" si="2"/>
        <v>-1.4629425359864285</v>
      </c>
      <c r="W10" s="6">
        <f t="shared" si="3"/>
        <v>6.741215429414865</v>
      </c>
      <c r="X10" s="6">
        <f t="shared" si="4"/>
        <v>-8.788358726514105</v>
      </c>
      <c r="Y10" s="6">
        <f t="shared" si="5"/>
        <v>0.039103011510803753</v>
      </c>
      <c r="Z10" s="6">
        <f t="shared" si="6"/>
        <v>9.452778779398372</v>
      </c>
      <c r="AA10" s="6">
        <f t="shared" si="7"/>
        <v>-2.1965940095555254</v>
      </c>
      <c r="AB10" s="6">
        <f t="shared" si="8"/>
        <v>-9.883389225483583</v>
      </c>
      <c r="AC10" s="6">
        <f t="shared" si="9"/>
        <v>5.21023984421096</v>
      </c>
      <c r="AD10" s="6">
        <f t="shared" si="10"/>
        <v>16.166100092105253</v>
      </c>
      <c r="AE10" s="6">
        <f t="shared" si="11"/>
        <v>-2.568946194882372</v>
      </c>
      <c r="AF10" s="6">
        <f t="shared" si="12"/>
        <v>12.542603779253369</v>
      </c>
      <c r="AG10" s="6">
        <f t="shared" si="13"/>
        <v>-6.076414309450641</v>
      </c>
      <c r="AH10" s="6">
        <f t="shared" si="14"/>
        <v>-1.9285727438857663</v>
      </c>
      <c r="AJ10" t="s">
        <v>2</v>
      </c>
      <c r="AK10" s="6">
        <f t="shared" si="15"/>
        <v>104.12733783755505</v>
      </c>
      <c r="AL10" s="6">
        <f t="shared" si="16"/>
        <v>108.74085618996102</v>
      </c>
      <c r="AM10" s="6">
        <f t="shared" si="17"/>
        <v>97.74840959289968</v>
      </c>
      <c r="AN10" s="6">
        <f t="shared" si="18"/>
        <v>93.67735088354388</v>
      </c>
      <c r="AO10" s="6">
        <f t="shared" si="19"/>
        <v>95.26952574939405</v>
      </c>
      <c r="AP10" s="6">
        <f t="shared" si="20"/>
        <v>85.5007270194693</v>
      </c>
      <c r="AQ10" s="6">
        <f t="shared" si="21"/>
        <v>83.88130965442743</v>
      </c>
      <c r="AR10" s="6">
        <f t="shared" si="22"/>
        <v>89.40750668213298</v>
      </c>
      <c r="AS10" s="6">
        <f t="shared" si="23"/>
        <v>86.62339300576453</v>
      </c>
      <c r="AT10" s="6">
        <f t="shared" si="24"/>
        <v>81.25770597429775</v>
      </c>
      <c r="AU10" s="6">
        <f t="shared" si="25"/>
        <v>83.0364253714798</v>
      </c>
      <c r="AV10" s="6">
        <f t="shared" si="26"/>
        <v>93.8843454497033</v>
      </c>
      <c r="AW10" s="6">
        <f t="shared" si="27"/>
        <v>92.99194279571972</v>
      </c>
      <c r="AX10" s="6">
        <f t="shared" si="28"/>
        <v>102.49566425278319</v>
      </c>
      <c r="AY10" s="6">
        <f t="shared" si="29"/>
        <v>94.08650178058147</v>
      </c>
      <c r="AZ10" s="6">
        <f t="shared" si="30"/>
        <v>90.5719549800817</v>
      </c>
    </row>
    <row r="11" spans="1:52" ht="12">
      <c r="A11" t="s">
        <v>3</v>
      </c>
      <c r="B11" s="5">
        <f>(Valore_aggiunto!B11*1000000)/(Occupati_totali!B11*1000)</f>
        <v>48378.57288740245</v>
      </c>
      <c r="C11" s="5">
        <f>(Valore_aggiunto!C11*1000000)/(Occupati_totali!C11*1000)</f>
        <v>49371.496434809735</v>
      </c>
      <c r="D11" s="5">
        <f>(Valore_aggiunto!D11*1000000)/(Occupati_totali!D11*1000)</f>
        <v>50786.65635197775</v>
      </c>
      <c r="E11" s="5">
        <f>(Valore_aggiunto!E11*1000000)/(Occupati_totali!E11*1000)</f>
        <v>51803.02249923053</v>
      </c>
      <c r="F11" s="5">
        <f>(Valore_aggiunto!F11*1000000)/(Occupati_totali!F11*1000)</f>
        <v>55145.027764392995</v>
      </c>
      <c r="G11" s="5">
        <f>(Valore_aggiunto!G11*1000000)/(Occupati_totali!G11*1000)</f>
        <v>55293.59360196863</v>
      </c>
      <c r="H11" s="5">
        <f>(Valore_aggiunto!H11*1000000)/(Occupati_totali!H11*1000)</f>
        <v>57404.225528443116</v>
      </c>
      <c r="I11" s="5">
        <f>(Valore_aggiunto!I11*1000000)/(Occupati_totali!I11*1000)</f>
        <v>60283.985372301366</v>
      </c>
      <c r="J11" s="5">
        <f>(Valore_aggiunto!J11*1000000)/(Occupati_totali!J11*1000)</f>
        <v>61234.28014961101</v>
      </c>
      <c r="K11" s="5">
        <f>(Valore_aggiunto!K11*1000000)/(Occupati_totali!K11*1000)</f>
        <v>54181.928676965435</v>
      </c>
      <c r="L11" s="5">
        <f>(Valore_aggiunto!L11*1000000)/(Occupati_totali!L11*1000)</f>
        <v>58515.95263378967</v>
      </c>
      <c r="M11" s="5">
        <f>(Valore_aggiunto!M11*1000000)/(Occupati_totali!M11*1000)</f>
        <v>61343.47742097814</v>
      </c>
      <c r="N11" s="5">
        <f>(Valore_aggiunto!N11*1000000)/(Occupati_totali!N11*1000)</f>
        <v>59948.94525111253</v>
      </c>
      <c r="O11" s="5">
        <f>(Valore_aggiunto!O11*1000000)/(Occupati_totali!O11*1000)</f>
        <v>62795.25802215705</v>
      </c>
      <c r="P11" s="5">
        <f>(Valore_aggiunto!P11*1000000)/(Occupati_totali!P11*1000)</f>
        <v>65153.62769665724</v>
      </c>
      <c r="Q11" s="5">
        <f>(Valore_aggiunto!Q11*1000000)/(Occupati_totali!Q11*1000)</f>
        <v>68227.03599966482</v>
      </c>
      <c r="S11" t="s">
        <v>3</v>
      </c>
      <c r="T11" s="6">
        <f t="shared" si="0"/>
        <v>2.052403550055601</v>
      </c>
      <c r="U11" s="6">
        <f t="shared" si="1"/>
        <v>2.866350058958801</v>
      </c>
      <c r="V11" s="6">
        <f t="shared" si="2"/>
        <v>2.0012464301820643</v>
      </c>
      <c r="W11" s="6">
        <f t="shared" si="3"/>
        <v>6.451371182467412</v>
      </c>
      <c r="X11" s="6">
        <f t="shared" si="4"/>
        <v>0.2694093077808901</v>
      </c>
      <c r="Y11" s="6">
        <f t="shared" si="5"/>
        <v>3.817136469132194</v>
      </c>
      <c r="Z11" s="6">
        <f t="shared" si="6"/>
        <v>5.016633910392827</v>
      </c>
      <c r="AA11" s="6">
        <f t="shared" si="7"/>
        <v>1.5763635589797502</v>
      </c>
      <c r="AB11" s="6">
        <f t="shared" si="8"/>
        <v>-11.516999065580393</v>
      </c>
      <c r="AC11" s="6">
        <f t="shared" si="9"/>
        <v>7.999021191482186</v>
      </c>
      <c r="AD11" s="6">
        <f t="shared" si="10"/>
        <v>4.832058028490053</v>
      </c>
      <c r="AE11" s="6">
        <f t="shared" si="11"/>
        <v>-2.273317764976781</v>
      </c>
      <c r="AF11" s="6">
        <f t="shared" si="12"/>
        <v>4.747894661235435</v>
      </c>
      <c r="AG11" s="6">
        <f t="shared" si="13"/>
        <v>3.7556493098062305</v>
      </c>
      <c r="AH11" s="6">
        <f t="shared" si="14"/>
        <v>4.717171417249062</v>
      </c>
      <c r="AJ11" t="s">
        <v>3</v>
      </c>
      <c r="AK11" s="6">
        <f t="shared" si="15"/>
        <v>95.83128718463368</v>
      </c>
      <c r="AL11" s="6">
        <f t="shared" si="16"/>
        <v>95.23104543127356</v>
      </c>
      <c r="AM11" s="6">
        <f t="shared" si="17"/>
        <v>96.40324115470861</v>
      </c>
      <c r="AN11" s="6">
        <f t="shared" si="18"/>
        <v>95.63622517573795</v>
      </c>
      <c r="AO11" s="6">
        <f t="shared" si="19"/>
        <v>96.99759016345624</v>
      </c>
      <c r="AP11" s="6">
        <f t="shared" si="20"/>
        <v>95.69625336101711</v>
      </c>
      <c r="AQ11" s="6">
        <f t="shared" si="21"/>
        <v>97.42930097781284</v>
      </c>
      <c r="AR11" s="6">
        <f t="shared" si="22"/>
        <v>99.63907102752627</v>
      </c>
      <c r="AS11" s="6">
        <f t="shared" si="23"/>
        <v>100.26042899530589</v>
      </c>
      <c r="AT11" s="6">
        <f t="shared" si="24"/>
        <v>92.34511334514492</v>
      </c>
      <c r="AU11" s="6">
        <f t="shared" si="25"/>
        <v>96.86788445988704</v>
      </c>
      <c r="AV11" s="6">
        <f t="shared" si="26"/>
        <v>98.83688628753077</v>
      </c>
      <c r="AW11" s="6">
        <f t="shared" si="27"/>
        <v>98.19445150435985</v>
      </c>
      <c r="AX11" s="6">
        <f t="shared" si="28"/>
        <v>100.73385767210013</v>
      </c>
      <c r="AY11" s="6">
        <f t="shared" si="29"/>
        <v>102.14906160775274</v>
      </c>
      <c r="AZ11" s="6">
        <f t="shared" si="30"/>
        <v>104.9968352275842</v>
      </c>
    </row>
    <row r="12" spans="1:52" ht="12">
      <c r="A12" t="s">
        <v>47</v>
      </c>
      <c r="B12" s="5">
        <f>(Valore_aggiunto!B12*1000000)/(Occupati_totali!B12*1000)</f>
        <v>52359.45796511628</v>
      </c>
      <c r="C12" s="5">
        <f>(Valore_aggiunto!C12*1000000)/(Occupati_totali!C12*1000)</f>
        <v>53624.08770045991</v>
      </c>
      <c r="D12" s="5">
        <f>(Valore_aggiunto!D12*1000000)/(Occupati_totali!D12*1000)</f>
        <v>54894.15547314578</v>
      </c>
      <c r="E12" s="5">
        <f>(Valore_aggiunto!E12*1000000)/(Occupati_totali!E12*1000)</f>
        <v>55054.57839639286</v>
      </c>
      <c r="F12" s="5">
        <f>(Valore_aggiunto!F12*1000000)/(Occupati_totali!F12*1000)</f>
        <v>58625.09262011401</v>
      </c>
      <c r="G12" s="5">
        <f>(Valore_aggiunto!G12*1000000)/(Occupati_totali!G12*1000)</f>
        <v>58829.0463745425</v>
      </c>
      <c r="H12" s="5">
        <f>(Valore_aggiunto!H12*1000000)/(Occupati_totali!H12*1000)</f>
        <v>61060.99230053455</v>
      </c>
      <c r="I12" s="5">
        <f>(Valore_aggiunto!I12*1000000)/(Occupati_totali!I12*1000)</f>
        <v>65159.55675054059</v>
      </c>
      <c r="J12" s="5">
        <f>(Valore_aggiunto!J12*1000000)/(Occupati_totali!J12*1000)</f>
        <v>66682.95345913219</v>
      </c>
      <c r="K12" s="5">
        <f>(Valore_aggiunto!K12*1000000)/(Occupati_totali!K12*1000)</f>
        <v>57145.459474224685</v>
      </c>
      <c r="L12" s="5">
        <f>(Valore_aggiunto!L12*1000000)/(Occupati_totali!L12*1000)</f>
        <v>63151.28633388226</v>
      </c>
      <c r="M12" s="5">
        <f>(Valore_aggiunto!M12*1000000)/(Occupati_totali!M12*1000)</f>
        <v>65744.58281569269</v>
      </c>
      <c r="N12" s="5">
        <f>(Valore_aggiunto!N12*1000000)/(Occupati_totali!N12*1000)</f>
        <v>64085.65852132896</v>
      </c>
      <c r="O12" s="5">
        <f>(Valore_aggiunto!O12*1000000)/(Occupati_totali!O12*1000)</f>
        <v>67346.54207314525</v>
      </c>
      <c r="P12" s="5">
        <f>(Valore_aggiunto!P12*1000000)/(Occupati_totali!P12*1000)</f>
        <v>70779.0354917338</v>
      </c>
      <c r="Q12" s="5">
        <f>(Valore_aggiunto!Q12*1000000)/(Occupati_totali!Q12*1000)</f>
        <v>73875.74563905079</v>
      </c>
      <c r="S12" t="s">
        <v>47</v>
      </c>
      <c r="T12" s="6">
        <f t="shared" si="0"/>
        <v>2.415284238018984</v>
      </c>
      <c r="U12" s="6">
        <f t="shared" si="1"/>
        <v>2.368465044627655</v>
      </c>
      <c r="V12" s="6">
        <f t="shared" si="2"/>
        <v>0.2922404432026724</v>
      </c>
      <c r="W12" s="6">
        <f t="shared" si="3"/>
        <v>6.485408348808804</v>
      </c>
      <c r="X12" s="6">
        <f t="shared" si="4"/>
        <v>0.34789498031175015</v>
      </c>
      <c r="Y12" s="6">
        <f t="shared" si="5"/>
        <v>3.793952245600039</v>
      </c>
      <c r="Z12" s="6">
        <f t="shared" si="6"/>
        <v>6.712246715273523</v>
      </c>
      <c r="AA12" s="6">
        <f t="shared" si="7"/>
        <v>2.3379482374685665</v>
      </c>
      <c r="AB12" s="6">
        <f t="shared" si="8"/>
        <v>-14.302746789331593</v>
      </c>
      <c r="AC12" s="6">
        <f t="shared" si="9"/>
        <v>10.509718383429018</v>
      </c>
      <c r="AD12" s="6">
        <f t="shared" si="10"/>
        <v>4.106482436635758</v>
      </c>
      <c r="AE12" s="6">
        <f t="shared" si="11"/>
        <v>-2.523286669890851</v>
      </c>
      <c r="AF12" s="6">
        <f t="shared" si="12"/>
        <v>5.088320268615178</v>
      </c>
      <c r="AG12" s="6">
        <f t="shared" si="13"/>
        <v>5.0967626739625445</v>
      </c>
      <c r="AH12" s="6">
        <f t="shared" si="14"/>
        <v>4.375179918464212</v>
      </c>
      <c r="AJ12" t="s">
        <v>47</v>
      </c>
      <c r="AK12" s="6">
        <f t="shared" si="15"/>
        <v>103.71687202855445</v>
      </c>
      <c r="AL12" s="6">
        <f t="shared" si="16"/>
        <v>103.4337279761404</v>
      </c>
      <c r="AM12" s="6">
        <f t="shared" si="17"/>
        <v>104.20009680073491</v>
      </c>
      <c r="AN12" s="6">
        <f t="shared" si="18"/>
        <v>101.63908981471022</v>
      </c>
      <c r="AO12" s="6">
        <f t="shared" si="19"/>
        <v>103.1188656129798</v>
      </c>
      <c r="AP12" s="6">
        <f t="shared" si="20"/>
        <v>101.81503787528848</v>
      </c>
      <c r="AQ12" s="6">
        <f t="shared" si="21"/>
        <v>103.63574705672092</v>
      </c>
      <c r="AR12" s="6">
        <f t="shared" si="22"/>
        <v>107.69755289225317</v>
      </c>
      <c r="AS12" s="6">
        <f t="shared" si="23"/>
        <v>109.1816790227929</v>
      </c>
      <c r="AT12" s="6">
        <f t="shared" si="24"/>
        <v>97.39601489215977</v>
      </c>
      <c r="AU12" s="6">
        <f t="shared" si="25"/>
        <v>104.5412615320106</v>
      </c>
      <c r="AV12" s="6">
        <f t="shared" si="26"/>
        <v>105.92796706294314</v>
      </c>
      <c r="AW12" s="6">
        <f t="shared" si="27"/>
        <v>104.97025529704078</v>
      </c>
      <c r="AX12" s="6">
        <f t="shared" si="28"/>
        <v>108.03486119143872</v>
      </c>
      <c r="AY12" s="6">
        <f t="shared" si="29"/>
        <v>110.96867991209912</v>
      </c>
      <c r="AZ12" s="6">
        <f t="shared" si="30"/>
        <v>113.68982073640784</v>
      </c>
    </row>
    <row r="13" spans="1:52" ht="12">
      <c r="A13" t="s">
        <v>4</v>
      </c>
      <c r="B13" s="5">
        <f>(Valore_aggiunto!B13*1000000)/(Occupati_totali!B13*1000)</f>
        <v>51223.28448413532</v>
      </c>
      <c r="C13" s="5">
        <f>(Valore_aggiunto!C13*1000000)/(Occupati_totali!C13*1000)</f>
        <v>52155.790364245346</v>
      </c>
      <c r="D13" s="5">
        <f>(Valore_aggiunto!D13*1000000)/(Occupati_totali!D13*1000)</f>
        <v>53468.48962764863</v>
      </c>
      <c r="E13" s="5">
        <f>(Valore_aggiunto!E13*1000000)/(Occupati_totali!E13*1000)</f>
        <v>53412.0437108335</v>
      </c>
      <c r="F13" s="5">
        <f>(Valore_aggiunto!F13*1000000)/(Occupati_totali!F13*1000)</f>
        <v>56480.348287656685</v>
      </c>
      <c r="G13" s="5">
        <f>(Valore_aggiunto!G13*1000000)/(Occupati_totali!G13*1000)</f>
        <v>56430.10006578948</v>
      </c>
      <c r="H13" s="5">
        <f>(Valore_aggiunto!H13*1000000)/(Occupati_totali!H13*1000)</f>
        <v>58772.16421193968</v>
      </c>
      <c r="I13" s="5">
        <f>(Valore_aggiunto!I13*1000000)/(Occupati_totali!I13*1000)</f>
        <v>62771.042519475195</v>
      </c>
      <c r="J13" s="5">
        <f>(Valore_aggiunto!J13*1000000)/(Occupati_totali!J13*1000)</f>
        <v>62784.190490010515</v>
      </c>
      <c r="K13" s="5">
        <f>(Valore_aggiunto!K13*1000000)/(Occupati_totali!K13*1000)</f>
        <v>53941.77324973205</v>
      </c>
      <c r="L13" s="5">
        <f>(Valore_aggiunto!L13*1000000)/(Occupati_totali!L13*1000)</f>
        <v>59753.64868042123</v>
      </c>
      <c r="M13" s="5">
        <f>(Valore_aggiunto!M13*1000000)/(Occupati_totali!M13*1000)</f>
        <v>62558.253698250104</v>
      </c>
      <c r="N13" s="5">
        <f>(Valore_aggiunto!N13*1000000)/(Occupati_totali!N13*1000)</f>
        <v>60571.314176130276</v>
      </c>
      <c r="O13" s="5">
        <f>(Valore_aggiunto!O13*1000000)/(Occupati_totali!O13*1000)</f>
        <v>63914.11812117235</v>
      </c>
      <c r="P13" s="5">
        <f>(Valore_aggiunto!P13*1000000)/(Occupati_totali!P13*1000)</f>
        <v>67598.16858603824</v>
      </c>
      <c r="Q13" s="5" t="e">
        <f>(Valore_aggiunto!Q13*1000000)/(Occupati_totali!Q13*1000)</f>
        <v>#VALUE!</v>
      </c>
      <c r="S13" t="s">
        <v>4</v>
      </c>
      <c r="T13" s="6">
        <f t="shared" si="0"/>
        <v>1.820472641497318</v>
      </c>
      <c r="U13" s="6">
        <f t="shared" si="1"/>
        <v>2.5168811635978727</v>
      </c>
      <c r="V13" s="6">
        <f t="shared" si="2"/>
        <v>-0.10556856422954297</v>
      </c>
      <c r="W13" s="6">
        <f t="shared" si="3"/>
        <v>5.744593098580211</v>
      </c>
      <c r="X13" s="6">
        <f t="shared" si="4"/>
        <v>-0.08896584987630263</v>
      </c>
      <c r="Y13" s="6">
        <f t="shared" si="5"/>
        <v>4.15038099067641</v>
      </c>
      <c r="Z13" s="6">
        <f t="shared" si="6"/>
        <v>6.804034462836981</v>
      </c>
      <c r="AA13" s="6">
        <f t="shared" si="7"/>
        <v>0.020945917110168466</v>
      </c>
      <c r="AB13" s="6">
        <f t="shared" si="8"/>
        <v>-14.083827745912188</v>
      </c>
      <c r="AC13" s="6">
        <f t="shared" si="9"/>
        <v>10.774349971370398</v>
      </c>
      <c r="AD13" s="6">
        <f t="shared" si="10"/>
        <v>4.69361299228548</v>
      </c>
      <c r="AE13" s="6">
        <f t="shared" si="11"/>
        <v>-3.1761428822866975</v>
      </c>
      <c r="AF13" s="6">
        <f t="shared" si="12"/>
        <v>5.518790520743551</v>
      </c>
      <c r="AG13" s="6">
        <f t="shared" si="13"/>
        <v>5.764063673508616</v>
      </c>
      <c r="AH13" s="6" t="e">
        <f t="shared" si="14"/>
        <v>#VALUE!</v>
      </c>
      <c r="AJ13" t="s">
        <v>4</v>
      </c>
      <c r="AK13" s="6">
        <f t="shared" si="15"/>
        <v>101.46626890719196</v>
      </c>
      <c r="AL13" s="6">
        <f t="shared" si="16"/>
        <v>100.60157784035718</v>
      </c>
      <c r="AM13" s="6">
        <f t="shared" si="17"/>
        <v>101.49389761020402</v>
      </c>
      <c r="AN13" s="6">
        <f t="shared" si="18"/>
        <v>98.60672202093045</v>
      </c>
      <c r="AO13" s="6">
        <f t="shared" si="19"/>
        <v>99.34635809600256</v>
      </c>
      <c r="AP13" s="6">
        <f t="shared" si="20"/>
        <v>97.66319751174711</v>
      </c>
      <c r="AQ13" s="6">
        <f t="shared" si="21"/>
        <v>99.75103441270679</v>
      </c>
      <c r="AR13" s="6">
        <f t="shared" si="22"/>
        <v>103.74974921521341</v>
      </c>
      <c r="AS13" s="6">
        <f t="shared" si="23"/>
        <v>102.79813622813438</v>
      </c>
      <c r="AT13" s="6">
        <f t="shared" si="24"/>
        <v>91.93580380800128</v>
      </c>
      <c r="AU13" s="6">
        <f t="shared" si="25"/>
        <v>98.91677868864363</v>
      </c>
      <c r="AV13" s="6">
        <f t="shared" si="26"/>
        <v>100.79413928050276</v>
      </c>
      <c r="AW13" s="6">
        <f t="shared" si="27"/>
        <v>99.21387186229087</v>
      </c>
      <c r="AX13" s="6">
        <f t="shared" si="28"/>
        <v>102.52869214717197</v>
      </c>
      <c r="AY13" s="6">
        <f t="shared" si="29"/>
        <v>105.98165799171223</v>
      </c>
      <c r="AZ13" s="6" t="e">
        <f t="shared" si="30"/>
        <v>#VALUE!</v>
      </c>
    </row>
    <row r="14" spans="1:52" ht="12">
      <c r="A14" t="s">
        <v>5</v>
      </c>
      <c r="B14" s="5">
        <f>(Valore_aggiunto!B14*1000000)/(Occupati_totali!B14*1000)</f>
        <v>32997.740379550734</v>
      </c>
      <c r="C14" s="5">
        <f>(Valore_aggiunto!C14*1000000)/(Occupati_totali!C14*1000)</f>
        <v>34299.05921332388</v>
      </c>
      <c r="D14" s="5">
        <f>(Valore_aggiunto!D14*1000000)/(Occupati_totali!D14*1000)</f>
        <v>35755.39786897048</v>
      </c>
      <c r="E14" s="5">
        <f>(Valore_aggiunto!E14*1000000)/(Occupati_totali!E14*1000)</f>
        <v>39930.30479599141</v>
      </c>
      <c r="F14" s="5">
        <f>(Valore_aggiunto!F14*1000000)/(Occupati_totali!F14*1000)</f>
        <v>43594.97467567567</v>
      </c>
      <c r="G14" s="5">
        <f>(Valore_aggiunto!G14*1000000)/(Occupati_totali!G14*1000)</f>
        <v>44316.726976010104</v>
      </c>
      <c r="H14" s="5">
        <f>(Valore_aggiunto!H14*1000000)/(Occupati_totali!H14*1000)</f>
        <v>46065.77926335175</v>
      </c>
      <c r="I14" s="5">
        <f>(Valore_aggiunto!I14*1000000)/(Occupati_totali!I14*1000)</f>
        <v>45880.94727642276</v>
      </c>
      <c r="J14" s="5">
        <f>(Valore_aggiunto!J14*1000000)/(Occupati_totali!J14*1000)</f>
        <v>45619.3719664546</v>
      </c>
      <c r="K14" s="5">
        <f>(Valore_aggiunto!K14*1000000)/(Occupati_totali!K14*1000)</f>
        <v>45536.373582983826</v>
      </c>
      <c r="L14" s="5">
        <f>(Valore_aggiunto!L14*1000000)/(Occupati_totali!L14*1000)</f>
        <v>44172.99014012739</v>
      </c>
      <c r="M14" s="5">
        <f>(Valore_aggiunto!M14*1000000)/(Occupati_totali!M14*1000)</f>
        <v>46641.08165187713</v>
      </c>
      <c r="N14" s="5">
        <f>(Valore_aggiunto!N14*1000000)/(Occupati_totali!N14*1000)</f>
        <v>45704.161419491524</v>
      </c>
      <c r="O14" s="5">
        <f>(Valore_aggiunto!O14*1000000)/(Occupati_totali!O14*1000)</f>
        <v>46699.25345158906</v>
      </c>
      <c r="P14" s="5">
        <f>(Valore_aggiunto!P14*1000000)/(Occupati_totali!P14*1000)</f>
        <v>44658.89875675676</v>
      </c>
      <c r="Q14" s="5">
        <f>(Valore_aggiunto!Q14*1000000)/(Occupati_totali!Q14*1000)</f>
        <v>44893.93100601892</v>
      </c>
      <c r="S14" t="s">
        <v>5</v>
      </c>
      <c r="T14" s="6">
        <f t="shared" si="0"/>
        <v>3.943660441002791</v>
      </c>
      <c r="U14" s="6">
        <f t="shared" si="1"/>
        <v>4.246001753543339</v>
      </c>
      <c r="V14" s="6">
        <f t="shared" si="2"/>
        <v>11.676298337723239</v>
      </c>
      <c r="W14" s="6">
        <f t="shared" si="3"/>
        <v>9.177665681260095</v>
      </c>
      <c r="X14" s="6">
        <f t="shared" si="4"/>
        <v>1.6555860066530528</v>
      </c>
      <c r="Y14" s="6">
        <f t="shared" si="5"/>
        <v>3.946709079595294</v>
      </c>
      <c r="Z14" s="6">
        <f t="shared" si="6"/>
        <v>-0.40123490774426784</v>
      </c>
      <c r="AA14" s="6">
        <f t="shared" si="7"/>
        <v>-0.5701175008271377</v>
      </c>
      <c r="AB14" s="6">
        <f t="shared" si="8"/>
        <v>-0.18193670779116644</v>
      </c>
      <c r="AC14" s="6">
        <f t="shared" si="9"/>
        <v>-2.994053622587785</v>
      </c>
      <c r="AD14" s="6">
        <f t="shared" si="10"/>
        <v>5.587331769754229</v>
      </c>
      <c r="AE14" s="6">
        <f t="shared" si="11"/>
        <v>-2.0087875306551695</v>
      </c>
      <c r="AF14" s="6">
        <f t="shared" si="12"/>
        <v>2.1772460125986584</v>
      </c>
      <c r="AG14" s="6">
        <f t="shared" si="13"/>
        <v>-4.369137714262251</v>
      </c>
      <c r="AH14" s="6">
        <f t="shared" si="14"/>
        <v>0.5262831278986653</v>
      </c>
      <c r="AJ14" t="s">
        <v>5</v>
      </c>
      <c r="AK14" s="6">
        <f t="shared" si="15"/>
        <v>65.36397719123576</v>
      </c>
      <c r="AL14" s="6">
        <f t="shared" si="16"/>
        <v>66.15832012519344</v>
      </c>
      <c r="AM14" s="6">
        <f t="shared" si="17"/>
        <v>67.87090332263396</v>
      </c>
      <c r="AN14" s="6">
        <f t="shared" si="18"/>
        <v>73.71739015541047</v>
      </c>
      <c r="AO14" s="6">
        <f t="shared" si="19"/>
        <v>76.68157326611852</v>
      </c>
      <c r="AP14" s="6">
        <f t="shared" si="20"/>
        <v>76.69866356228823</v>
      </c>
      <c r="AQ14" s="6">
        <f t="shared" si="21"/>
        <v>78.18512716285596</v>
      </c>
      <c r="AR14" s="6">
        <f t="shared" si="22"/>
        <v>75.8333234979875</v>
      </c>
      <c r="AS14" s="6">
        <f t="shared" si="23"/>
        <v>74.69374658570595</v>
      </c>
      <c r="AT14" s="6">
        <f t="shared" si="24"/>
        <v>77.61003867024058</v>
      </c>
      <c r="AU14" s="6">
        <f t="shared" si="25"/>
        <v>73.12440304818246</v>
      </c>
      <c r="AV14" s="6">
        <f t="shared" si="26"/>
        <v>75.14832020229662</v>
      </c>
      <c r="AW14" s="6">
        <f t="shared" si="27"/>
        <v>74.8619520035744</v>
      </c>
      <c r="AX14" s="6">
        <f t="shared" si="28"/>
        <v>74.91323546956119</v>
      </c>
      <c r="AY14" s="6">
        <f t="shared" si="29"/>
        <v>70.01704681245845</v>
      </c>
      <c r="AZ14" s="6">
        <f t="shared" si="30"/>
        <v>69.08875063223704</v>
      </c>
    </row>
    <row r="15" spans="1:52" ht="12">
      <c r="A15" t="s">
        <v>6</v>
      </c>
      <c r="B15" s="5">
        <f>(Valore_aggiunto!B15*1000000)/(Occupati_totali!B15*1000)</f>
        <v>51464.841631058276</v>
      </c>
      <c r="C15" s="5">
        <f>(Valore_aggiunto!C15*1000000)/(Occupati_totali!C15*1000)</f>
        <v>52893.1884224208</v>
      </c>
      <c r="D15" s="5">
        <f>(Valore_aggiunto!D15*1000000)/(Occupati_totali!D15*1000)</f>
        <v>53715.36083876091</v>
      </c>
      <c r="E15" s="5">
        <f>(Valore_aggiunto!E15*1000000)/(Occupati_totali!E15*1000)</f>
        <v>55553.90479778831</v>
      </c>
      <c r="F15" s="5">
        <f>(Valore_aggiunto!F15*1000000)/(Occupati_totali!F15*1000)</f>
        <v>57852.14435834391</v>
      </c>
      <c r="G15" s="5">
        <f>(Valore_aggiunto!G15*1000000)/(Occupati_totali!G15*1000)</f>
        <v>59438.49074312142</v>
      </c>
      <c r="H15" s="5">
        <f>(Valore_aggiunto!H15*1000000)/(Occupati_totali!H15*1000)</f>
        <v>60120.34438509601</v>
      </c>
      <c r="I15" s="5">
        <f>(Valore_aggiunto!I15*1000000)/(Occupati_totali!I15*1000)</f>
        <v>60880.15110807417</v>
      </c>
      <c r="J15" s="5">
        <f>(Valore_aggiunto!J15*1000000)/(Occupati_totali!J15*1000)</f>
        <v>61344.36242881919</v>
      </c>
      <c r="K15" s="5">
        <f>(Valore_aggiunto!K15*1000000)/(Occupati_totali!K15*1000)</f>
        <v>61277.2775559593</v>
      </c>
      <c r="L15" s="5">
        <f>(Valore_aggiunto!L15*1000000)/(Occupati_totali!L15*1000)</f>
        <v>61729.039864558166</v>
      </c>
      <c r="M15" s="5">
        <f>(Valore_aggiunto!M15*1000000)/(Occupati_totali!M15*1000)</f>
        <v>62545.370106611335</v>
      </c>
      <c r="N15" s="5">
        <f>(Valore_aggiunto!N15*1000000)/(Occupati_totali!N15*1000)</f>
        <v>61722.061530865954</v>
      </c>
      <c r="O15" s="5">
        <f>(Valore_aggiunto!O15*1000000)/(Occupati_totali!O15*1000)</f>
        <v>62076.66501919522</v>
      </c>
      <c r="P15" s="5">
        <f>(Valore_aggiunto!P15*1000000)/(Occupati_totali!P15*1000)</f>
        <v>63348.285491628834</v>
      </c>
      <c r="Q15" s="5">
        <f>(Valore_aggiunto!Q15*1000000)/(Occupati_totali!Q15*1000)</f>
        <v>63855.07851331204</v>
      </c>
      <c r="S15" t="s">
        <v>6</v>
      </c>
      <c r="T15" s="6">
        <f t="shared" si="0"/>
        <v>2.7753836329703887</v>
      </c>
      <c r="U15" s="6">
        <f t="shared" si="1"/>
        <v>1.5544013149179108</v>
      </c>
      <c r="V15" s="6">
        <f t="shared" si="2"/>
        <v>3.422752691816058</v>
      </c>
      <c r="W15" s="6">
        <f t="shared" si="3"/>
        <v>4.136954132965101</v>
      </c>
      <c r="X15" s="6">
        <f t="shared" si="4"/>
        <v>2.7420701555182916</v>
      </c>
      <c r="Y15" s="6">
        <f t="shared" si="5"/>
        <v>1.1471584043434007</v>
      </c>
      <c r="Z15" s="6">
        <f t="shared" si="6"/>
        <v>1.2638096650133548</v>
      </c>
      <c r="AA15" s="6">
        <f t="shared" si="7"/>
        <v>0.7625002768487832</v>
      </c>
      <c r="AB15" s="6">
        <f t="shared" si="8"/>
        <v>-0.10935784512837188</v>
      </c>
      <c r="AC15" s="6">
        <f t="shared" si="9"/>
        <v>0.7372427865880837</v>
      </c>
      <c r="AD15" s="6">
        <f t="shared" si="10"/>
        <v>1.3224411781623502</v>
      </c>
      <c r="AE15" s="6">
        <f t="shared" si="11"/>
        <v>-1.3163381627481243</v>
      </c>
      <c r="AF15" s="6">
        <f t="shared" si="12"/>
        <v>0.5745165983348386</v>
      </c>
      <c r="AG15" s="6">
        <f t="shared" si="13"/>
        <v>2.048467764884606</v>
      </c>
      <c r="AH15" s="6">
        <f t="shared" si="14"/>
        <v>0.8000106360418897</v>
      </c>
      <c r="AJ15" t="s">
        <v>6</v>
      </c>
      <c r="AK15" s="6">
        <f t="shared" si="15"/>
        <v>101.94476033297568</v>
      </c>
      <c r="AL15" s="6">
        <f t="shared" si="16"/>
        <v>102.02392054920665</v>
      </c>
      <c r="AM15" s="6">
        <f t="shared" si="17"/>
        <v>101.96250859207437</v>
      </c>
      <c r="AN15" s="6">
        <f t="shared" si="18"/>
        <v>102.56092197538685</v>
      </c>
      <c r="AO15" s="6">
        <f t="shared" si="19"/>
        <v>101.75928485380312</v>
      </c>
      <c r="AP15" s="6">
        <f t="shared" si="20"/>
        <v>102.86979917593393</v>
      </c>
      <c r="AQ15" s="6">
        <f t="shared" si="21"/>
        <v>102.03923272308526</v>
      </c>
      <c r="AR15" s="6">
        <f t="shared" si="22"/>
        <v>100.62443056744377</v>
      </c>
      <c r="AS15" s="6">
        <f t="shared" si="23"/>
        <v>100.44066948333362</v>
      </c>
      <c r="AT15" s="6">
        <f t="shared" si="24"/>
        <v>104.43808996029063</v>
      </c>
      <c r="AU15" s="6">
        <f t="shared" si="25"/>
        <v>102.1868607154303</v>
      </c>
      <c r="AV15" s="6">
        <f t="shared" si="26"/>
        <v>100.77338117979978</v>
      </c>
      <c r="AW15" s="6">
        <f t="shared" si="27"/>
        <v>101.09875915838998</v>
      </c>
      <c r="AX15" s="6">
        <f t="shared" si="28"/>
        <v>99.58111704224264</v>
      </c>
      <c r="AY15" s="6">
        <f t="shared" si="29"/>
        <v>99.31861273415942</v>
      </c>
      <c r="AZ15" s="6">
        <f t="shared" si="30"/>
        <v>98.26868570312236</v>
      </c>
    </row>
    <row r="16" spans="1:52" ht="12">
      <c r="A16" t="s">
        <v>16</v>
      </c>
      <c r="B16" s="5">
        <f>(Valore_aggiunto!B16*1000000)/(Occupati_totali!B16*1000)</f>
        <v>42992.46080473856</v>
      </c>
      <c r="C16" s="5">
        <f>(Valore_aggiunto!C16*1000000)/(Occupati_totali!C16*1000)</f>
        <v>44116.23029835803</v>
      </c>
      <c r="D16" s="5">
        <f>(Valore_aggiunto!D16*1000000)/(Occupati_totali!D16*1000)</f>
        <v>43353.00611689351</v>
      </c>
      <c r="E16" s="5">
        <f>(Valore_aggiunto!E16*1000000)/(Occupati_totali!E16*1000)</f>
        <v>44052.053701377634</v>
      </c>
      <c r="F16" s="5">
        <f>(Valore_aggiunto!F16*1000000)/(Occupati_totali!F16*1000)</f>
        <v>46121.61656460502</v>
      </c>
      <c r="G16" s="5">
        <f>(Valore_aggiunto!G16*1000000)/(Occupati_totali!G16*1000)</f>
        <v>47426.677402359644</v>
      </c>
      <c r="H16" s="5">
        <f>(Valore_aggiunto!H16*1000000)/(Occupati_totali!H16*1000)</f>
        <v>48029.495904457326</v>
      </c>
      <c r="I16" s="5">
        <f>(Valore_aggiunto!I16*1000000)/(Occupati_totali!I16*1000)</f>
        <v>49628.76574555403</v>
      </c>
      <c r="J16" s="5">
        <f>(Valore_aggiunto!J16*1000000)/(Occupati_totali!J16*1000)</f>
        <v>49463.65096607245</v>
      </c>
      <c r="K16" s="5">
        <f>(Valore_aggiunto!K16*1000000)/(Occupati_totali!K16*1000)</f>
        <v>48175.304015900714</v>
      </c>
      <c r="L16" s="5">
        <f>(Valore_aggiunto!L16*1000000)/(Occupati_totali!L16*1000)</f>
        <v>48958.82854832347</v>
      </c>
      <c r="M16" s="5">
        <f>(Valore_aggiunto!M16*1000000)/(Occupati_totali!M16*1000)</f>
        <v>50016.54918814929</v>
      </c>
      <c r="N16" s="5">
        <f>(Valore_aggiunto!N16*1000000)/(Occupati_totali!N16*1000)</f>
        <v>47987.543195410944</v>
      </c>
      <c r="O16" s="5">
        <f>(Valore_aggiunto!O16*1000000)/(Occupati_totali!O16*1000)</f>
        <v>47844.099600760455</v>
      </c>
      <c r="P16" s="5">
        <f>(Valore_aggiunto!P16*1000000)/(Occupati_totali!P16*1000)</f>
        <v>49933.80700739617</v>
      </c>
      <c r="Q16" s="5" t="e">
        <f>(Valore_aggiunto!Q16*1000000)/(Occupati_totali!Q16*1000)</f>
        <v>#VALUE!</v>
      </c>
      <c r="S16" t="s">
        <v>16</v>
      </c>
      <c r="T16" s="6">
        <f t="shared" si="0"/>
        <v>2.6138757181715278</v>
      </c>
      <c r="U16" s="6">
        <f t="shared" si="1"/>
        <v>-1.7300303681951732</v>
      </c>
      <c r="V16" s="6">
        <f t="shared" si="2"/>
        <v>1.6124546994486764</v>
      </c>
      <c r="W16" s="6">
        <f t="shared" si="3"/>
        <v>4.697994053254931</v>
      </c>
      <c r="X16" s="6">
        <f t="shared" si="4"/>
        <v>2.8296077522056464</v>
      </c>
      <c r="Y16" s="6">
        <f t="shared" si="5"/>
        <v>1.2710536244895962</v>
      </c>
      <c r="Z16" s="6">
        <f t="shared" si="6"/>
        <v>3.329766034351181</v>
      </c>
      <c r="AA16" s="6">
        <f t="shared" si="7"/>
        <v>-0.33269974983485895</v>
      </c>
      <c r="AB16" s="6">
        <f t="shared" si="8"/>
        <v>-2.6046337563222295</v>
      </c>
      <c r="AC16" s="6">
        <f t="shared" si="9"/>
        <v>1.6264028809535915</v>
      </c>
      <c r="AD16" s="6">
        <f t="shared" si="10"/>
        <v>2.1604288157790137</v>
      </c>
      <c r="AE16" s="6">
        <f t="shared" si="11"/>
        <v>-4.056669293808639</v>
      </c>
      <c r="AF16" s="6">
        <f t="shared" si="12"/>
        <v>-0.29891839652297847</v>
      </c>
      <c r="AG16" s="6">
        <f t="shared" si="13"/>
        <v>4.367743199419522</v>
      </c>
      <c r="AH16" s="6" t="e">
        <f t="shared" si="14"/>
        <v>#VALUE!</v>
      </c>
      <c r="AJ16" t="s">
        <v>16</v>
      </c>
      <c r="AK16" s="6">
        <f t="shared" si="15"/>
        <v>85.16214125914911</v>
      </c>
      <c r="AL16" s="6">
        <f t="shared" si="16"/>
        <v>85.09433651351411</v>
      </c>
      <c r="AM16" s="6">
        <f t="shared" si="17"/>
        <v>82.29268480490721</v>
      </c>
      <c r="AN16" s="6">
        <f t="shared" si="18"/>
        <v>81.32676287954492</v>
      </c>
      <c r="AO16" s="6">
        <f t="shared" si="19"/>
        <v>81.12582117690545</v>
      </c>
      <c r="AP16" s="6">
        <f t="shared" si="20"/>
        <v>82.08103400618634</v>
      </c>
      <c r="AQ16" s="6">
        <f t="shared" si="21"/>
        <v>81.51804452042254</v>
      </c>
      <c r="AR16" s="6">
        <f t="shared" si="22"/>
        <v>82.02782355198732</v>
      </c>
      <c r="AS16" s="6">
        <f t="shared" si="23"/>
        <v>80.98808140498738</v>
      </c>
      <c r="AT16" s="6">
        <f t="shared" si="24"/>
        <v>82.10770672835946</v>
      </c>
      <c r="AU16" s="6">
        <f t="shared" si="25"/>
        <v>81.04692709679769</v>
      </c>
      <c r="AV16" s="6">
        <f t="shared" si="26"/>
        <v>80.5868886544935</v>
      </c>
      <c r="AW16" s="6">
        <f t="shared" si="27"/>
        <v>78.60205819096888</v>
      </c>
      <c r="AX16" s="6">
        <f t="shared" si="28"/>
        <v>76.74975581647006</v>
      </c>
      <c r="AY16" s="6">
        <f t="shared" si="29"/>
        <v>78.28714545345021</v>
      </c>
      <c r="AZ16" s="6" t="e">
        <f t="shared" si="30"/>
        <v>#VALUE!</v>
      </c>
    </row>
    <row r="17" spans="1:52" ht="12">
      <c r="A17" t="s">
        <v>7</v>
      </c>
      <c r="B17" s="5">
        <f>(Valore_aggiunto!B17*1000000)/(Occupati_totali!B17*1000)</f>
        <v>81407.4260989011</v>
      </c>
      <c r="C17" s="5">
        <f>(Valore_aggiunto!C17*1000000)/(Occupati_totali!C17*1000)</f>
        <v>79388.74839895013</v>
      </c>
      <c r="D17" s="5">
        <f>(Valore_aggiunto!D17*1000000)/(Occupati_totali!D17*1000)</f>
        <v>84927.02815</v>
      </c>
      <c r="E17" s="5">
        <f>(Valore_aggiunto!E17*1000000)/(Occupati_totali!E17*1000)</f>
        <v>84240.66932291667</v>
      </c>
      <c r="F17" s="5">
        <f>(Valore_aggiunto!F17*1000000)/(Occupati_totali!F17*1000)</f>
        <v>89305.4201604278</v>
      </c>
      <c r="G17" s="5">
        <f>(Valore_aggiunto!G17*1000000)/(Occupati_totali!G17*1000)</f>
        <v>90216.62373333333</v>
      </c>
      <c r="H17" s="5">
        <f>(Valore_aggiunto!H17*1000000)/(Occupati_totali!H17*1000)</f>
        <v>88356.53856410256</v>
      </c>
      <c r="I17" s="5">
        <f>(Valore_aggiunto!I17*1000000)/(Occupati_totali!I17*1000)</f>
        <v>90618.31516795866</v>
      </c>
      <c r="J17" s="5">
        <f>(Valore_aggiunto!J17*1000000)/(Occupati_totali!J17*1000)</f>
        <v>92038.9678426396</v>
      </c>
      <c r="K17" s="5">
        <f>(Valore_aggiunto!K17*1000000)/(Occupati_totali!K17*1000)</f>
        <v>91971.3872</v>
      </c>
      <c r="L17" s="5">
        <f>(Valore_aggiunto!L17*1000000)/(Occupati_totali!L17*1000)</f>
        <v>93335.30564556962</v>
      </c>
      <c r="M17" s="5">
        <f>(Valore_aggiunto!M17*1000000)/(Occupati_totali!M17*1000)</f>
        <v>92439.50113300493</v>
      </c>
      <c r="N17" s="5">
        <f>(Valore_aggiunto!N17*1000000)/(Occupati_totali!N17*1000)</f>
        <v>86317.97129107981</v>
      </c>
      <c r="O17" s="5">
        <f>(Valore_aggiunto!O17*1000000)/(Occupati_totali!O17*1000)</f>
        <v>83052.90279445727</v>
      </c>
      <c r="P17" s="5">
        <f>(Valore_aggiunto!P17*1000000)/(Occupati_totali!P17*1000)</f>
        <v>83617.16367681499</v>
      </c>
      <c r="Q17" s="5" t="e">
        <f>(Valore_aggiunto!Q17*1000000)/(Occupati_totali!Q17*1000)</f>
        <v>#VALUE!</v>
      </c>
      <c r="S17" t="s">
        <v>7</v>
      </c>
      <c r="T17" s="6">
        <f t="shared" si="0"/>
        <v>-2.4797218100207346</v>
      </c>
      <c r="U17" s="6">
        <f t="shared" si="1"/>
        <v>6.976151989723391</v>
      </c>
      <c r="V17" s="6">
        <f t="shared" si="2"/>
        <v>-0.8081747849118841</v>
      </c>
      <c r="W17" s="6">
        <f t="shared" si="3"/>
        <v>6.012239549161947</v>
      </c>
      <c r="X17" s="6">
        <f t="shared" si="4"/>
        <v>1.0203228104953155</v>
      </c>
      <c r="Y17" s="6">
        <f t="shared" si="5"/>
        <v>-2.061798693252925</v>
      </c>
      <c r="Z17" s="6">
        <f t="shared" si="6"/>
        <v>2.559829346659143</v>
      </c>
      <c r="AA17" s="6">
        <f t="shared" si="7"/>
        <v>1.5677323861603298</v>
      </c>
      <c r="AB17" s="6">
        <f t="shared" si="8"/>
        <v>-0.07342611963571244</v>
      </c>
      <c r="AC17" s="6">
        <f t="shared" si="9"/>
        <v>1.4829812696025328</v>
      </c>
      <c r="AD17" s="6">
        <f t="shared" si="10"/>
        <v>-0.9597702673909936</v>
      </c>
      <c r="AE17" s="6">
        <f t="shared" si="11"/>
        <v>-6.622201295869459</v>
      </c>
      <c r="AF17" s="6">
        <f t="shared" si="12"/>
        <v>-3.782605693560768</v>
      </c>
      <c r="AG17" s="6">
        <f t="shared" si="13"/>
        <v>0.6793993507417468</v>
      </c>
      <c r="AH17" s="6" t="e">
        <f t="shared" si="14"/>
        <v>#VALUE!</v>
      </c>
      <c r="AJ17" t="s">
        <v>7</v>
      </c>
      <c r="AK17" s="6">
        <f t="shared" si="15"/>
        <v>161.2568946091644</v>
      </c>
      <c r="AL17" s="6">
        <f t="shared" si="16"/>
        <v>153.13032926792027</v>
      </c>
      <c r="AM17" s="6">
        <f t="shared" si="17"/>
        <v>161.20850166932377</v>
      </c>
      <c r="AN17" s="6">
        <f t="shared" si="18"/>
        <v>155.52103394046185</v>
      </c>
      <c r="AO17" s="6">
        <f t="shared" si="19"/>
        <v>157.08416325596147</v>
      </c>
      <c r="AP17" s="6">
        <f t="shared" si="20"/>
        <v>156.13730849740324</v>
      </c>
      <c r="AQ17" s="6">
        <f t="shared" si="21"/>
        <v>149.9631030620604</v>
      </c>
      <c r="AR17" s="6">
        <f t="shared" si="22"/>
        <v>149.77650673977502</v>
      </c>
      <c r="AS17" s="6">
        <f t="shared" si="23"/>
        <v>150.69771993142027</v>
      </c>
      <c r="AT17" s="6">
        <f t="shared" si="24"/>
        <v>156.75167685761832</v>
      </c>
      <c r="AU17" s="6">
        <f t="shared" si="25"/>
        <v>154.5081844584463</v>
      </c>
      <c r="AV17" s="6">
        <f t="shared" si="26"/>
        <v>148.93893933105298</v>
      </c>
      <c r="AW17" s="6">
        <f t="shared" si="27"/>
        <v>141.38607127102654</v>
      </c>
      <c r="AX17" s="6">
        <f t="shared" si="28"/>
        <v>133.2304309729826</v>
      </c>
      <c r="AY17" s="6">
        <f t="shared" si="29"/>
        <v>131.09653454226225</v>
      </c>
      <c r="AZ17" s="6" t="e">
        <f t="shared" si="30"/>
        <v>#VALUE!</v>
      </c>
    </row>
    <row r="18" spans="1:52" ht="12">
      <c r="A18" t="s">
        <v>8</v>
      </c>
      <c r="B18" s="5">
        <f>(Valore_aggiunto!B18*1000000)/(Occupati_totali!B18*1000)</f>
        <v>74059.42683060109</v>
      </c>
      <c r="C18" s="5">
        <f>(Valore_aggiunto!C18*1000000)/(Occupati_totali!C18*1000)</f>
        <v>81067.13223853211</v>
      </c>
      <c r="D18" s="5">
        <f>(Valore_aggiunto!D18*1000000)/(Occupati_totali!D18*1000)</f>
        <v>79758.63893115942</v>
      </c>
      <c r="E18" s="5">
        <f>(Valore_aggiunto!E18*1000000)/(Occupati_totali!E18*1000)</f>
        <v>90744.86869158878</v>
      </c>
      <c r="F18" s="5">
        <f>(Valore_aggiunto!F18*1000000)/(Occupati_totali!F18*1000)</f>
        <v>90581.25655234657</v>
      </c>
      <c r="G18" s="5">
        <f>(Valore_aggiunto!G18*1000000)/(Occupati_totali!G18*1000)</f>
        <v>95655.66451957295</v>
      </c>
      <c r="H18" s="5">
        <f>(Valore_aggiunto!H18*1000000)/(Occupati_totali!H18*1000)</f>
        <v>98337.85824041812</v>
      </c>
      <c r="I18" s="5">
        <f>(Valore_aggiunto!I18*1000000)/(Occupati_totali!I18*1000)</f>
        <v>108209.62561016949</v>
      </c>
      <c r="J18" s="5">
        <f>(Valore_aggiunto!J18*1000000)/(Occupati_totali!J18*1000)</f>
        <v>105807.06602023609</v>
      </c>
      <c r="K18" s="5">
        <f>(Valore_aggiunto!K18*1000000)/(Occupati_totali!K18*1000)</f>
        <v>95882.34784873949</v>
      </c>
      <c r="L18" s="5">
        <f>(Valore_aggiunto!L18*1000000)/(Occupati_totali!L18*1000)</f>
        <v>100853.39320338983</v>
      </c>
      <c r="M18" s="5">
        <f>(Valore_aggiunto!M18*1000000)/(Occupati_totali!M18*1000)</f>
        <v>104574.68835294117</v>
      </c>
      <c r="N18" s="5">
        <f>(Valore_aggiunto!N18*1000000)/(Occupati_totali!N18*1000)</f>
        <v>106556.22492333902</v>
      </c>
      <c r="O18" s="5">
        <f>(Valore_aggiunto!O18*1000000)/(Occupati_totali!O18*1000)</f>
        <v>114705.91093696763</v>
      </c>
      <c r="P18" s="5">
        <f>(Valore_aggiunto!P18*1000000)/(Occupati_totali!P18*1000)</f>
        <v>120493.22679117147</v>
      </c>
      <c r="Q18" s="5" t="e">
        <f>(Valore_aggiunto!Q18*1000000)/(Occupati_totali!Q18*1000)</f>
        <v>#VALUE!</v>
      </c>
      <c r="S18" t="s">
        <v>8</v>
      </c>
      <c r="T18" s="6">
        <f t="shared" si="0"/>
        <v>9.462273349697938</v>
      </c>
      <c r="U18" s="6">
        <f t="shared" si="1"/>
        <v>-1.6140860928971534</v>
      </c>
      <c r="V18" s="6">
        <f t="shared" si="2"/>
        <v>13.774344582173356</v>
      </c>
      <c r="W18" s="6">
        <f t="shared" si="3"/>
        <v>-0.18029905338038077</v>
      </c>
      <c r="X18" s="6">
        <f t="shared" si="4"/>
        <v>5.602050755714444</v>
      </c>
      <c r="Y18" s="6">
        <f t="shared" si="5"/>
        <v>2.8040092913643804</v>
      </c>
      <c r="Z18" s="6">
        <f t="shared" si="6"/>
        <v>10.038623523421364</v>
      </c>
      <c r="AA18" s="6">
        <f t="shared" si="7"/>
        <v>-2.2202826933241084</v>
      </c>
      <c r="AB18" s="6">
        <f t="shared" si="8"/>
        <v>-9.380014534755603</v>
      </c>
      <c r="AC18" s="6">
        <f t="shared" si="9"/>
        <v>5.184526105360376</v>
      </c>
      <c r="AD18" s="6">
        <f t="shared" si="10"/>
        <v>3.6898065908864766</v>
      </c>
      <c r="AE18" s="6">
        <f t="shared" si="11"/>
        <v>1.8948529530493374</v>
      </c>
      <c r="AF18" s="6">
        <f t="shared" si="12"/>
        <v>7.648249569175192</v>
      </c>
      <c r="AG18" s="6">
        <f t="shared" si="13"/>
        <v>5.045351025880478</v>
      </c>
      <c r="AH18" s="6" t="e">
        <f t="shared" si="14"/>
        <v>#VALUE!</v>
      </c>
      <c r="AJ18" t="s">
        <v>8</v>
      </c>
      <c r="AK18" s="6">
        <f t="shared" si="15"/>
        <v>146.701520482031</v>
      </c>
      <c r="AL18" s="6">
        <f t="shared" si="16"/>
        <v>156.36770830684392</v>
      </c>
      <c r="AM18" s="6">
        <f t="shared" si="17"/>
        <v>151.39786422959634</v>
      </c>
      <c r="AN18" s="6">
        <f t="shared" si="18"/>
        <v>167.52877104536645</v>
      </c>
      <c r="AO18" s="6">
        <f t="shared" si="19"/>
        <v>159.32830131293542</v>
      </c>
      <c r="AP18" s="6">
        <f t="shared" si="20"/>
        <v>165.55062008043552</v>
      </c>
      <c r="AQ18" s="6">
        <f t="shared" si="21"/>
        <v>166.9038942659704</v>
      </c>
      <c r="AR18" s="6">
        <f t="shared" si="22"/>
        <v>178.85192071238967</v>
      </c>
      <c r="AS18" s="6">
        <f t="shared" si="23"/>
        <v>173.24057380938953</v>
      </c>
      <c r="AT18" s="6">
        <f t="shared" si="24"/>
        <v>163.41733297609076</v>
      </c>
      <c r="AU18" s="6">
        <f t="shared" si="25"/>
        <v>166.953700666102</v>
      </c>
      <c r="AV18" s="6">
        <f t="shared" si="26"/>
        <v>168.4912074736569</v>
      </c>
      <c r="AW18" s="6">
        <f t="shared" si="27"/>
        <v>174.53568226921055</v>
      </c>
      <c r="AX18" s="6">
        <f t="shared" si="28"/>
        <v>184.00702967724152</v>
      </c>
      <c r="AY18" s="6">
        <f t="shared" si="29"/>
        <v>188.9115077998916</v>
      </c>
      <c r="AZ18" s="6" t="e">
        <f t="shared" si="30"/>
        <v>#VALUE!</v>
      </c>
    </row>
    <row r="19" spans="1:52" ht="12">
      <c r="A19" t="s">
        <v>35</v>
      </c>
      <c r="B19" s="5">
        <f>(Valore_aggiunto!B19*1000000)/(Occupati_totali!B19*1000)</f>
        <v>780888.4347586207</v>
      </c>
      <c r="C19" s="5">
        <f>(Valore_aggiunto!C19*1000000)/(Occupati_totali!C19*1000)</f>
        <v>790142.1794155844</v>
      </c>
      <c r="D19" s="5">
        <f>(Valore_aggiunto!D19*1000000)/(Occupati_totali!D19*1000)</f>
        <v>810551.7622222222</v>
      </c>
      <c r="E19" s="5">
        <f>(Valore_aggiunto!E19*1000000)/(Occupati_totali!E19*1000)</f>
        <v>865297.0342857142</v>
      </c>
      <c r="F19" s="5">
        <f>(Valore_aggiunto!F19*1000000)/(Occupati_totali!F19*1000)</f>
        <v>962242.0783660131</v>
      </c>
      <c r="G19" s="5">
        <f>(Valore_aggiunto!G19*1000000)/(Occupati_totali!G19*1000)</f>
        <v>1003247.7700671142</v>
      </c>
      <c r="H19" s="5">
        <f>(Valore_aggiunto!H19*1000000)/(Occupati_totali!H19*1000)</f>
        <v>1030674.2896103896</v>
      </c>
      <c r="I19" s="5">
        <f>(Valore_aggiunto!I19*1000000)/(Occupati_totali!I19*1000)</f>
        <v>946804.0655952381</v>
      </c>
      <c r="J19" s="5">
        <f>(Valore_aggiunto!J19*1000000)/(Occupati_totali!J19*1000)</f>
        <v>991849.8217647059</v>
      </c>
      <c r="K19" s="5">
        <f>(Valore_aggiunto!K19*1000000)/(Occupati_totali!K19*1000)</f>
        <v>1013566.1068263472</v>
      </c>
      <c r="L19" s="5">
        <f>(Valore_aggiunto!L19*1000000)/(Occupati_totali!L19*1000)</f>
        <v>1016740.0135672515</v>
      </c>
      <c r="M19" s="5">
        <f>(Valore_aggiunto!M19*1000000)/(Occupati_totali!M19*1000)</f>
        <v>1029097.2161494253</v>
      </c>
      <c r="N19" s="5">
        <f>(Valore_aggiunto!N19*1000000)/(Occupati_totali!N19*1000)</f>
        <v>1028446.5880337078</v>
      </c>
      <c r="O19" s="5">
        <f>(Valore_aggiunto!O19*1000000)/(Occupati_totali!O19*1000)</f>
        <v>1058300.2714857142</v>
      </c>
      <c r="P19" s="5">
        <f>(Valore_aggiunto!P19*1000000)/(Occupati_totali!P19*1000)</f>
        <v>1121300.891976048</v>
      </c>
      <c r="Q19" s="5" t="e">
        <f>(Valore_aggiunto!Q19*1000000)/(Occupati_totali!Q19*1000)</f>
        <v>#VALUE!</v>
      </c>
      <c r="S19" t="s">
        <v>9</v>
      </c>
      <c r="T19" s="6">
        <f t="shared" si="0"/>
        <v>1.1850277510927754</v>
      </c>
      <c r="U19" s="6">
        <f t="shared" si="1"/>
        <v>2.583026617023961</v>
      </c>
      <c r="V19" s="6">
        <f t="shared" si="2"/>
        <v>6.754074769191973</v>
      </c>
      <c r="W19" s="6">
        <f t="shared" si="3"/>
        <v>11.203672292754973</v>
      </c>
      <c r="X19" s="6">
        <f t="shared" si="4"/>
        <v>4.261473554631166</v>
      </c>
      <c r="Y19" s="6">
        <f t="shared" si="5"/>
        <v>2.7337732872748575</v>
      </c>
      <c r="Z19" s="6">
        <f t="shared" si="6"/>
        <v>-8.13741303732877</v>
      </c>
      <c r="AA19" s="6">
        <f t="shared" si="7"/>
        <v>4.7576639989550955</v>
      </c>
      <c r="AB19" s="6">
        <f t="shared" si="8"/>
        <v>2.1894731021883302</v>
      </c>
      <c r="AC19" s="6">
        <f t="shared" si="9"/>
        <v>0.31314254882126136</v>
      </c>
      <c r="AD19" s="6">
        <f t="shared" si="10"/>
        <v>1.2153748664634776</v>
      </c>
      <c r="AE19" s="6">
        <f t="shared" si="11"/>
        <v>-0.06322319266899967</v>
      </c>
      <c r="AF19" s="6">
        <f t="shared" si="12"/>
        <v>2.9027937667705146</v>
      </c>
      <c r="AG19" s="6">
        <f t="shared" si="13"/>
        <v>5.95300050352337</v>
      </c>
      <c r="AH19" s="6" t="e">
        <f t="shared" si="14"/>
        <v>#VALUE!</v>
      </c>
      <c r="AJ19" t="s">
        <v>9</v>
      </c>
      <c r="AK19" s="6">
        <f t="shared" si="15"/>
        <v>1546.832396744774</v>
      </c>
      <c r="AL19" s="6">
        <f t="shared" si="16"/>
        <v>1524.0790986444201</v>
      </c>
      <c r="AM19" s="6">
        <f t="shared" si="17"/>
        <v>1538.5895157250293</v>
      </c>
      <c r="AN19" s="6">
        <f t="shared" si="18"/>
        <v>1597.4693757700336</v>
      </c>
      <c r="AO19" s="6">
        <f t="shared" si="19"/>
        <v>1692.5399539946402</v>
      </c>
      <c r="AP19" s="6">
        <f t="shared" si="20"/>
        <v>1736.314218955012</v>
      </c>
      <c r="AQ19" s="6">
        <f t="shared" si="21"/>
        <v>1749.3115645779108</v>
      </c>
      <c r="AR19" s="6">
        <f t="shared" si="22"/>
        <v>1564.9044594244806</v>
      </c>
      <c r="AS19" s="6">
        <f t="shared" si="23"/>
        <v>1623.9806916335376</v>
      </c>
      <c r="AT19" s="6">
        <f t="shared" si="24"/>
        <v>1727.4740730569065</v>
      </c>
      <c r="AU19" s="6">
        <f t="shared" si="25"/>
        <v>1683.1214348735457</v>
      </c>
      <c r="AV19" s="6">
        <f t="shared" si="26"/>
        <v>1658.0860558875272</v>
      </c>
      <c r="AW19" s="6">
        <f t="shared" si="27"/>
        <v>1684.5625588654732</v>
      </c>
      <c r="AX19" s="6">
        <f t="shared" si="28"/>
        <v>1697.686613288079</v>
      </c>
      <c r="AY19" s="6">
        <f t="shared" si="29"/>
        <v>1757.9962612145694</v>
      </c>
      <c r="AZ19" s="6" t="e">
        <f t="shared" si="30"/>
        <v>#VALUE!</v>
      </c>
    </row>
    <row r="20" spans="1:52" ht="12">
      <c r="A20" t="s">
        <v>12</v>
      </c>
      <c r="B20" s="5">
        <f>(Valore_aggiunto!B20*1000000)/(Occupati_totali!B20*1000)</f>
        <v>54342.40895625</v>
      </c>
      <c r="C20" s="5">
        <f>(Valore_aggiunto!C20*1000000)/(Occupati_totali!C20*1000)</f>
        <v>52651.90531622912</v>
      </c>
      <c r="D20" s="5">
        <f>(Valore_aggiunto!D20*1000000)/(Occupati_totali!D20*1000)</f>
        <v>52095.3038800905</v>
      </c>
      <c r="E20" s="5">
        <f>(Valore_aggiunto!E20*1000000)/(Occupati_totali!E20*1000)</f>
        <v>54440.417931222706</v>
      </c>
      <c r="F20" s="5">
        <f>(Valore_aggiunto!F20*1000000)/(Occupati_totali!F20*1000)</f>
        <v>53794.03322493225</v>
      </c>
      <c r="G20" s="5">
        <f>(Valore_aggiunto!G20*1000000)/(Occupati_totali!G20*1000)</f>
        <v>54234.47693472585</v>
      </c>
      <c r="H20" s="5">
        <f>(Valore_aggiunto!H20*1000000)/(Occupati_totali!H20*1000)</f>
        <v>52798.03727181545</v>
      </c>
      <c r="I20" s="5">
        <f>(Valore_aggiunto!I20*1000000)/(Occupati_totali!I20*1000)</f>
        <v>51901.02816200853</v>
      </c>
      <c r="J20" s="5">
        <f>(Valore_aggiunto!J20*1000000)/(Occupati_totali!J20*1000)</f>
        <v>51895.75872252747</v>
      </c>
      <c r="K20" s="5">
        <f>(Valore_aggiunto!K20*1000000)/(Occupati_totali!K20*1000)</f>
        <v>51424.78088553933</v>
      </c>
      <c r="L20" s="5">
        <f>(Valore_aggiunto!L20*1000000)/(Occupati_totali!L20*1000)</f>
        <v>49724.79177561428</v>
      </c>
      <c r="M20" s="5">
        <f>(Valore_aggiunto!M20*1000000)/(Occupati_totali!M20*1000)</f>
        <v>49880.21403361345</v>
      </c>
      <c r="N20" s="5">
        <f>(Valore_aggiunto!N20*1000000)/(Occupati_totali!N20*1000)</f>
        <v>49933.05770989011</v>
      </c>
      <c r="O20" s="5">
        <f>(Valore_aggiunto!O20*1000000)/(Occupati_totali!O20*1000)</f>
        <v>48808.01394885132</v>
      </c>
      <c r="P20" s="5">
        <f>(Valore_aggiunto!P20*1000000)/(Occupati_totali!P20*1000)</f>
        <v>49224.67973191489</v>
      </c>
      <c r="Q20" s="5" t="e">
        <f>(Valore_aggiunto!Q20*1000000)/(Occupati_totali!Q20*1000)</f>
        <v>#VALUE!</v>
      </c>
      <c r="S20" t="s">
        <v>12</v>
      </c>
      <c r="T20" s="6">
        <f t="shared" si="0"/>
        <v>-3.110836770931286</v>
      </c>
      <c r="U20" s="6">
        <f t="shared" si="1"/>
        <v>-1.0571344622680812</v>
      </c>
      <c r="V20" s="6">
        <f t="shared" si="2"/>
        <v>4.501584358793721</v>
      </c>
      <c r="W20" s="6">
        <f t="shared" si="3"/>
        <v>-1.187325025878863</v>
      </c>
      <c r="X20" s="6">
        <f t="shared" si="4"/>
        <v>0.818759411386651</v>
      </c>
      <c r="Y20" s="6">
        <f t="shared" si="5"/>
        <v>-2.6485729080400944</v>
      </c>
      <c r="Z20" s="6">
        <f t="shared" si="6"/>
        <v>-1.6989440444327926</v>
      </c>
      <c r="AA20" s="6">
        <f t="shared" si="7"/>
        <v>-0.010152861451260264</v>
      </c>
      <c r="AB20" s="6">
        <f t="shared" si="8"/>
        <v>-0.9075459123862686</v>
      </c>
      <c r="AC20" s="6">
        <f t="shared" si="9"/>
        <v>-3.3057780327909825</v>
      </c>
      <c r="AD20" s="6">
        <f t="shared" si="10"/>
        <v>0.3125649247572966</v>
      </c>
      <c r="AE20" s="6">
        <f t="shared" si="11"/>
        <v>0.1059411578327456</v>
      </c>
      <c r="AF20" s="6">
        <f t="shared" si="12"/>
        <v>-2.253104081018364</v>
      </c>
      <c r="AG20" s="6">
        <f t="shared" si="13"/>
        <v>0.8536831338808639</v>
      </c>
      <c r="AH20" s="6" t="e">
        <f t="shared" si="14"/>
        <v>#VALUE!</v>
      </c>
      <c r="AJ20" t="s">
        <v>12</v>
      </c>
      <c r="AK20" s="6">
        <f t="shared" si="15"/>
        <v>107.64482472667697</v>
      </c>
      <c r="AL20" s="6">
        <f t="shared" si="16"/>
        <v>101.5585175513883</v>
      </c>
      <c r="AM20" s="6">
        <f t="shared" si="17"/>
        <v>98.88731615198404</v>
      </c>
      <c r="AN20" s="6">
        <f t="shared" si="18"/>
        <v>100.50525658052159</v>
      </c>
      <c r="AO20" s="6">
        <f t="shared" si="19"/>
        <v>94.62125235088749</v>
      </c>
      <c r="AP20" s="6">
        <f t="shared" si="20"/>
        <v>93.86324721464626</v>
      </c>
      <c r="AQ20" s="6">
        <f t="shared" si="21"/>
        <v>89.61144962829711</v>
      </c>
      <c r="AR20" s="6">
        <f t="shared" si="22"/>
        <v>85.78348295154511</v>
      </c>
      <c r="AS20" s="6">
        <f t="shared" si="23"/>
        <v>84.9702326841274</v>
      </c>
      <c r="AT20" s="6">
        <f t="shared" si="24"/>
        <v>87.64596121959863</v>
      </c>
      <c r="AU20" s="6">
        <f t="shared" si="25"/>
        <v>82.31491016914165</v>
      </c>
      <c r="AV20" s="6">
        <f t="shared" si="26"/>
        <v>80.36722484128353</v>
      </c>
      <c r="AW20" s="6">
        <f t="shared" si="27"/>
        <v>81.7887486296886</v>
      </c>
      <c r="AX20" s="6">
        <f t="shared" si="28"/>
        <v>78.29603198137441</v>
      </c>
      <c r="AY20" s="6">
        <f t="shared" si="29"/>
        <v>77.17536260556142</v>
      </c>
      <c r="AZ20" s="6" t="e">
        <f t="shared" si="30"/>
        <v>#VALUE!</v>
      </c>
    </row>
    <row r="21" spans="1:52" ht="12">
      <c r="A21" t="s">
        <v>14</v>
      </c>
      <c r="B21" s="5">
        <f>(Valore_aggiunto!B21*1000000)/(Occupati_totali!B21*1000)</f>
        <v>35457.0583750824</v>
      </c>
      <c r="C21" s="5">
        <f>(Valore_aggiunto!C21*1000000)/(Occupati_totali!C21*1000)</f>
        <v>36852.273952288844</v>
      </c>
      <c r="D21" s="5">
        <f>(Valore_aggiunto!D21*1000000)/(Occupati_totali!D21*1000)</f>
        <v>38717.07398415214</v>
      </c>
      <c r="E21" s="5">
        <f>(Valore_aggiunto!E21*1000000)/(Occupati_totali!E21*1000)</f>
        <v>41252.80703750394</v>
      </c>
      <c r="F21" s="5">
        <f>(Valore_aggiunto!F21*1000000)/(Occupati_totali!F21*1000)</f>
        <v>43398.59366497139</v>
      </c>
      <c r="G21" s="5">
        <f>(Valore_aggiunto!G21*1000000)/(Occupati_totali!G21*1000)</f>
        <v>45952.80471383648</v>
      </c>
      <c r="H21" s="5">
        <f>(Valore_aggiunto!H21*1000000)/(Occupati_totali!H21*1000)</f>
        <v>47675.244372093024</v>
      </c>
      <c r="I21" s="5">
        <f>(Valore_aggiunto!I21*1000000)/(Occupati_totali!I21*1000)</f>
        <v>48672.842904805635</v>
      </c>
      <c r="J21" s="5">
        <f>(Valore_aggiunto!J21*1000000)/(Occupati_totali!J21*1000)</f>
        <v>49531.00062481226</v>
      </c>
      <c r="K21" s="5">
        <f>(Valore_aggiunto!K21*1000000)/(Occupati_totali!K21*1000)</f>
        <v>52147.996369883476</v>
      </c>
      <c r="L21" s="5">
        <f>(Valore_aggiunto!L21*1000000)/(Occupati_totali!L21*1000)</f>
        <v>50616.335183636904</v>
      </c>
      <c r="M21" s="5">
        <f>(Valore_aggiunto!M21*1000000)/(Occupati_totali!M21*1000)</f>
        <v>50879.23465507075</v>
      </c>
      <c r="N21" s="5">
        <f>(Valore_aggiunto!N21*1000000)/(Occupati_totali!N21*1000)</f>
        <v>51091.02114459665</v>
      </c>
      <c r="O21" s="5">
        <f>(Valore_aggiunto!O21*1000000)/(Occupati_totali!O21*1000)</f>
        <v>51651.812964763056</v>
      </c>
      <c r="P21" s="5">
        <f>(Valore_aggiunto!P21*1000000)/(Occupati_totali!P21*1000)</f>
        <v>51738.15780776228</v>
      </c>
      <c r="Q21" s="5" t="e">
        <f>(Valore_aggiunto!Q21*1000000)/(Occupati_totali!Q21*1000)</f>
        <v>#VALUE!</v>
      </c>
      <c r="S21" t="s">
        <v>14</v>
      </c>
      <c r="T21" s="6">
        <f t="shared" si="0"/>
        <v>3.934944524859219</v>
      </c>
      <c r="U21" s="6">
        <f t="shared" si="1"/>
        <v>5.060203433518325</v>
      </c>
      <c r="V21" s="6">
        <f t="shared" si="2"/>
        <v>6.54939227687953</v>
      </c>
      <c r="W21" s="6">
        <f t="shared" si="3"/>
        <v>5.2015530131481</v>
      </c>
      <c r="X21" s="6">
        <f t="shared" si="4"/>
        <v>5.885469627387224</v>
      </c>
      <c r="Y21" s="6">
        <f t="shared" si="5"/>
        <v>3.748279716510794</v>
      </c>
      <c r="Z21" s="6">
        <f t="shared" si="6"/>
        <v>2.0924875076184435</v>
      </c>
      <c r="AA21" s="6">
        <f t="shared" si="7"/>
        <v>1.7631140257925892</v>
      </c>
      <c r="AB21" s="6">
        <f t="shared" si="8"/>
        <v>5.283551133752482</v>
      </c>
      <c r="AC21" s="6">
        <f t="shared" si="9"/>
        <v>-2.937142925650619</v>
      </c>
      <c r="AD21" s="6">
        <f t="shared" si="10"/>
        <v>0.5193964961707422</v>
      </c>
      <c r="AE21" s="6">
        <f t="shared" si="11"/>
        <v>0.41625329264812194</v>
      </c>
      <c r="AF21" s="6">
        <f t="shared" si="12"/>
        <v>1.0976328278490826</v>
      </c>
      <c r="AG21" s="6">
        <f t="shared" si="13"/>
        <v>0.16716711000664475</v>
      </c>
      <c r="AH21" s="6" t="e">
        <f t="shared" si="14"/>
        <v>#VALUE!</v>
      </c>
      <c r="AJ21" t="s">
        <v>14</v>
      </c>
      <c r="AK21" s="6">
        <f t="shared" si="15"/>
        <v>70.23554729018555</v>
      </c>
      <c r="AL21" s="6">
        <f t="shared" si="16"/>
        <v>71.08313153177535</v>
      </c>
      <c r="AM21" s="6">
        <f t="shared" si="17"/>
        <v>73.49275751156168</v>
      </c>
      <c r="AN21" s="6">
        <f t="shared" si="18"/>
        <v>76.15892958810649</v>
      </c>
      <c r="AO21" s="6">
        <f t="shared" si="19"/>
        <v>76.33614801991929</v>
      </c>
      <c r="AP21" s="6">
        <f t="shared" si="20"/>
        <v>79.53021238229074</v>
      </c>
      <c r="AQ21" s="6">
        <f t="shared" si="21"/>
        <v>80.91679123547975</v>
      </c>
      <c r="AR21" s="6">
        <f t="shared" si="22"/>
        <v>80.44784732384088</v>
      </c>
      <c r="AS21" s="6">
        <f t="shared" si="23"/>
        <v>81.09835469735634</v>
      </c>
      <c r="AT21" s="6">
        <f t="shared" si="24"/>
        <v>88.87857544182208</v>
      </c>
      <c r="AU21" s="6">
        <f t="shared" si="25"/>
        <v>83.79077990982226</v>
      </c>
      <c r="AV21" s="6">
        <f t="shared" si="26"/>
        <v>81.97685135274222</v>
      </c>
      <c r="AW21" s="6">
        <f t="shared" si="27"/>
        <v>83.68545563357041</v>
      </c>
      <c r="AX21" s="6">
        <f t="shared" si="28"/>
        <v>82.85795041820657</v>
      </c>
      <c r="AY21" s="6">
        <f t="shared" si="29"/>
        <v>81.11603998449183</v>
      </c>
      <c r="AZ21" s="6" t="e">
        <f t="shared" si="30"/>
        <v>#VALUE!</v>
      </c>
    </row>
    <row r="22" spans="1:52" ht="12">
      <c r="A22" t="s">
        <v>13</v>
      </c>
      <c r="B22" s="5">
        <f>(Valore_aggiunto!B22*1000000)/(Occupati_totali!B22*1000)</f>
        <v>21190.26437890354</v>
      </c>
      <c r="C22" s="5">
        <f>(Valore_aggiunto!C22*1000000)/(Occupati_totali!C22*1000)</f>
        <v>22035.49548696845</v>
      </c>
      <c r="D22" s="5">
        <f>(Valore_aggiunto!D22*1000000)/(Occupati_totali!D22*1000)</f>
        <v>23199.064412331405</v>
      </c>
      <c r="E22" s="5">
        <f>(Valore_aggiunto!E22*1000000)/(Occupati_totali!E22*1000)</f>
        <v>21373.856619890175</v>
      </c>
      <c r="F22" s="5">
        <f>(Valore_aggiunto!F22*1000000)/(Occupati_totali!F22*1000)</f>
        <v>22518.50231521075</v>
      </c>
      <c r="G22" s="5">
        <f>(Valore_aggiunto!G22*1000000)/(Occupati_totali!G22*1000)</f>
        <v>22918.495710843374</v>
      </c>
      <c r="H22" s="5">
        <f>(Valore_aggiunto!H22*1000000)/(Occupati_totali!H22*1000)</f>
        <v>22459.114915919283</v>
      </c>
      <c r="I22" s="5">
        <f>(Valore_aggiunto!I22*1000000)/(Occupati_totali!I22*1000)</f>
        <v>22999.95409066948</v>
      </c>
      <c r="J22" s="5">
        <f>(Valore_aggiunto!J22*1000000)/(Occupati_totali!J22*1000)</f>
        <v>23055.340281906716</v>
      </c>
      <c r="K22" s="5">
        <f>(Valore_aggiunto!K22*1000000)/(Occupati_totali!K22*1000)</f>
        <v>24311.03551496702</v>
      </c>
      <c r="L22" s="5">
        <f>(Valore_aggiunto!L22*1000000)/(Occupati_totali!L22*1000)</f>
        <v>24873.75316035288</v>
      </c>
      <c r="M22" s="5">
        <f>(Valore_aggiunto!M22*1000000)/(Occupati_totali!M22*1000)</f>
        <v>25626.28174871795</v>
      </c>
      <c r="N22" s="5">
        <f>(Valore_aggiunto!N22*1000000)/(Occupati_totali!N22*1000)</f>
        <v>24836.500637132904</v>
      </c>
      <c r="O22" s="5">
        <f>(Valore_aggiunto!O22*1000000)/(Occupati_totali!O22*1000)</f>
        <v>25037.637007952286</v>
      </c>
      <c r="P22" s="5">
        <f>(Valore_aggiunto!P22*1000000)/(Occupati_totali!P22*1000)</f>
        <v>24806.093217871487</v>
      </c>
      <c r="Q22" s="5" t="e">
        <f>(Valore_aggiunto!Q22*1000000)/(Occupati_totali!Q22*1000)</f>
        <v>#VALUE!</v>
      </c>
      <c r="S22" t="s">
        <v>13</v>
      </c>
      <c r="T22" s="6">
        <f t="shared" si="0"/>
        <v>3.98877094193503</v>
      </c>
      <c r="U22" s="6">
        <f t="shared" si="1"/>
        <v>5.280430050012143</v>
      </c>
      <c r="V22" s="6">
        <f t="shared" si="2"/>
        <v>-7.8675922442417345</v>
      </c>
      <c r="W22" s="6">
        <f t="shared" si="3"/>
        <v>5.355354046192048</v>
      </c>
      <c r="X22" s="6">
        <f t="shared" si="4"/>
        <v>1.7762877390049</v>
      </c>
      <c r="Y22" s="6">
        <f t="shared" si="5"/>
        <v>-2.004410763777784</v>
      </c>
      <c r="Z22" s="6">
        <f t="shared" si="6"/>
        <v>2.4081054697611393</v>
      </c>
      <c r="AA22" s="6">
        <f t="shared" si="7"/>
        <v>0.24081000778912198</v>
      </c>
      <c r="AB22" s="6">
        <f t="shared" si="8"/>
        <v>5.446439817007374</v>
      </c>
      <c r="AC22" s="6">
        <f t="shared" si="9"/>
        <v>2.3146593037529044</v>
      </c>
      <c r="AD22" s="6">
        <f t="shared" si="10"/>
        <v>3.025392201626204</v>
      </c>
      <c r="AE22" s="6">
        <f t="shared" si="11"/>
        <v>-3.081918474671255</v>
      </c>
      <c r="AF22" s="6">
        <f t="shared" si="12"/>
        <v>0.8098418281948483</v>
      </c>
      <c r="AG22" s="6">
        <f t="shared" si="13"/>
        <v>-0.9247829178418812</v>
      </c>
      <c r="AH22" s="6" t="e">
        <f t="shared" si="14"/>
        <v>#VALUE!</v>
      </c>
      <c r="AJ22" t="s">
        <v>13</v>
      </c>
      <c r="AK22" s="6">
        <f t="shared" si="15"/>
        <v>41.97499409375511</v>
      </c>
      <c r="AL22" s="6">
        <f t="shared" si="16"/>
        <v>42.503537938959035</v>
      </c>
      <c r="AM22" s="6">
        <f t="shared" si="17"/>
        <v>44.036468666213146</v>
      </c>
      <c r="AN22" s="6">
        <f t="shared" si="18"/>
        <v>39.45937642160005</v>
      </c>
      <c r="AO22" s="6">
        <f t="shared" si="19"/>
        <v>39.6090191122546</v>
      </c>
      <c r="AP22" s="6">
        <f t="shared" si="20"/>
        <v>39.66488754531169</v>
      </c>
      <c r="AQ22" s="6">
        <f t="shared" si="21"/>
        <v>38.11872465301652</v>
      </c>
      <c r="AR22" s="6">
        <f t="shared" si="22"/>
        <v>38.014972718161104</v>
      </c>
      <c r="AS22" s="6">
        <f t="shared" si="23"/>
        <v>37.749089262567374</v>
      </c>
      <c r="AT22" s="6">
        <f t="shared" si="24"/>
        <v>41.434577634773284</v>
      </c>
      <c r="AU22" s="6">
        <f t="shared" si="25"/>
        <v>41.176256025429225</v>
      </c>
      <c r="AV22" s="6">
        <f t="shared" si="26"/>
        <v>41.289180230009116</v>
      </c>
      <c r="AW22" s="6">
        <f t="shared" si="27"/>
        <v>40.68139226028652</v>
      </c>
      <c r="AX22" s="6">
        <f t="shared" si="28"/>
        <v>40.16446213048199</v>
      </c>
      <c r="AY22" s="6">
        <f t="shared" si="29"/>
        <v>38.891451388669445</v>
      </c>
      <c r="AZ22" s="6" t="e">
        <f t="shared" si="30"/>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41</v>
      </c>
      <c r="S26" s="8"/>
      <c r="AJ26" s="8"/>
    </row>
    <row r="27" spans="1:36" ht="12">
      <c r="A27" t="s">
        <v>46</v>
      </c>
      <c r="S27">
        <f>A28</f>
        <v>0</v>
      </c>
      <c r="AJ27">
        <f>A28</f>
        <v>0</v>
      </c>
    </row>
    <row r="29" ht="12">
      <c r="A29" t="s">
        <v>59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T12"/>
  <sheetViews>
    <sheetView zoomScalePageLayoutView="0" workbookViewId="0" topLeftCell="A1">
      <selection activeCell="X9" sqref="X9"/>
    </sheetView>
  </sheetViews>
  <sheetFormatPr defaultColWidth="9.140625" defaultRowHeight="12"/>
  <sheetData>
    <row r="1" ht="12">
      <c r="A1" t="s">
        <v>31</v>
      </c>
    </row>
    <row r="3" ht="12">
      <c r="A3" t="s">
        <v>32</v>
      </c>
    </row>
    <row r="4" ht="12">
      <c r="A4" s="2" t="s">
        <v>27</v>
      </c>
    </row>
    <row r="5" ht="12">
      <c r="A5" s="2" t="s">
        <v>28</v>
      </c>
    </row>
    <row r="6" ht="12">
      <c r="A6" s="2" t="s">
        <v>29</v>
      </c>
    </row>
    <row r="8" ht="12">
      <c r="A8" t="s">
        <v>33</v>
      </c>
    </row>
    <row r="9" spans="1:46" ht="12">
      <c r="A9" t="s">
        <v>30</v>
      </c>
      <c r="AT9" t="str">
        <f>A11</f>
        <v>Per posizione lavorativa s'intende il rapporto di lavoro tra una persona fisica e un'unità produttiva (impresa) o istituzione finalizzato allo svolgimento di una prestazione lavorativa contro il corrispettivo di un compenso (retribuzione). </v>
      </c>
    </row>
    <row r="11" ht="12">
      <c r="A11" s="8" t="s">
        <v>57</v>
      </c>
    </row>
    <row r="12" ht="12">
      <c r="A12" s="2" t="s">
        <v>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A28" sqref="A28"/>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38</v>
      </c>
      <c r="S1" t="s">
        <v>38</v>
      </c>
      <c r="AJ1" t="s">
        <v>38</v>
      </c>
    </row>
    <row r="2" spans="1:36" ht="12">
      <c r="A2" t="s">
        <v>17</v>
      </c>
      <c r="S2" t="s">
        <v>19</v>
      </c>
      <c r="AJ2" t="s">
        <v>20</v>
      </c>
    </row>
    <row r="3" spans="1:36" ht="12">
      <c r="A3" s="11" t="s">
        <v>42</v>
      </c>
      <c r="S3" s="10" t="str">
        <f>A3</f>
        <v>Regione: EMILIA-ROMAGNA.</v>
      </c>
      <c r="AJ3" s="10" t="str">
        <f>A3</f>
        <v>Regione: EMILIA-ROMAGNA.</v>
      </c>
    </row>
    <row r="4" spans="1:36" ht="12">
      <c r="A4" t="s">
        <v>58</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1356.3</v>
      </c>
      <c r="C9" s="5">
        <v>1384.9</v>
      </c>
      <c r="D9" s="5">
        <v>1418.6</v>
      </c>
      <c r="E9" s="5">
        <v>1400.7</v>
      </c>
      <c r="F9" s="5">
        <v>1400.6</v>
      </c>
      <c r="G9" s="5">
        <v>1434.7</v>
      </c>
      <c r="H9" s="5">
        <v>1489.7</v>
      </c>
      <c r="I9" s="5">
        <v>1526.3</v>
      </c>
      <c r="J9" s="5">
        <v>1543.1</v>
      </c>
      <c r="K9" s="5">
        <v>1536.4</v>
      </c>
      <c r="L9" s="5">
        <v>1536.7</v>
      </c>
      <c r="M9" s="5">
        <v>1563.1</v>
      </c>
      <c r="N9" s="5">
        <v>1561.1</v>
      </c>
      <c r="O9" s="5">
        <v>1552.1</v>
      </c>
      <c r="P9" s="5">
        <v>1545</v>
      </c>
      <c r="Q9" s="5">
        <v>1561.4</v>
      </c>
      <c r="S9" s="4" t="s">
        <v>1</v>
      </c>
      <c r="T9" s="6">
        <f aca="true" t="shared" si="0" ref="T9:T22">C9*100/B9-100</f>
        <v>2.1086780210867886</v>
      </c>
      <c r="U9" s="6">
        <f aca="true" t="shared" si="1" ref="U9:U22">D9*100/C9-100</f>
        <v>2.4333886923243426</v>
      </c>
      <c r="V9" s="6">
        <f aca="true" t="shared" si="2" ref="V9:V22">E9*100/D9-100</f>
        <v>-1.2618074157620072</v>
      </c>
      <c r="W9" s="6">
        <f aca="true" t="shared" si="3" ref="W9:W22">F9*100/E9-100</f>
        <v>-0.007139287499114744</v>
      </c>
      <c r="X9" s="6">
        <f aca="true" t="shared" si="4" ref="X9:X22">G9*100/F9-100</f>
        <v>2.4346708553477185</v>
      </c>
      <c r="Y9" s="6">
        <f aca="true" t="shared" si="5" ref="Y9:Y22">H9*100/G9-100</f>
        <v>3.8335540531121524</v>
      </c>
      <c r="Z9" s="6">
        <f aca="true" t="shared" si="6" ref="Z9:Z22">I9*100/H9-100</f>
        <v>2.4568705108410995</v>
      </c>
      <c r="AA9" s="6">
        <f aca="true" t="shared" si="7" ref="AA9:AA22">J9*100/I9-100</f>
        <v>1.1007010417349221</v>
      </c>
      <c r="AB9" s="6">
        <f aca="true" t="shared" si="8" ref="AB9:AB22">K9*100/J9-100</f>
        <v>-0.4341909143930991</v>
      </c>
      <c r="AC9" s="6">
        <f aca="true" t="shared" si="9" ref="AC9:AC22">L9*100/K9-100</f>
        <v>0.019526165061179768</v>
      </c>
      <c r="AD9" s="6">
        <f aca="true" t="shared" si="10" ref="AD9:AD22">L9*100/K9-100</f>
        <v>0.019526165061179768</v>
      </c>
      <c r="AE9" s="6">
        <f aca="true" t="shared" si="11" ref="AE9:AE22">M9*100/L9-100</f>
        <v>1.7179670722977818</v>
      </c>
      <c r="AF9" s="6">
        <f>O9*100/N9-100</f>
        <v>-0.5765165588367154</v>
      </c>
      <c r="AG9" s="6">
        <f>P9*100/O9-100</f>
        <v>-0.45744475227111536</v>
      </c>
      <c r="AH9" s="6">
        <f aca="true" t="shared" si="12" ref="AH9:AH22">P9*100/N9-100</f>
        <v>-1.031324066363453</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26.7</v>
      </c>
      <c r="C10" s="7">
        <v>26.5</v>
      </c>
      <c r="D10" s="7">
        <v>25.2</v>
      </c>
      <c r="E10" s="7">
        <v>21.4</v>
      </c>
      <c r="F10" s="7">
        <v>22.9</v>
      </c>
      <c r="G10" s="7">
        <v>24.4</v>
      </c>
      <c r="H10" s="7">
        <v>25</v>
      </c>
      <c r="I10" s="7">
        <v>25.8</v>
      </c>
      <c r="J10" s="7">
        <v>25.3</v>
      </c>
      <c r="K10" s="7">
        <v>24.3</v>
      </c>
      <c r="L10" s="7">
        <v>24.6</v>
      </c>
      <c r="M10" s="7">
        <v>24.8</v>
      </c>
      <c r="N10" s="7">
        <v>29</v>
      </c>
      <c r="O10" s="7">
        <v>27.4</v>
      </c>
      <c r="P10" s="7">
        <v>28.1</v>
      </c>
      <c r="Q10" s="7">
        <v>29</v>
      </c>
      <c r="S10" t="s">
        <v>2</v>
      </c>
      <c r="T10" s="6">
        <f t="shared" si="0"/>
        <v>-0.7490636704119851</v>
      </c>
      <c r="U10" s="6">
        <f t="shared" si="1"/>
        <v>-4.905660377358487</v>
      </c>
      <c r="V10" s="6">
        <f t="shared" si="2"/>
        <v>-15.079365079365076</v>
      </c>
      <c r="W10" s="6">
        <f t="shared" si="3"/>
        <v>7.00934579439253</v>
      </c>
      <c r="X10" s="6">
        <f t="shared" si="4"/>
        <v>6.550218340611366</v>
      </c>
      <c r="Y10" s="6">
        <f t="shared" si="5"/>
        <v>2.4590163934426243</v>
      </c>
      <c r="Z10" s="6">
        <f t="shared" si="6"/>
        <v>3.200000000000003</v>
      </c>
      <c r="AA10" s="6">
        <f t="shared" si="7"/>
        <v>-1.937984496124031</v>
      </c>
      <c r="AB10" s="6">
        <f t="shared" si="8"/>
        <v>-3.9525691699604835</v>
      </c>
      <c r="AC10" s="6">
        <f t="shared" si="9"/>
        <v>1.2345679012345698</v>
      </c>
      <c r="AD10" s="6">
        <f t="shared" si="10"/>
        <v>1.2345679012345698</v>
      </c>
      <c r="AE10" s="6">
        <f t="shared" si="11"/>
        <v>0.8130081300813004</v>
      </c>
      <c r="AF10" s="6">
        <f aca="true" t="shared" si="15" ref="AF10:AG22">O10*100/N10-100</f>
        <v>-5.517241379310349</v>
      </c>
      <c r="AG10" s="6">
        <f t="shared" si="15"/>
        <v>2.5547445255474486</v>
      </c>
      <c r="AH10" s="6">
        <f t="shared" si="12"/>
        <v>-3.103448275862064</v>
      </c>
      <c r="AJ10" t="s">
        <v>2</v>
      </c>
      <c r="AK10" s="6">
        <f t="shared" si="13"/>
        <v>1.9685910196859102</v>
      </c>
      <c r="AL10" s="6">
        <f t="shared" si="14"/>
        <v>1.9134955592461549</v>
      </c>
      <c r="AM10" s="6">
        <f t="shared" si="14"/>
        <v>1.7763992668828423</v>
      </c>
      <c r="AN10" s="6">
        <f t="shared" si="14"/>
        <v>1.527807524809024</v>
      </c>
      <c r="AO10" s="6">
        <f t="shared" si="14"/>
        <v>1.6350135656147367</v>
      </c>
      <c r="AP10" s="6">
        <f t="shared" si="14"/>
        <v>1.700703979926117</v>
      </c>
      <c r="AQ10" s="6">
        <f t="shared" si="14"/>
        <v>1.6781902396455661</v>
      </c>
      <c r="AR10" s="6">
        <f t="shared" si="14"/>
        <v>1.6903623140929045</v>
      </c>
      <c r="AS10" s="6">
        <f t="shared" si="14"/>
        <v>1.6395567364396346</v>
      </c>
      <c r="AT10" s="6">
        <f t="shared" si="14"/>
        <v>1.5816193699557406</v>
      </c>
      <c r="AU10" s="6">
        <f t="shared" si="14"/>
        <v>1.6008329537320232</v>
      </c>
      <c r="AV10" s="6">
        <f t="shared" si="14"/>
        <v>1.5865907491523257</v>
      </c>
      <c r="AW10" s="6">
        <f t="shared" si="14"/>
        <v>1.8576644673627571</v>
      </c>
      <c r="AX10" s="6">
        <f t="shared" si="14"/>
        <v>1.7653501707364216</v>
      </c>
      <c r="AY10" s="6">
        <f t="shared" si="14"/>
        <v>1.8187702265372168</v>
      </c>
      <c r="AZ10" s="6">
        <f t="shared" si="14"/>
        <v>1.8573075445113358</v>
      </c>
    </row>
    <row r="11" spans="1:52" ht="12">
      <c r="A11" t="s">
        <v>3</v>
      </c>
      <c r="B11" s="7">
        <v>513.2</v>
      </c>
      <c r="C11" s="7">
        <v>519</v>
      </c>
      <c r="D11" s="7">
        <v>527.8</v>
      </c>
      <c r="E11" s="7">
        <v>522.8</v>
      </c>
      <c r="F11" s="7">
        <v>509.8</v>
      </c>
      <c r="G11" s="7">
        <v>514.9</v>
      </c>
      <c r="H11" s="7">
        <v>525.5</v>
      </c>
      <c r="I11" s="7">
        <v>534</v>
      </c>
      <c r="J11" s="7">
        <v>527.7</v>
      </c>
      <c r="K11" s="7">
        <v>517.7</v>
      </c>
      <c r="L11" s="7">
        <v>518.8</v>
      </c>
      <c r="M11" s="7">
        <v>517.8</v>
      </c>
      <c r="N11" s="7">
        <v>510.7</v>
      </c>
      <c r="O11" s="7">
        <v>498.9</v>
      </c>
      <c r="P11" s="7">
        <v>489.6</v>
      </c>
      <c r="Q11" s="7">
        <v>496.2</v>
      </c>
      <c r="S11" t="s">
        <v>3</v>
      </c>
      <c r="T11" s="6">
        <f t="shared" si="0"/>
        <v>1.1301636788776221</v>
      </c>
      <c r="U11" s="6">
        <f t="shared" si="1"/>
        <v>1.6955684007706964</v>
      </c>
      <c r="V11" s="6">
        <f t="shared" si="2"/>
        <v>-0.9473285335354404</v>
      </c>
      <c r="W11" s="6">
        <f t="shared" si="3"/>
        <v>-2.486610558530984</v>
      </c>
      <c r="X11" s="6">
        <f t="shared" si="4"/>
        <v>1.0003923107100832</v>
      </c>
      <c r="Y11" s="6">
        <f t="shared" si="5"/>
        <v>2.0586521654690273</v>
      </c>
      <c r="Z11" s="6">
        <f t="shared" si="6"/>
        <v>1.617507136060894</v>
      </c>
      <c r="AA11" s="6">
        <f t="shared" si="7"/>
        <v>-1.1797752808988662</v>
      </c>
      <c r="AB11" s="6">
        <f t="shared" si="8"/>
        <v>-1.8950161076369056</v>
      </c>
      <c r="AC11" s="6">
        <f t="shared" si="9"/>
        <v>0.2124782692678906</v>
      </c>
      <c r="AD11" s="6">
        <f t="shared" si="10"/>
        <v>0.2124782692678906</v>
      </c>
      <c r="AE11" s="6">
        <f t="shared" si="11"/>
        <v>-0.19275250578257896</v>
      </c>
      <c r="AF11" s="6">
        <f t="shared" si="15"/>
        <v>-2.310554141374581</v>
      </c>
      <c r="AG11" s="6">
        <f t="shared" si="15"/>
        <v>-1.8641010222489456</v>
      </c>
      <c r="AH11" s="6">
        <f t="shared" si="12"/>
        <v>-4.131584100254557</v>
      </c>
      <c r="AJ11" t="s">
        <v>3</v>
      </c>
      <c r="AK11" s="6">
        <f t="shared" si="13"/>
        <v>37.83823637838237</v>
      </c>
      <c r="AL11" s="6">
        <f t="shared" si="14"/>
        <v>37.475630009386954</v>
      </c>
      <c r="AM11" s="6">
        <f t="shared" si="14"/>
        <v>37.20569575637953</v>
      </c>
      <c r="AN11" s="6">
        <f t="shared" si="14"/>
        <v>37.32419504533447</v>
      </c>
      <c r="AO11" s="6">
        <f t="shared" si="14"/>
        <v>36.39868627730973</v>
      </c>
      <c r="AP11" s="6">
        <f t="shared" si="14"/>
        <v>35.8890360354081</v>
      </c>
      <c r="AQ11" s="6">
        <f t="shared" si="14"/>
        <v>35.2755588373498</v>
      </c>
      <c r="AR11" s="6">
        <f t="shared" si="14"/>
        <v>34.98656882657407</v>
      </c>
      <c r="AS11" s="6">
        <f t="shared" si="14"/>
        <v>34.19739485451365</v>
      </c>
      <c r="AT11" s="6">
        <f t="shared" si="14"/>
        <v>33.69565217391305</v>
      </c>
      <c r="AU11" s="6">
        <f t="shared" si="14"/>
        <v>33.76065595106396</v>
      </c>
      <c r="AV11" s="6">
        <f t="shared" si="14"/>
        <v>33.12647943189815</v>
      </c>
      <c r="AW11" s="6">
        <f t="shared" si="14"/>
        <v>32.71411184421242</v>
      </c>
      <c r="AX11" s="6">
        <f t="shared" si="14"/>
        <v>32.143547451839446</v>
      </c>
      <c r="AY11" s="6">
        <f t="shared" si="14"/>
        <v>31.689320388349515</v>
      </c>
      <c r="AZ11" s="6">
        <f t="shared" si="14"/>
        <v>31.779172537466373</v>
      </c>
    </row>
    <row r="12" spans="1:52" ht="12">
      <c r="A12" t="s">
        <v>48</v>
      </c>
      <c r="B12" s="7">
        <v>435.7</v>
      </c>
      <c r="C12" s="7">
        <v>436</v>
      </c>
      <c r="D12" s="7">
        <v>444.7</v>
      </c>
      <c r="E12" s="7">
        <v>442.3</v>
      </c>
      <c r="F12" s="7">
        <v>425.3</v>
      </c>
      <c r="G12" s="7">
        <v>425.2</v>
      </c>
      <c r="H12" s="7">
        <v>436.1</v>
      </c>
      <c r="I12" s="7">
        <v>441.7</v>
      </c>
      <c r="J12" s="7">
        <v>434.6</v>
      </c>
      <c r="K12" s="7">
        <v>429.3</v>
      </c>
      <c r="L12" s="7">
        <v>432</v>
      </c>
      <c r="M12" s="7">
        <v>436.1</v>
      </c>
      <c r="N12" s="7">
        <v>434</v>
      </c>
      <c r="O12" s="7">
        <v>425.9</v>
      </c>
      <c r="P12" s="7">
        <v>420.9</v>
      </c>
      <c r="Q12" s="7">
        <v>427.6</v>
      </c>
      <c r="S12" t="s">
        <v>48</v>
      </c>
      <c r="T12" s="6">
        <f t="shared" si="0"/>
        <v>0.06885471654808839</v>
      </c>
      <c r="U12" s="6">
        <f t="shared" si="1"/>
        <v>1.995412844036693</v>
      </c>
      <c r="V12" s="6">
        <f t="shared" si="2"/>
        <v>-0.5396896784348968</v>
      </c>
      <c r="W12" s="6">
        <f t="shared" si="3"/>
        <v>-3.8435451051322644</v>
      </c>
      <c r="X12" s="6">
        <f t="shared" si="4"/>
        <v>-0.023512814483893862</v>
      </c>
      <c r="Y12" s="6">
        <f t="shared" si="5"/>
        <v>2.5634995296331198</v>
      </c>
      <c r="Z12" s="6">
        <f t="shared" si="6"/>
        <v>1.2841091492776826</v>
      </c>
      <c r="AA12" s="6">
        <f t="shared" si="7"/>
        <v>-1.607425854652476</v>
      </c>
      <c r="AB12" s="6">
        <f t="shared" si="8"/>
        <v>-1.2195121951219505</v>
      </c>
      <c r="AC12" s="6">
        <f t="shared" si="9"/>
        <v>0.6289308176100548</v>
      </c>
      <c r="AD12" s="6">
        <f t="shared" si="10"/>
        <v>0.6289308176100548</v>
      </c>
      <c r="AE12" s="6">
        <f t="shared" si="11"/>
        <v>0.9490740740740762</v>
      </c>
      <c r="AF12" s="6">
        <f t="shared" si="15"/>
        <v>-1.866359447004612</v>
      </c>
      <c r="AG12" s="6">
        <f t="shared" si="15"/>
        <v>-1.1739845034045544</v>
      </c>
      <c r="AH12" s="6">
        <f t="shared" si="12"/>
        <v>-3.018433179723502</v>
      </c>
      <c r="AJ12" t="s">
        <v>48</v>
      </c>
      <c r="AK12" s="6">
        <f t="shared" si="13"/>
        <v>32.124161321241615</v>
      </c>
      <c r="AL12" s="6">
        <f t="shared" si="14"/>
        <v>31.482417503068813</v>
      </c>
      <c r="AM12" s="6">
        <f t="shared" si="14"/>
        <v>31.347807697730158</v>
      </c>
      <c r="AN12" s="6">
        <f t="shared" si="14"/>
        <v>31.577068608552864</v>
      </c>
      <c r="AO12" s="6">
        <f t="shared" si="14"/>
        <v>30.365557618163646</v>
      </c>
      <c r="AP12" s="6">
        <f t="shared" si="14"/>
        <v>29.6368578796961</v>
      </c>
      <c r="AQ12" s="6">
        <f t="shared" si="14"/>
        <v>29.274350540377256</v>
      </c>
      <c r="AR12" s="6">
        <f t="shared" si="14"/>
        <v>28.93926488894713</v>
      </c>
      <c r="AS12" s="6">
        <f t="shared" si="14"/>
        <v>28.164085282872144</v>
      </c>
      <c r="AT12" s="6">
        <f t="shared" si="14"/>
        <v>27.941942202551417</v>
      </c>
      <c r="AU12" s="6">
        <f t="shared" si="14"/>
        <v>28.11218845578187</v>
      </c>
      <c r="AV12" s="6">
        <f t="shared" si="14"/>
        <v>27.89968652037618</v>
      </c>
      <c r="AW12" s="6">
        <f t="shared" si="14"/>
        <v>27.800909615015055</v>
      </c>
      <c r="AX12" s="6">
        <f t="shared" si="14"/>
        <v>27.44024225243219</v>
      </c>
      <c r="AY12" s="6">
        <f t="shared" si="14"/>
        <v>27.24271844660194</v>
      </c>
      <c r="AZ12" s="6">
        <f t="shared" si="14"/>
        <v>27.38567951838094</v>
      </c>
    </row>
    <row r="13" spans="1:52" ht="12">
      <c r="A13" t="s">
        <v>4</v>
      </c>
      <c r="B13" s="7">
        <v>414.2</v>
      </c>
      <c r="C13" s="7">
        <v>415</v>
      </c>
      <c r="D13" s="7">
        <v>423.8</v>
      </c>
      <c r="E13" s="7">
        <v>421.8</v>
      </c>
      <c r="F13" s="7">
        <v>406</v>
      </c>
      <c r="G13" s="7">
        <v>405.9</v>
      </c>
      <c r="H13" s="7">
        <v>416.3</v>
      </c>
      <c r="I13" s="7">
        <v>421.9</v>
      </c>
      <c r="J13" s="7">
        <v>415.7</v>
      </c>
      <c r="K13" s="7">
        <v>409.9</v>
      </c>
      <c r="L13" s="7">
        <v>412.5</v>
      </c>
      <c r="M13" s="7">
        <v>416.2</v>
      </c>
      <c r="N13" s="7">
        <v>413.9</v>
      </c>
      <c r="O13" s="7">
        <v>405.4</v>
      </c>
      <c r="P13" s="7">
        <v>399.7</v>
      </c>
      <c r="Q13" s="7" t="s">
        <v>49</v>
      </c>
      <c r="S13" t="s">
        <v>4</v>
      </c>
      <c r="T13" s="6">
        <f t="shared" si="0"/>
        <v>0.19314340898117166</v>
      </c>
      <c r="U13" s="6">
        <f t="shared" si="1"/>
        <v>2.1204819277108413</v>
      </c>
      <c r="V13" s="6">
        <f t="shared" si="2"/>
        <v>-0.4719207173194917</v>
      </c>
      <c r="W13" s="6">
        <f t="shared" si="3"/>
        <v>-3.7458511142721704</v>
      </c>
      <c r="X13" s="6">
        <f t="shared" si="4"/>
        <v>-0.024630541871914602</v>
      </c>
      <c r="Y13" s="6">
        <f t="shared" si="5"/>
        <v>2.5622074402562305</v>
      </c>
      <c r="Z13" s="6">
        <f t="shared" si="6"/>
        <v>1.3451837617103024</v>
      </c>
      <c r="AA13" s="6">
        <f t="shared" si="7"/>
        <v>-1.469542545626922</v>
      </c>
      <c r="AB13" s="6">
        <f t="shared" si="8"/>
        <v>-1.3952369497233548</v>
      </c>
      <c r="AC13" s="6">
        <f t="shared" si="9"/>
        <v>0.6343010490363525</v>
      </c>
      <c r="AD13" s="6">
        <f t="shared" si="10"/>
        <v>0.6343010490363525</v>
      </c>
      <c r="AE13" s="6">
        <f t="shared" si="11"/>
        <v>0.8969696969696912</v>
      </c>
      <c r="AF13" s="6">
        <f t="shared" si="15"/>
        <v>-2.0536361439961297</v>
      </c>
      <c r="AG13" s="6">
        <f t="shared" si="15"/>
        <v>-1.4060187469166152</v>
      </c>
      <c r="AH13" s="6">
        <f t="shared" si="12"/>
        <v>-3.4307803817347065</v>
      </c>
      <c r="AJ13" t="s">
        <v>4</v>
      </c>
      <c r="AK13" s="6">
        <f t="shared" si="13"/>
        <v>30.538966305389664</v>
      </c>
      <c r="AL13" s="6">
        <f t="shared" si="14"/>
        <v>29.966062531590726</v>
      </c>
      <c r="AM13" s="6">
        <f t="shared" si="14"/>
        <v>29.8745241787678</v>
      </c>
      <c r="AN13" s="6">
        <f t="shared" si="14"/>
        <v>30.11351467123581</v>
      </c>
      <c r="AO13" s="6">
        <f t="shared" si="14"/>
        <v>28.98757675282022</v>
      </c>
      <c r="AP13" s="6">
        <f t="shared" si="14"/>
        <v>28.291628911967656</v>
      </c>
      <c r="AQ13" s="6">
        <f t="shared" si="14"/>
        <v>27.94522387057797</v>
      </c>
      <c r="AR13" s="6">
        <f t="shared" si="14"/>
        <v>27.64201008975955</v>
      </c>
      <c r="AS13" s="6">
        <f t="shared" si="14"/>
        <v>26.939278076599056</v>
      </c>
      <c r="AT13" s="6">
        <f t="shared" si="14"/>
        <v>26.67925019526165</v>
      </c>
      <c r="AU13" s="6">
        <f t="shared" si="14"/>
        <v>26.843235504652828</v>
      </c>
      <c r="AV13" s="6">
        <f t="shared" si="14"/>
        <v>26.626575395048302</v>
      </c>
      <c r="AW13" s="6">
        <f t="shared" si="14"/>
        <v>26.513355966946385</v>
      </c>
      <c r="AX13" s="6">
        <f t="shared" si="14"/>
        <v>26.119451066297277</v>
      </c>
      <c r="AY13" s="6">
        <f t="shared" si="14"/>
        <v>25.870550161812297</v>
      </c>
      <c r="AZ13" s="6" t="e">
        <f t="shared" si="14"/>
        <v>#VALUE!</v>
      </c>
    </row>
    <row r="14" spans="1:52" ht="12">
      <c r="A14" t="s">
        <v>5</v>
      </c>
      <c r="B14" s="7">
        <v>77.5</v>
      </c>
      <c r="C14" s="7">
        <v>83</v>
      </c>
      <c r="D14" s="7">
        <v>83.1</v>
      </c>
      <c r="E14" s="7">
        <v>80.5</v>
      </c>
      <c r="F14" s="7">
        <v>84.5</v>
      </c>
      <c r="G14" s="7">
        <v>89.7</v>
      </c>
      <c r="H14" s="7">
        <v>89.4</v>
      </c>
      <c r="I14" s="7">
        <v>92.3</v>
      </c>
      <c r="J14" s="7">
        <v>93.1</v>
      </c>
      <c r="K14" s="7">
        <v>88.4</v>
      </c>
      <c r="L14" s="7">
        <v>86.8</v>
      </c>
      <c r="M14" s="7">
        <v>81.7</v>
      </c>
      <c r="N14" s="7">
        <v>76.7</v>
      </c>
      <c r="O14" s="7">
        <v>73</v>
      </c>
      <c r="P14" s="7">
        <v>68.7</v>
      </c>
      <c r="Q14" s="7">
        <v>68.6</v>
      </c>
      <c r="S14" t="s">
        <v>5</v>
      </c>
      <c r="T14" s="6">
        <f t="shared" si="0"/>
        <v>7.096774193548384</v>
      </c>
      <c r="U14" s="6">
        <f t="shared" si="1"/>
        <v>0.12048192771084132</v>
      </c>
      <c r="V14" s="6">
        <f t="shared" si="2"/>
        <v>-3.1287605294825482</v>
      </c>
      <c r="W14" s="6">
        <f t="shared" si="3"/>
        <v>4.968944099378888</v>
      </c>
      <c r="X14" s="6">
        <f t="shared" si="4"/>
        <v>6.15384615384616</v>
      </c>
      <c r="Y14" s="6">
        <f t="shared" si="5"/>
        <v>-0.3344481605351177</v>
      </c>
      <c r="Z14" s="6">
        <f t="shared" si="6"/>
        <v>3.2438478747203447</v>
      </c>
      <c r="AA14" s="6">
        <f t="shared" si="7"/>
        <v>0.8667388949079111</v>
      </c>
      <c r="AB14" s="6">
        <f t="shared" si="8"/>
        <v>-5.048335123523088</v>
      </c>
      <c r="AC14" s="6">
        <f t="shared" si="9"/>
        <v>-1.8099547511312295</v>
      </c>
      <c r="AD14" s="6">
        <f t="shared" si="10"/>
        <v>-1.8099547511312295</v>
      </c>
      <c r="AE14" s="6">
        <f t="shared" si="11"/>
        <v>-5.875576036866363</v>
      </c>
      <c r="AF14" s="6">
        <f t="shared" si="15"/>
        <v>-4.823989569752285</v>
      </c>
      <c r="AG14" s="6">
        <f t="shared" si="15"/>
        <v>-5.890410958904113</v>
      </c>
      <c r="AH14" s="6">
        <f t="shared" si="12"/>
        <v>-10.430247718383313</v>
      </c>
      <c r="AJ14" t="s">
        <v>5</v>
      </c>
      <c r="AK14" s="6">
        <f t="shared" si="13"/>
        <v>5.714075057140751</v>
      </c>
      <c r="AL14" s="6">
        <f t="shared" si="14"/>
        <v>5.993212506318145</v>
      </c>
      <c r="AM14" s="6">
        <f t="shared" si="14"/>
        <v>5.857888058649373</v>
      </c>
      <c r="AN14" s="6">
        <f t="shared" si="14"/>
        <v>5.747126436781609</v>
      </c>
      <c r="AO14" s="6">
        <f t="shared" si="14"/>
        <v>6.03312865914608</v>
      </c>
      <c r="AP14" s="6">
        <f t="shared" si="14"/>
        <v>6.252178155711995</v>
      </c>
      <c r="AQ14" s="6">
        <f t="shared" si="14"/>
        <v>6.001208296972544</v>
      </c>
      <c r="AR14" s="6">
        <f t="shared" si="14"/>
        <v>6.047303937626941</v>
      </c>
      <c r="AS14" s="6">
        <f t="shared" si="14"/>
        <v>6.033309571641501</v>
      </c>
      <c r="AT14" s="6">
        <f t="shared" si="14"/>
        <v>5.753709971361625</v>
      </c>
      <c r="AU14" s="6">
        <f t="shared" si="14"/>
        <v>5.648467495282098</v>
      </c>
      <c r="AV14" s="6">
        <f t="shared" si="14"/>
        <v>5.226792911521976</v>
      </c>
      <c r="AW14" s="6">
        <f t="shared" si="14"/>
        <v>4.913202229197361</v>
      </c>
      <c r="AX14" s="6">
        <f t="shared" si="14"/>
        <v>4.7033051994072546</v>
      </c>
      <c r="AY14" s="6">
        <f t="shared" si="14"/>
        <v>4.446601941747573</v>
      </c>
      <c r="AZ14" s="6">
        <f t="shared" si="14"/>
        <v>4.393493019085435</v>
      </c>
    </row>
    <row r="15" spans="1:52" ht="12">
      <c r="A15" t="s">
        <v>6</v>
      </c>
      <c r="B15" s="7">
        <v>816.4</v>
      </c>
      <c r="C15" s="7">
        <v>839.4</v>
      </c>
      <c r="D15" s="7">
        <v>865.6</v>
      </c>
      <c r="E15" s="7">
        <v>856.5</v>
      </c>
      <c r="F15" s="7">
        <v>867.9</v>
      </c>
      <c r="G15" s="7">
        <v>895.4</v>
      </c>
      <c r="H15" s="7">
        <v>939.2</v>
      </c>
      <c r="I15" s="7">
        <v>966.5</v>
      </c>
      <c r="J15" s="7">
        <v>990.1</v>
      </c>
      <c r="K15" s="7">
        <v>994.4</v>
      </c>
      <c r="L15" s="7">
        <v>993.3</v>
      </c>
      <c r="M15" s="7">
        <v>1020.5</v>
      </c>
      <c r="N15" s="7">
        <v>1021.4</v>
      </c>
      <c r="O15" s="7">
        <v>1025.8</v>
      </c>
      <c r="P15" s="7">
        <v>1027.3</v>
      </c>
      <c r="Q15" s="7">
        <v>1036.2</v>
      </c>
      <c r="S15" t="s">
        <v>6</v>
      </c>
      <c r="T15" s="6">
        <f t="shared" si="0"/>
        <v>2.8172464478196986</v>
      </c>
      <c r="U15" s="6">
        <f t="shared" si="1"/>
        <v>3.121277102692403</v>
      </c>
      <c r="V15" s="6">
        <f t="shared" si="2"/>
        <v>-1.0512939001848451</v>
      </c>
      <c r="W15" s="6">
        <f t="shared" si="3"/>
        <v>1.3309982486865124</v>
      </c>
      <c r="X15" s="6">
        <f t="shared" si="4"/>
        <v>3.1685678073510815</v>
      </c>
      <c r="Y15" s="6">
        <f t="shared" si="5"/>
        <v>4.89166852803217</v>
      </c>
      <c r="Z15" s="6">
        <f t="shared" si="6"/>
        <v>2.9067291311754673</v>
      </c>
      <c r="AA15" s="6">
        <f t="shared" si="7"/>
        <v>2.4418003103983494</v>
      </c>
      <c r="AB15" s="6">
        <f t="shared" si="8"/>
        <v>0.43429956570042805</v>
      </c>
      <c r="AC15" s="6">
        <f t="shared" si="9"/>
        <v>-0.1106194690265454</v>
      </c>
      <c r="AD15" s="6">
        <f t="shared" si="10"/>
        <v>-0.1106194690265454</v>
      </c>
      <c r="AE15" s="6">
        <f t="shared" si="11"/>
        <v>2.73834692439344</v>
      </c>
      <c r="AF15" s="6">
        <f t="shared" si="15"/>
        <v>0.4307812805952693</v>
      </c>
      <c r="AG15" s="6">
        <f t="shared" si="15"/>
        <v>0.14622733476311112</v>
      </c>
      <c r="AH15" s="6">
        <f t="shared" si="12"/>
        <v>0.5776385353436524</v>
      </c>
      <c r="AJ15" t="s">
        <v>6</v>
      </c>
      <c r="AK15" s="6">
        <f t="shared" si="13"/>
        <v>60.19317260193173</v>
      </c>
      <c r="AL15" s="6">
        <f t="shared" si="14"/>
        <v>60.61087443136688</v>
      </c>
      <c r="AM15" s="6">
        <f t="shared" si="14"/>
        <v>61.01790497673763</v>
      </c>
      <c r="AN15" s="6">
        <f t="shared" si="14"/>
        <v>61.147997429856495</v>
      </c>
      <c r="AO15" s="6">
        <f t="shared" si="14"/>
        <v>61.966300157075544</v>
      </c>
      <c r="AP15" s="6">
        <f t="shared" si="14"/>
        <v>62.410259984665785</v>
      </c>
      <c r="AQ15" s="6">
        <f t="shared" si="14"/>
        <v>63.04625092300463</v>
      </c>
      <c r="AR15" s="6">
        <f t="shared" si="14"/>
        <v>63.32306885933303</v>
      </c>
      <c r="AS15" s="6">
        <f t="shared" si="14"/>
        <v>64.16304840904672</v>
      </c>
      <c r="AT15" s="6">
        <f t="shared" si="14"/>
        <v>64.72272845613121</v>
      </c>
      <c r="AU15" s="6">
        <f t="shared" si="14"/>
        <v>64.63851109520401</v>
      </c>
      <c r="AV15" s="6">
        <f t="shared" si="14"/>
        <v>65.28692981894953</v>
      </c>
      <c r="AW15" s="6">
        <f t="shared" si="14"/>
        <v>65.42822368842484</v>
      </c>
      <c r="AX15" s="6">
        <f t="shared" si="14"/>
        <v>66.09110237742414</v>
      </c>
      <c r="AY15" s="6">
        <f t="shared" si="14"/>
        <v>66.49190938511327</v>
      </c>
      <c r="AZ15" s="6">
        <f t="shared" si="14"/>
        <v>66.36351991802228</v>
      </c>
    </row>
    <row r="16" spans="1:52" ht="12">
      <c r="A16" t="s">
        <v>16</v>
      </c>
      <c r="B16" s="7">
        <v>280.7</v>
      </c>
      <c r="C16" s="7">
        <v>289.8</v>
      </c>
      <c r="D16" s="7">
        <v>293.7</v>
      </c>
      <c r="E16" s="7">
        <v>280.5</v>
      </c>
      <c r="F16" s="7">
        <v>286</v>
      </c>
      <c r="G16" s="7">
        <v>298.4</v>
      </c>
      <c r="H16" s="7">
        <v>312.1</v>
      </c>
      <c r="I16" s="7">
        <v>317.1</v>
      </c>
      <c r="J16" s="7">
        <v>326.2</v>
      </c>
      <c r="K16" s="7">
        <v>327.3</v>
      </c>
      <c r="L16" s="7">
        <v>325.2</v>
      </c>
      <c r="M16" s="7">
        <v>336.5</v>
      </c>
      <c r="N16" s="7">
        <v>346.6</v>
      </c>
      <c r="O16" s="7">
        <v>343.4</v>
      </c>
      <c r="P16" s="7">
        <v>345</v>
      </c>
      <c r="Q16" s="7" t="s">
        <v>49</v>
      </c>
      <c r="S16" t="s">
        <v>16</v>
      </c>
      <c r="T16" s="6">
        <f t="shared" si="0"/>
        <v>3.241895261845386</v>
      </c>
      <c r="U16" s="6">
        <f t="shared" si="1"/>
        <v>1.3457556935817792</v>
      </c>
      <c r="V16" s="6">
        <f t="shared" si="2"/>
        <v>-4.49438202247191</v>
      </c>
      <c r="W16" s="6">
        <f t="shared" si="3"/>
        <v>1.9607843137254832</v>
      </c>
      <c r="X16" s="6">
        <f t="shared" si="4"/>
        <v>4.335664335664319</v>
      </c>
      <c r="Y16" s="6">
        <f t="shared" si="5"/>
        <v>4.59115281501343</v>
      </c>
      <c r="Z16" s="6">
        <f t="shared" si="6"/>
        <v>1.6020506247997446</v>
      </c>
      <c r="AA16" s="6">
        <f t="shared" si="7"/>
        <v>2.86975717439293</v>
      </c>
      <c r="AB16" s="6">
        <f t="shared" si="8"/>
        <v>0.33721643163703163</v>
      </c>
      <c r="AC16" s="6">
        <f t="shared" si="9"/>
        <v>-0.6416131989000888</v>
      </c>
      <c r="AD16" s="6">
        <f t="shared" si="10"/>
        <v>-0.6416131989000888</v>
      </c>
      <c r="AE16" s="6">
        <f t="shared" si="11"/>
        <v>3.4747847478474796</v>
      </c>
      <c r="AF16" s="6">
        <f t="shared" si="15"/>
        <v>-0.923254472013852</v>
      </c>
      <c r="AG16" s="6">
        <f t="shared" si="15"/>
        <v>0.4659289458357705</v>
      </c>
      <c r="AH16" s="6">
        <f t="shared" si="12"/>
        <v>-0.4616272360069331</v>
      </c>
      <c r="AJ16" t="s">
        <v>16</v>
      </c>
      <c r="AK16" s="6">
        <f t="shared" si="13"/>
        <v>20.69601120696011</v>
      </c>
      <c r="AL16" s="6">
        <f t="shared" si="14"/>
        <v>20.92569860639757</v>
      </c>
      <c r="AM16" s="6">
        <f t="shared" si="14"/>
        <v>20.703510503313126</v>
      </c>
      <c r="AN16" s="6">
        <f t="shared" si="14"/>
        <v>20.025701434996787</v>
      </c>
      <c r="AO16" s="6">
        <f t="shared" si="14"/>
        <v>20.41982007710981</v>
      </c>
      <c r="AP16" s="6">
        <f t="shared" si="14"/>
        <v>20.798773262703</v>
      </c>
      <c r="AQ16" s="6">
        <f t="shared" si="14"/>
        <v>20.95052695173525</v>
      </c>
      <c r="AR16" s="6">
        <f t="shared" si="14"/>
        <v>20.775732162746515</v>
      </c>
      <c r="AS16" s="6">
        <f t="shared" si="14"/>
        <v>21.13926511567624</v>
      </c>
      <c r="AT16" s="6">
        <f t="shared" si="14"/>
        <v>21.303046081749542</v>
      </c>
      <c r="AU16" s="6">
        <f t="shared" si="14"/>
        <v>21.162230754213574</v>
      </c>
      <c r="AV16" s="6">
        <f t="shared" si="14"/>
        <v>21.52773335039345</v>
      </c>
      <c r="AW16" s="6">
        <f t="shared" si="14"/>
        <v>22.202293254756263</v>
      </c>
      <c r="AX16" s="6">
        <f t="shared" si="14"/>
        <v>22.124863088718513</v>
      </c>
      <c r="AY16" s="6">
        <f t="shared" si="14"/>
        <v>22.33009708737864</v>
      </c>
      <c r="AZ16" s="6" t="e">
        <f t="shared" si="14"/>
        <v>#VALUE!</v>
      </c>
    </row>
    <row r="17" spans="1:52" ht="12">
      <c r="A17" t="s">
        <v>7</v>
      </c>
      <c r="B17" s="7">
        <v>25.7</v>
      </c>
      <c r="C17" s="7">
        <v>27.4</v>
      </c>
      <c r="D17" s="7">
        <v>28.5</v>
      </c>
      <c r="E17" s="7">
        <v>26.4</v>
      </c>
      <c r="F17" s="7">
        <v>26.3</v>
      </c>
      <c r="G17" s="7">
        <v>26.6</v>
      </c>
      <c r="H17" s="7">
        <v>27.7</v>
      </c>
      <c r="I17" s="7">
        <v>27.9</v>
      </c>
      <c r="J17" s="7">
        <v>28.7</v>
      </c>
      <c r="K17" s="7">
        <v>29.8</v>
      </c>
      <c r="L17" s="7">
        <v>29.8</v>
      </c>
      <c r="M17" s="7">
        <v>30.9</v>
      </c>
      <c r="N17" s="7">
        <v>33</v>
      </c>
      <c r="O17" s="7">
        <v>34</v>
      </c>
      <c r="P17" s="7">
        <v>33.5</v>
      </c>
      <c r="Q17" s="7" t="s">
        <v>49</v>
      </c>
      <c r="S17" t="s">
        <v>7</v>
      </c>
      <c r="T17" s="6">
        <f t="shared" si="0"/>
        <v>6.614785992217904</v>
      </c>
      <c r="U17" s="6">
        <f t="shared" si="1"/>
        <v>4.014598540145997</v>
      </c>
      <c r="V17" s="6">
        <f t="shared" si="2"/>
        <v>-7.368421052631575</v>
      </c>
      <c r="W17" s="6">
        <f t="shared" si="3"/>
        <v>-0.37878787878787534</v>
      </c>
      <c r="X17" s="6">
        <f t="shared" si="4"/>
        <v>1.1406844106463865</v>
      </c>
      <c r="Y17" s="6">
        <f t="shared" si="5"/>
        <v>4.135338345864653</v>
      </c>
      <c r="Z17" s="6">
        <f t="shared" si="6"/>
        <v>0.7220216606498155</v>
      </c>
      <c r="AA17" s="6">
        <f t="shared" si="7"/>
        <v>2.867383512544805</v>
      </c>
      <c r="AB17" s="6">
        <f t="shared" si="8"/>
        <v>3.832752613240416</v>
      </c>
      <c r="AC17" s="6">
        <f t="shared" si="9"/>
        <v>0</v>
      </c>
      <c r="AD17" s="6">
        <f t="shared" si="10"/>
        <v>0</v>
      </c>
      <c r="AE17" s="6">
        <f t="shared" si="11"/>
        <v>3.6912751677852356</v>
      </c>
      <c r="AF17" s="6">
        <f t="shared" si="15"/>
        <v>3.030303030303031</v>
      </c>
      <c r="AG17" s="6">
        <f t="shared" si="15"/>
        <v>-1.470588235294116</v>
      </c>
      <c r="AH17" s="6">
        <f t="shared" si="12"/>
        <v>1.5151515151515156</v>
      </c>
      <c r="AJ17" t="s">
        <v>7</v>
      </c>
      <c r="AK17" s="6">
        <f t="shared" si="13"/>
        <v>1.8948610189486101</v>
      </c>
      <c r="AL17" s="6">
        <f t="shared" si="14"/>
        <v>1.97848220088093</v>
      </c>
      <c r="AM17" s="6">
        <f t="shared" si="14"/>
        <v>2.0090229804032145</v>
      </c>
      <c r="AN17" s="6">
        <f t="shared" si="14"/>
        <v>1.8847718997644034</v>
      </c>
      <c r="AO17" s="6">
        <f t="shared" si="14"/>
        <v>1.8777666714265315</v>
      </c>
      <c r="AP17" s="6">
        <f t="shared" si="14"/>
        <v>1.854046142050603</v>
      </c>
      <c r="AQ17" s="6">
        <f t="shared" si="14"/>
        <v>1.8594347855272872</v>
      </c>
      <c r="AR17" s="6">
        <f t="shared" si="14"/>
        <v>1.8279499443097689</v>
      </c>
      <c r="AS17" s="6">
        <f t="shared" si="14"/>
        <v>1.8598924243406132</v>
      </c>
      <c r="AT17" s="6">
        <f t="shared" si="14"/>
        <v>1.939599062744077</v>
      </c>
      <c r="AU17" s="6">
        <f t="shared" si="14"/>
        <v>1.9392204073664345</v>
      </c>
      <c r="AV17" s="6">
        <f t="shared" si="14"/>
        <v>1.976840893097051</v>
      </c>
      <c r="AW17" s="6">
        <f t="shared" si="14"/>
        <v>2.113894049067965</v>
      </c>
      <c r="AX17" s="6">
        <f t="shared" si="14"/>
        <v>2.190580503833516</v>
      </c>
      <c r="AY17" s="6">
        <f t="shared" si="14"/>
        <v>2.168284789644013</v>
      </c>
      <c r="AZ17" s="6" t="e">
        <f t="shared" si="14"/>
        <v>#VALUE!</v>
      </c>
    </row>
    <row r="18" spans="1:52" ht="12">
      <c r="A18" t="s">
        <v>8</v>
      </c>
      <c r="B18" s="7">
        <v>45.9</v>
      </c>
      <c r="C18" s="7">
        <v>45.1</v>
      </c>
      <c r="D18" s="7">
        <v>46.5</v>
      </c>
      <c r="E18" s="7">
        <v>44.9</v>
      </c>
      <c r="F18" s="7">
        <v>46.9</v>
      </c>
      <c r="G18" s="7">
        <v>47.9</v>
      </c>
      <c r="H18" s="7">
        <v>48.7</v>
      </c>
      <c r="I18" s="7">
        <v>49.4</v>
      </c>
      <c r="J18" s="7">
        <v>49.7</v>
      </c>
      <c r="K18" s="7">
        <v>50.1</v>
      </c>
      <c r="L18" s="7">
        <v>49.7</v>
      </c>
      <c r="M18" s="7">
        <v>50.4</v>
      </c>
      <c r="N18" s="7">
        <v>49.3</v>
      </c>
      <c r="O18" s="7">
        <v>49.3</v>
      </c>
      <c r="P18" s="7">
        <v>49.1</v>
      </c>
      <c r="Q18" s="7" t="s">
        <v>49</v>
      </c>
      <c r="S18" t="s">
        <v>8</v>
      </c>
      <c r="T18" s="6">
        <f t="shared" si="0"/>
        <v>-1.742919389978212</v>
      </c>
      <c r="U18" s="6">
        <f t="shared" si="1"/>
        <v>3.1042128603104118</v>
      </c>
      <c r="V18" s="6">
        <f t="shared" si="2"/>
        <v>-3.4408602150537604</v>
      </c>
      <c r="W18" s="6">
        <f t="shared" si="3"/>
        <v>4.454342984409806</v>
      </c>
      <c r="X18" s="6">
        <f t="shared" si="4"/>
        <v>2.1321961620469096</v>
      </c>
      <c r="Y18" s="6">
        <f t="shared" si="5"/>
        <v>1.6701461377870572</v>
      </c>
      <c r="Z18" s="6">
        <f t="shared" si="6"/>
        <v>1.437371663244349</v>
      </c>
      <c r="AA18" s="6">
        <f t="shared" si="7"/>
        <v>0.6072874493927145</v>
      </c>
      <c r="AB18" s="6">
        <f t="shared" si="8"/>
        <v>0.8048289738430583</v>
      </c>
      <c r="AC18" s="6">
        <f t="shared" si="9"/>
        <v>-0.7984031936127707</v>
      </c>
      <c r="AD18" s="6">
        <f t="shared" si="10"/>
        <v>-0.7984031936127707</v>
      </c>
      <c r="AE18" s="6">
        <f t="shared" si="11"/>
        <v>1.408450704225345</v>
      </c>
      <c r="AF18" s="6">
        <f t="shared" si="15"/>
        <v>0</v>
      </c>
      <c r="AG18" s="6">
        <f t="shared" si="15"/>
        <v>-0.4056795131845803</v>
      </c>
      <c r="AH18" s="6">
        <f t="shared" si="12"/>
        <v>-0.4056795131845803</v>
      </c>
      <c r="AJ18" t="s">
        <v>8</v>
      </c>
      <c r="AK18" s="6">
        <f t="shared" si="13"/>
        <v>3.3842070338420704</v>
      </c>
      <c r="AL18" s="6">
        <f t="shared" si="14"/>
        <v>3.256552819698173</v>
      </c>
      <c r="AM18" s="6">
        <f t="shared" si="14"/>
        <v>3.277879599605245</v>
      </c>
      <c r="AN18" s="6">
        <f t="shared" si="14"/>
        <v>3.2055400870993074</v>
      </c>
      <c r="AO18" s="6">
        <f t="shared" si="14"/>
        <v>3.3485649007568186</v>
      </c>
      <c r="AP18" s="6">
        <f t="shared" si="14"/>
        <v>3.3386770753467623</v>
      </c>
      <c r="AQ18" s="6">
        <f t="shared" si="14"/>
        <v>3.269114586829563</v>
      </c>
      <c r="AR18" s="6">
        <f t="shared" si="14"/>
        <v>3.236585206053856</v>
      </c>
      <c r="AS18" s="6">
        <f t="shared" si="14"/>
        <v>3.2207893201995983</v>
      </c>
      <c r="AT18" s="6">
        <f t="shared" si="14"/>
        <v>3.260869565217391</v>
      </c>
      <c r="AU18" s="6">
        <f t="shared" si="14"/>
        <v>3.2342031626212013</v>
      </c>
      <c r="AV18" s="6">
        <f t="shared" si="14"/>
        <v>3.2243618450515004</v>
      </c>
      <c r="AW18" s="6">
        <f t="shared" si="14"/>
        <v>3.158029594516687</v>
      </c>
      <c r="AX18" s="6">
        <f t="shared" si="14"/>
        <v>3.1763417305585984</v>
      </c>
      <c r="AY18" s="6">
        <f t="shared" si="14"/>
        <v>3.177993527508091</v>
      </c>
      <c r="AZ18" s="6" t="e">
        <f t="shared" si="14"/>
        <v>#VALUE!</v>
      </c>
    </row>
    <row r="19" spans="1:52" ht="12">
      <c r="A19" t="s">
        <v>9</v>
      </c>
      <c r="B19" s="7">
        <v>4</v>
      </c>
      <c r="C19" s="7">
        <v>4.2</v>
      </c>
      <c r="D19" s="7">
        <v>4.3</v>
      </c>
      <c r="E19" s="7">
        <v>4.3</v>
      </c>
      <c r="F19" s="7">
        <v>4.1</v>
      </c>
      <c r="G19" s="7">
        <v>4.2</v>
      </c>
      <c r="H19" s="7">
        <v>4.3</v>
      </c>
      <c r="I19" s="7">
        <v>4.7</v>
      </c>
      <c r="J19" s="7">
        <v>4.8</v>
      </c>
      <c r="K19" s="7">
        <v>5.1</v>
      </c>
      <c r="L19" s="7">
        <v>5.2</v>
      </c>
      <c r="M19" s="7">
        <v>5.7</v>
      </c>
      <c r="N19" s="7">
        <v>5.2</v>
      </c>
      <c r="O19" s="7">
        <v>5.1</v>
      </c>
      <c r="P19" s="7">
        <v>4.8</v>
      </c>
      <c r="Q19" s="7" t="s">
        <v>49</v>
      </c>
      <c r="S19" t="s">
        <v>9</v>
      </c>
      <c r="T19" s="6">
        <f t="shared" si="0"/>
        <v>5</v>
      </c>
      <c r="U19" s="6">
        <f t="shared" si="1"/>
        <v>2.3809523809523796</v>
      </c>
      <c r="V19" s="6">
        <f t="shared" si="2"/>
        <v>0</v>
      </c>
      <c r="W19" s="6">
        <f t="shared" si="3"/>
        <v>-4.651162790697683</v>
      </c>
      <c r="X19" s="6">
        <f t="shared" si="4"/>
        <v>2.4390243902439153</v>
      </c>
      <c r="Y19" s="6">
        <f t="shared" si="5"/>
        <v>2.3809523809523796</v>
      </c>
      <c r="Z19" s="6">
        <f t="shared" si="6"/>
        <v>9.302325581395351</v>
      </c>
      <c r="AA19" s="6">
        <f t="shared" si="7"/>
        <v>2.1276595744680833</v>
      </c>
      <c r="AB19" s="6">
        <f t="shared" si="8"/>
        <v>6.249999999999986</v>
      </c>
      <c r="AC19" s="6">
        <f t="shared" si="9"/>
        <v>1.9607843137254974</v>
      </c>
      <c r="AD19" s="6">
        <f t="shared" si="10"/>
        <v>1.9607843137254974</v>
      </c>
      <c r="AE19" s="6">
        <f t="shared" si="11"/>
        <v>9.615384615384613</v>
      </c>
      <c r="AF19" s="6">
        <f t="shared" si="15"/>
        <v>-1.923076923076934</v>
      </c>
      <c r="AG19" s="6">
        <f t="shared" si="15"/>
        <v>-5.882352941176464</v>
      </c>
      <c r="AH19" s="6">
        <f t="shared" si="12"/>
        <v>-7.692307692307693</v>
      </c>
      <c r="AJ19" t="s">
        <v>9</v>
      </c>
      <c r="AK19" s="6">
        <f t="shared" si="13"/>
        <v>0.29492000294920007</v>
      </c>
      <c r="AL19" s="6">
        <f t="shared" si="14"/>
        <v>0.303270994295617</v>
      </c>
      <c r="AM19" s="6">
        <f t="shared" si="14"/>
        <v>0.303115747920485</v>
      </c>
      <c r="AN19" s="6">
        <f t="shared" si="14"/>
        <v>0.30698936246162634</v>
      </c>
      <c r="AO19" s="6">
        <f t="shared" si="14"/>
        <v>0.29273168642010566</v>
      </c>
      <c r="AP19" s="6">
        <f t="shared" si="14"/>
        <v>0.29274412769220043</v>
      </c>
      <c r="AQ19" s="6">
        <f t="shared" si="14"/>
        <v>0.2886487212190374</v>
      </c>
      <c r="AR19" s="6">
        <f t="shared" si="14"/>
        <v>0.30793422000917253</v>
      </c>
      <c r="AS19" s="6">
        <f t="shared" si="14"/>
        <v>0.3110621476249109</v>
      </c>
      <c r="AT19" s="6">
        <f t="shared" si="14"/>
        <v>0.3319448060400937</v>
      </c>
      <c r="AU19" s="6">
        <f t="shared" si="14"/>
        <v>0.3383874536344114</v>
      </c>
      <c r="AV19" s="6">
        <f t="shared" si="14"/>
        <v>0.3646599705713006</v>
      </c>
      <c r="AW19" s="6">
        <f t="shared" si="14"/>
        <v>0.33309845621677026</v>
      </c>
      <c r="AX19" s="6">
        <f t="shared" si="14"/>
        <v>0.32858707557502737</v>
      </c>
      <c r="AY19" s="6">
        <f t="shared" si="14"/>
        <v>0.3106796116504854</v>
      </c>
      <c r="AZ19" s="6" t="e">
        <f t="shared" si="14"/>
        <v>#VALUE!</v>
      </c>
    </row>
    <row r="20" spans="1:52" ht="12">
      <c r="A20" t="s">
        <v>12</v>
      </c>
      <c r="B20" s="7">
        <v>72.7</v>
      </c>
      <c r="C20" s="7">
        <v>80.1</v>
      </c>
      <c r="D20" s="7">
        <v>85.5</v>
      </c>
      <c r="E20" s="7">
        <v>87</v>
      </c>
      <c r="F20" s="7">
        <v>90.2</v>
      </c>
      <c r="G20" s="7">
        <v>97.8</v>
      </c>
      <c r="H20" s="7">
        <v>106.3</v>
      </c>
      <c r="I20" s="7">
        <v>115.1</v>
      </c>
      <c r="J20" s="7">
        <v>119.7</v>
      </c>
      <c r="K20" s="7">
        <v>117.8</v>
      </c>
      <c r="L20" s="7">
        <v>122.4</v>
      </c>
      <c r="M20" s="7">
        <v>130.6</v>
      </c>
      <c r="N20" s="7">
        <v>126.4</v>
      </c>
      <c r="O20" s="7">
        <v>130.7</v>
      </c>
      <c r="P20" s="7">
        <v>134.2</v>
      </c>
      <c r="Q20" s="7" t="s">
        <v>49</v>
      </c>
      <c r="S20" t="s">
        <v>12</v>
      </c>
      <c r="T20" s="6">
        <f t="shared" si="0"/>
        <v>10.178817056396127</v>
      </c>
      <c r="U20" s="6">
        <f t="shared" si="1"/>
        <v>6.741573033707866</v>
      </c>
      <c r="V20" s="6">
        <f t="shared" si="2"/>
        <v>1.7543859649122737</v>
      </c>
      <c r="W20" s="6">
        <f t="shared" si="3"/>
        <v>3.6781609195402325</v>
      </c>
      <c r="X20" s="6">
        <f t="shared" si="4"/>
        <v>8.425720620842569</v>
      </c>
      <c r="Y20" s="6">
        <f t="shared" si="5"/>
        <v>8.691206543967283</v>
      </c>
      <c r="Z20" s="6">
        <f t="shared" si="6"/>
        <v>8.27845719661336</v>
      </c>
      <c r="AA20" s="6">
        <f t="shared" si="7"/>
        <v>3.9965247610773247</v>
      </c>
      <c r="AB20" s="6">
        <f t="shared" si="8"/>
        <v>-1.5873015873015959</v>
      </c>
      <c r="AC20" s="6">
        <f t="shared" si="9"/>
        <v>3.904923599320881</v>
      </c>
      <c r="AD20" s="6">
        <f t="shared" si="10"/>
        <v>3.904923599320881</v>
      </c>
      <c r="AE20" s="6">
        <f t="shared" si="11"/>
        <v>6.699346405228752</v>
      </c>
      <c r="AF20" s="6">
        <f t="shared" si="15"/>
        <v>3.4018987341771947</v>
      </c>
      <c r="AG20" s="6">
        <f t="shared" si="15"/>
        <v>2.677888293802596</v>
      </c>
      <c r="AH20" s="6">
        <f t="shared" si="12"/>
        <v>6.170886075949355</v>
      </c>
      <c r="AJ20" t="s">
        <v>12</v>
      </c>
      <c r="AK20" s="6">
        <f t="shared" si="13"/>
        <v>5.360171053601711</v>
      </c>
      <c r="AL20" s="6">
        <f t="shared" si="14"/>
        <v>5.783811105494981</v>
      </c>
      <c r="AM20" s="6">
        <f t="shared" si="14"/>
        <v>6.027068941209643</v>
      </c>
      <c r="AN20" s="6">
        <f t="shared" si="14"/>
        <v>6.211180124223603</v>
      </c>
      <c r="AO20" s="6">
        <f t="shared" si="14"/>
        <v>6.440097101242325</v>
      </c>
      <c r="AP20" s="6">
        <f t="shared" si="14"/>
        <v>6.816756116261239</v>
      </c>
      <c r="AQ20" s="6">
        <f t="shared" si="14"/>
        <v>7.135664898972947</v>
      </c>
      <c r="AR20" s="6">
        <f t="shared" si="14"/>
        <v>7.541112494267182</v>
      </c>
      <c r="AS20" s="6">
        <f t="shared" si="14"/>
        <v>7.757112306396216</v>
      </c>
      <c r="AT20" s="6">
        <f t="shared" si="14"/>
        <v>7.667274147357459</v>
      </c>
      <c r="AU20" s="6">
        <f t="shared" si="14"/>
        <v>7.96512006247153</v>
      </c>
      <c r="AV20" s="6">
        <f t="shared" si="14"/>
        <v>8.355191606423134</v>
      </c>
      <c r="AW20" s="6">
        <f t="shared" si="14"/>
        <v>8.096854781884568</v>
      </c>
      <c r="AX20" s="6">
        <f t="shared" si="14"/>
        <v>8.420849172089426</v>
      </c>
      <c r="AY20" s="6">
        <f t="shared" si="14"/>
        <v>8.68608414239482</v>
      </c>
      <c r="AZ20" s="6" t="e">
        <f t="shared" si="14"/>
        <v>#VALUE!</v>
      </c>
    </row>
    <row r="21" spans="1:52" ht="12">
      <c r="A21" t="s">
        <v>14</v>
      </c>
      <c r="B21" s="7">
        <v>276</v>
      </c>
      <c r="C21" s="7">
        <v>281.3</v>
      </c>
      <c r="D21" s="7">
        <v>285.2</v>
      </c>
      <c r="E21" s="7">
        <v>285</v>
      </c>
      <c r="F21" s="7">
        <v>284.2</v>
      </c>
      <c r="G21" s="7">
        <v>288.7</v>
      </c>
      <c r="H21" s="7">
        <v>295.2</v>
      </c>
      <c r="I21" s="7">
        <v>297.9</v>
      </c>
      <c r="J21" s="7">
        <v>301.8</v>
      </c>
      <c r="K21" s="7">
        <v>303.4</v>
      </c>
      <c r="L21" s="7">
        <v>304.4</v>
      </c>
      <c r="M21" s="7">
        <v>307.8</v>
      </c>
      <c r="N21" s="7">
        <v>297.3</v>
      </c>
      <c r="O21" s="7">
        <v>298.2</v>
      </c>
      <c r="P21" s="7">
        <v>297</v>
      </c>
      <c r="Q21" s="7" t="s">
        <v>49</v>
      </c>
      <c r="S21" t="s">
        <v>14</v>
      </c>
      <c r="T21" s="6">
        <f t="shared" si="0"/>
        <v>1.9202898550724683</v>
      </c>
      <c r="U21" s="6">
        <f t="shared" si="1"/>
        <v>1.3864201919658683</v>
      </c>
      <c r="V21" s="6">
        <f t="shared" si="2"/>
        <v>-0.07012622720897355</v>
      </c>
      <c r="W21" s="6">
        <f t="shared" si="3"/>
        <v>-0.2807017543859587</v>
      </c>
      <c r="X21" s="6">
        <f t="shared" si="4"/>
        <v>1.5833919774806446</v>
      </c>
      <c r="Y21" s="6">
        <f t="shared" si="5"/>
        <v>2.2514721163837947</v>
      </c>
      <c r="Z21" s="6">
        <f t="shared" si="6"/>
        <v>0.9146341463414558</v>
      </c>
      <c r="AA21" s="6">
        <f t="shared" si="7"/>
        <v>1.309164149043312</v>
      </c>
      <c r="AB21" s="6">
        <f t="shared" si="8"/>
        <v>0.5301524188203928</v>
      </c>
      <c r="AC21" s="6">
        <f t="shared" si="9"/>
        <v>0.32959789057349553</v>
      </c>
      <c r="AD21" s="6">
        <f t="shared" si="10"/>
        <v>0.32959789057349553</v>
      </c>
      <c r="AE21" s="6">
        <f t="shared" si="11"/>
        <v>1.1169513797634778</v>
      </c>
      <c r="AF21" s="6">
        <f t="shared" si="15"/>
        <v>0.3027245206861693</v>
      </c>
      <c r="AG21" s="6">
        <f t="shared" si="15"/>
        <v>-0.40241448692152915</v>
      </c>
      <c r="AH21" s="6">
        <f t="shared" si="12"/>
        <v>-0.10090817356206117</v>
      </c>
      <c r="AJ21" t="s">
        <v>14</v>
      </c>
      <c r="AK21" s="6">
        <f t="shared" si="13"/>
        <v>20.349480203494803</v>
      </c>
      <c r="AL21" s="6">
        <f t="shared" si="14"/>
        <v>20.31193587984692</v>
      </c>
      <c r="AM21" s="6">
        <f t="shared" si="14"/>
        <v>20.10432821091217</v>
      </c>
      <c r="AN21" s="6">
        <f t="shared" si="14"/>
        <v>20.346969372456627</v>
      </c>
      <c r="AO21" s="6">
        <f t="shared" si="14"/>
        <v>20.291303726974157</v>
      </c>
      <c r="AP21" s="6">
        <f t="shared" si="14"/>
        <v>20.12267372969959</v>
      </c>
      <c r="AQ21" s="6">
        <f t="shared" si="14"/>
        <v>19.816070349734844</v>
      </c>
      <c r="AR21" s="6">
        <f t="shared" si="14"/>
        <v>19.517788115049463</v>
      </c>
      <c r="AS21" s="6">
        <f t="shared" si="14"/>
        <v>19.558032531916275</v>
      </c>
      <c r="AT21" s="6">
        <f t="shared" si="14"/>
        <v>19.747461598542042</v>
      </c>
      <c r="AU21" s="6">
        <f t="shared" si="14"/>
        <v>19.808680939675927</v>
      </c>
      <c r="AV21" s="6">
        <f t="shared" si="14"/>
        <v>19.691638410850235</v>
      </c>
      <c r="AW21" s="6">
        <f t="shared" si="14"/>
        <v>19.044263660239576</v>
      </c>
      <c r="AX21" s="6">
        <f t="shared" si="14"/>
        <v>19.212679595386895</v>
      </c>
      <c r="AY21" s="6">
        <f t="shared" si="14"/>
        <v>19.223300970873787</v>
      </c>
      <c r="AZ21" s="6" t="e">
        <f t="shared" si="14"/>
        <v>#VALUE!</v>
      </c>
    </row>
    <row r="22" spans="1:52" ht="12">
      <c r="A22" t="s">
        <v>13</v>
      </c>
      <c r="B22" s="7">
        <v>111.4</v>
      </c>
      <c r="C22" s="7">
        <v>111.5</v>
      </c>
      <c r="D22" s="7">
        <v>121.9</v>
      </c>
      <c r="E22" s="7">
        <v>128.4</v>
      </c>
      <c r="F22" s="7">
        <v>130.2</v>
      </c>
      <c r="G22" s="7">
        <v>131.8</v>
      </c>
      <c r="H22" s="7">
        <v>144.9</v>
      </c>
      <c r="I22" s="7">
        <v>154.4</v>
      </c>
      <c r="J22" s="7">
        <v>159.2</v>
      </c>
      <c r="K22" s="7">
        <v>160.9</v>
      </c>
      <c r="L22" s="7">
        <v>156.6</v>
      </c>
      <c r="M22" s="7">
        <v>158.6</v>
      </c>
      <c r="N22" s="7">
        <v>163.6</v>
      </c>
      <c r="O22" s="7">
        <v>165.1</v>
      </c>
      <c r="P22" s="7">
        <v>163.7</v>
      </c>
      <c r="Q22" s="7" t="s">
        <v>49</v>
      </c>
      <c r="S22" t="s">
        <v>13</v>
      </c>
      <c r="T22" s="6">
        <f t="shared" si="0"/>
        <v>0.08976660682225202</v>
      </c>
      <c r="U22" s="6">
        <f t="shared" si="1"/>
        <v>9.327354260089692</v>
      </c>
      <c r="V22" s="6">
        <f t="shared" si="2"/>
        <v>5.332239540607048</v>
      </c>
      <c r="W22" s="6">
        <f t="shared" si="3"/>
        <v>1.4018691588784833</v>
      </c>
      <c r="X22" s="6">
        <f t="shared" si="4"/>
        <v>1.2288786482335041</v>
      </c>
      <c r="Y22" s="6">
        <f t="shared" si="5"/>
        <v>9.939301972685882</v>
      </c>
      <c r="Z22" s="6">
        <f t="shared" si="6"/>
        <v>6.5562456866804695</v>
      </c>
      <c r="AA22" s="6">
        <f t="shared" si="7"/>
        <v>3.108808290155423</v>
      </c>
      <c r="AB22" s="6">
        <f t="shared" si="8"/>
        <v>1.0678391959799</v>
      </c>
      <c r="AC22" s="6">
        <f t="shared" si="9"/>
        <v>-2.6724673710379108</v>
      </c>
      <c r="AD22" s="6">
        <f t="shared" si="10"/>
        <v>-2.6724673710379108</v>
      </c>
      <c r="AE22" s="6">
        <f t="shared" si="11"/>
        <v>1.2771392081736934</v>
      </c>
      <c r="AF22" s="6">
        <f t="shared" si="15"/>
        <v>0.9168704156479208</v>
      </c>
      <c r="AG22" s="6">
        <f>P22*100/O22-100</f>
        <v>-0.8479709267110849</v>
      </c>
      <c r="AH22" s="6">
        <f t="shared" si="12"/>
        <v>0.061124694376516686</v>
      </c>
      <c r="AJ22" t="s">
        <v>13</v>
      </c>
      <c r="AK22" s="6">
        <f t="shared" si="13"/>
        <v>8.21352208213522</v>
      </c>
      <c r="AL22" s="6">
        <f t="shared" si="14"/>
        <v>8.051122824752689</v>
      </c>
      <c r="AM22" s="6">
        <f t="shared" si="14"/>
        <v>8.59297899337375</v>
      </c>
      <c r="AN22" s="6">
        <f t="shared" si="14"/>
        <v>9.166845148854144</v>
      </c>
      <c r="AO22" s="6">
        <f t="shared" si="14"/>
        <v>9.296015993145794</v>
      </c>
      <c r="AP22" s="6">
        <f t="shared" si="14"/>
        <v>9.186589530912388</v>
      </c>
      <c r="AQ22" s="6">
        <f t="shared" si="14"/>
        <v>9.726790628985702</v>
      </c>
      <c r="AR22" s="6">
        <f t="shared" si="14"/>
        <v>10.115966716897072</v>
      </c>
      <c r="AS22" s="6">
        <f t="shared" si="14"/>
        <v>10.316894562892877</v>
      </c>
      <c r="AT22" s="6">
        <f t="shared" si="14"/>
        <v>10.472533194480603</v>
      </c>
      <c r="AU22" s="6">
        <f t="shared" si="14"/>
        <v>10.190668315220927</v>
      </c>
      <c r="AV22" s="6">
        <f t="shared" si="14"/>
        <v>10.146503742562857</v>
      </c>
      <c r="AW22" s="6">
        <f t="shared" si="14"/>
        <v>10.479789891743001</v>
      </c>
      <c r="AX22" s="6">
        <f t="shared" si="14"/>
        <v>10.63720121126216</v>
      </c>
      <c r="AY22" s="6">
        <f t="shared" si="14"/>
        <v>10.59546925566343</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B9" sqref="B9:Q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42</v>
      </c>
      <c r="S3" s="10" t="str">
        <f>A3</f>
        <v>Regione: EMILIA-ROMAGNA.</v>
      </c>
      <c r="AJ3" s="10" t="str">
        <f>A3</f>
        <v>Regione: EMILIA-ROMAGNA.</v>
      </c>
    </row>
    <row r="4" spans="1:36" ht="12">
      <c r="A4" t="s">
        <v>58</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541.9</v>
      </c>
      <c r="C9" s="5">
        <v>552.1</v>
      </c>
      <c r="D9" s="5">
        <v>551.1</v>
      </c>
      <c r="E9" s="5">
        <v>579.4</v>
      </c>
      <c r="F9" s="5">
        <v>562.6</v>
      </c>
      <c r="G9" s="5">
        <v>550.7</v>
      </c>
      <c r="H9" s="5">
        <v>550.2</v>
      </c>
      <c r="I9" s="5">
        <v>564.9</v>
      </c>
      <c r="J9" s="5">
        <v>567.7</v>
      </c>
      <c r="K9" s="5">
        <v>552.2</v>
      </c>
      <c r="L9" s="5">
        <v>529.4</v>
      </c>
      <c r="M9" s="5">
        <v>526.2</v>
      </c>
      <c r="N9" s="5">
        <v>534.4</v>
      </c>
      <c r="O9" s="5">
        <v>523.9</v>
      </c>
      <c r="P9" s="5">
        <v>522</v>
      </c>
      <c r="Q9" s="5">
        <v>501.4</v>
      </c>
      <c r="S9" s="4" t="s">
        <v>1</v>
      </c>
      <c r="T9" s="6">
        <f aca="true" t="shared" si="0" ref="T9:T22">C9*100/B9-100</f>
        <v>1.8822661007565955</v>
      </c>
      <c r="U9" s="6">
        <f aca="true" t="shared" si="1" ref="U9:U22">D9*100/C9-100</f>
        <v>-0.18112660749864062</v>
      </c>
      <c r="V9" s="6">
        <f aca="true" t="shared" si="2" ref="V9:V22">E9*100/D9-100</f>
        <v>5.135184177100342</v>
      </c>
      <c r="W9" s="6">
        <f aca="true" t="shared" si="3" ref="W9:W22">F9*100/E9-100</f>
        <v>-2.8995512599240527</v>
      </c>
      <c r="X9" s="6">
        <f aca="true" t="shared" si="4" ref="X9:X22">G9*100/F9-100</f>
        <v>-2.1151795236402364</v>
      </c>
      <c r="Y9" s="6">
        <f aca="true" t="shared" si="5" ref="Y9:Y22">H9*100/G9-100</f>
        <v>-0.09079353550026781</v>
      </c>
      <c r="Z9" s="6">
        <f aca="true" t="shared" si="6" ref="Z9:Z22">I9*100/H9-100</f>
        <v>2.6717557251908346</v>
      </c>
      <c r="AA9" s="6">
        <f aca="true" t="shared" si="7" ref="AA9:AA22">J9*100/I9-100</f>
        <v>0.49566294919456766</v>
      </c>
      <c r="AB9" s="6">
        <f aca="true" t="shared" si="8" ref="AB9:AB22">K9*100/J9-100</f>
        <v>-2.73031530738065</v>
      </c>
      <c r="AC9" s="6">
        <f aca="true" t="shared" si="9" ref="AC9:AC22">L9*100/K9-100</f>
        <v>-4.128938790293375</v>
      </c>
      <c r="AD9" s="6">
        <f aca="true" t="shared" si="10" ref="AD9:AD22">L9*100/K9-100</f>
        <v>-4.128938790293375</v>
      </c>
      <c r="AE9" s="6">
        <f aca="true" t="shared" si="11" ref="AE9:AE22">M9*100/L9-100</f>
        <v>-0.6044578768416926</v>
      </c>
      <c r="AF9" s="6">
        <f>O9*100/N9-100</f>
        <v>-1.9648203592814326</v>
      </c>
      <c r="AG9" s="6">
        <f>P9*100/O9-100</f>
        <v>-0.3626646306547059</v>
      </c>
      <c r="AH9" s="6">
        <f aca="true" t="shared" si="12" ref="AH9:AH22">P9*100/N9-100</f>
        <v>-2.3203592814371206</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40.7</v>
      </c>
      <c r="C10" s="7">
        <v>38.3</v>
      </c>
      <c r="D10" s="7">
        <v>38.3</v>
      </c>
      <c r="E10" s="7">
        <v>42.9</v>
      </c>
      <c r="F10" s="7">
        <v>40.3</v>
      </c>
      <c r="G10" s="7">
        <v>35.1</v>
      </c>
      <c r="H10" s="7">
        <v>34.5</v>
      </c>
      <c r="I10" s="7">
        <v>30.8</v>
      </c>
      <c r="J10" s="7">
        <v>33.3</v>
      </c>
      <c r="K10" s="7">
        <v>34.5</v>
      </c>
      <c r="L10" s="7">
        <v>32.8</v>
      </c>
      <c r="M10" s="7">
        <v>31</v>
      </c>
      <c r="N10" s="7">
        <v>29.6</v>
      </c>
      <c r="O10" s="7">
        <v>28.2</v>
      </c>
      <c r="P10" s="7">
        <v>28</v>
      </c>
      <c r="Q10" s="7">
        <v>28.6</v>
      </c>
      <c r="S10" t="s">
        <v>2</v>
      </c>
      <c r="T10" s="6">
        <f t="shared" si="0"/>
        <v>-5.896805896805915</v>
      </c>
      <c r="U10" s="6">
        <f t="shared" si="1"/>
        <v>0</v>
      </c>
      <c r="V10" s="6">
        <f t="shared" si="2"/>
        <v>12.01044386422977</v>
      </c>
      <c r="W10" s="6">
        <f t="shared" si="3"/>
        <v>-6.060606060606062</v>
      </c>
      <c r="X10" s="6">
        <f t="shared" si="4"/>
        <v>-12.903225806451601</v>
      </c>
      <c r="Y10" s="6">
        <f t="shared" si="5"/>
        <v>-1.7094017094017175</v>
      </c>
      <c r="Z10" s="6">
        <f t="shared" si="6"/>
        <v>-10.724637681159422</v>
      </c>
      <c r="AA10" s="6">
        <f t="shared" si="7"/>
        <v>8.116883116883102</v>
      </c>
      <c r="AB10" s="6">
        <f t="shared" si="8"/>
        <v>3.6036036036036165</v>
      </c>
      <c r="AC10" s="6">
        <f t="shared" si="9"/>
        <v>-4.927536231884076</v>
      </c>
      <c r="AD10" s="6">
        <f t="shared" si="10"/>
        <v>-4.927536231884076</v>
      </c>
      <c r="AE10" s="6">
        <f t="shared" si="11"/>
        <v>-5.487804878048777</v>
      </c>
      <c r="AF10" s="6">
        <f aca="true" t="shared" si="15" ref="AF10:AG22">O10*100/N10-100</f>
        <v>-4.7297297297297405</v>
      </c>
      <c r="AG10" s="6">
        <f t="shared" si="15"/>
        <v>-0.7092198581560325</v>
      </c>
      <c r="AH10" s="6">
        <f t="shared" si="12"/>
        <v>-5.4054054054054035</v>
      </c>
      <c r="AJ10" t="s">
        <v>2</v>
      </c>
      <c r="AK10" s="6">
        <f t="shared" si="13"/>
        <v>7.510610813803286</v>
      </c>
      <c r="AL10" s="6">
        <f t="shared" si="14"/>
        <v>6.9371490671979705</v>
      </c>
      <c r="AM10" s="6">
        <f t="shared" si="14"/>
        <v>6.949736889856649</v>
      </c>
      <c r="AN10" s="6">
        <f t="shared" si="14"/>
        <v>7.4042112530203665</v>
      </c>
      <c r="AO10" s="6">
        <f t="shared" si="14"/>
        <v>7.163170991823675</v>
      </c>
      <c r="AP10" s="6">
        <f t="shared" si="14"/>
        <v>6.373706192119121</v>
      </c>
      <c r="AQ10" s="6">
        <f t="shared" si="14"/>
        <v>6.270447110141766</v>
      </c>
      <c r="AR10" s="6">
        <f t="shared" si="14"/>
        <v>5.452292441140025</v>
      </c>
      <c r="AS10" s="6">
        <f t="shared" si="14"/>
        <v>5.865774176501672</v>
      </c>
      <c r="AT10" s="6">
        <f t="shared" si="14"/>
        <v>6.247736327417602</v>
      </c>
      <c r="AU10" s="6">
        <f t="shared" si="14"/>
        <v>6.195693237627502</v>
      </c>
      <c r="AV10" s="6">
        <f t="shared" si="14"/>
        <v>5.89129608513873</v>
      </c>
      <c r="AW10" s="6">
        <f t="shared" si="14"/>
        <v>5.538922155688623</v>
      </c>
      <c r="AX10" s="6">
        <f t="shared" si="14"/>
        <v>5.382706623401413</v>
      </c>
      <c r="AY10" s="6">
        <f t="shared" si="14"/>
        <v>5.363984674329502</v>
      </c>
      <c r="AZ10" s="6">
        <f t="shared" si="14"/>
        <v>5.704028719585162</v>
      </c>
    </row>
    <row r="11" spans="1:52" ht="12">
      <c r="A11" t="s">
        <v>3</v>
      </c>
      <c r="B11" s="7">
        <v>114.7</v>
      </c>
      <c r="C11" s="7">
        <v>122.2</v>
      </c>
      <c r="D11" s="7">
        <v>119.4</v>
      </c>
      <c r="E11" s="7">
        <v>127</v>
      </c>
      <c r="F11" s="7">
        <v>129.4</v>
      </c>
      <c r="G11" s="7">
        <v>135.3</v>
      </c>
      <c r="H11" s="7">
        <v>142.5</v>
      </c>
      <c r="I11" s="7">
        <v>146.9</v>
      </c>
      <c r="J11" s="7">
        <v>140.7</v>
      </c>
      <c r="K11" s="7">
        <v>136.1</v>
      </c>
      <c r="L11" s="7">
        <v>124</v>
      </c>
      <c r="M11" s="7">
        <v>118.1</v>
      </c>
      <c r="N11" s="7">
        <v>118.5</v>
      </c>
      <c r="O11" s="7">
        <v>114.9</v>
      </c>
      <c r="P11" s="7">
        <v>111.7</v>
      </c>
      <c r="Q11" s="7">
        <v>100.5</v>
      </c>
      <c r="S11" t="s">
        <v>3</v>
      </c>
      <c r="T11" s="6">
        <f t="shared" si="0"/>
        <v>6.538796861377506</v>
      </c>
      <c r="U11" s="6">
        <f t="shared" si="1"/>
        <v>-2.2913256955810226</v>
      </c>
      <c r="V11" s="6">
        <f t="shared" si="2"/>
        <v>6.36515912897822</v>
      </c>
      <c r="W11" s="6">
        <f t="shared" si="3"/>
        <v>1.8897637795275557</v>
      </c>
      <c r="X11" s="6">
        <f t="shared" si="4"/>
        <v>4.559505409582698</v>
      </c>
      <c r="Y11" s="6">
        <f t="shared" si="5"/>
        <v>5.321507760532143</v>
      </c>
      <c r="Z11" s="6">
        <f t="shared" si="6"/>
        <v>3.0877192982456165</v>
      </c>
      <c r="AA11" s="6">
        <f t="shared" si="7"/>
        <v>-4.2205582028591095</v>
      </c>
      <c r="AB11" s="6">
        <f t="shared" si="8"/>
        <v>-3.2693674484719253</v>
      </c>
      <c r="AC11" s="6">
        <f t="shared" si="9"/>
        <v>-8.890521675238787</v>
      </c>
      <c r="AD11" s="6">
        <f t="shared" si="10"/>
        <v>-8.890521675238787</v>
      </c>
      <c r="AE11" s="6">
        <f t="shared" si="11"/>
        <v>-4.758064516129039</v>
      </c>
      <c r="AF11" s="6">
        <f t="shared" si="15"/>
        <v>-3.0379746835443058</v>
      </c>
      <c r="AG11" s="6">
        <f t="shared" si="15"/>
        <v>-2.7850304612706793</v>
      </c>
      <c r="AH11" s="6">
        <f t="shared" si="12"/>
        <v>-5.738396624472571</v>
      </c>
      <c r="AJ11" t="s">
        <v>3</v>
      </c>
      <c r="AK11" s="6">
        <f t="shared" si="13"/>
        <v>21.166266838900167</v>
      </c>
      <c r="AL11" s="6">
        <f t="shared" si="14"/>
        <v>22.133671436333998</v>
      </c>
      <c r="AM11" s="6">
        <f t="shared" si="14"/>
        <v>21.66575939031029</v>
      </c>
      <c r="AN11" s="6">
        <f t="shared" si="14"/>
        <v>21.91922678633069</v>
      </c>
      <c r="AO11" s="6">
        <f t="shared" si="14"/>
        <v>23.000355492356913</v>
      </c>
      <c r="AP11" s="6">
        <f t="shared" si="14"/>
        <v>24.568730706373707</v>
      </c>
      <c r="AQ11" s="6">
        <f t="shared" si="14"/>
        <v>25.89967284623773</v>
      </c>
      <c r="AR11" s="6">
        <f t="shared" si="14"/>
        <v>26.004602584528236</v>
      </c>
      <c r="AS11" s="6">
        <f t="shared" si="14"/>
        <v>24.784217016029586</v>
      </c>
      <c r="AT11" s="6">
        <f t="shared" si="14"/>
        <v>24.64686707714596</v>
      </c>
      <c r="AU11" s="6">
        <f t="shared" si="14"/>
        <v>23.42274272761617</v>
      </c>
      <c r="AV11" s="6">
        <f t="shared" si="14"/>
        <v>22.44393766628658</v>
      </c>
      <c r="AW11" s="6">
        <f t="shared" si="14"/>
        <v>22.17440119760479</v>
      </c>
      <c r="AX11" s="6">
        <f t="shared" si="14"/>
        <v>21.9316663485398</v>
      </c>
      <c r="AY11" s="6">
        <f t="shared" si="14"/>
        <v>21.39846743295019</v>
      </c>
      <c r="AZ11" s="6">
        <f t="shared" si="14"/>
        <v>20.04387714399681</v>
      </c>
    </row>
    <row r="12" spans="1:52" ht="12">
      <c r="A12" t="s">
        <v>48</v>
      </c>
      <c r="B12" s="7">
        <v>63.1</v>
      </c>
      <c r="C12" s="7">
        <v>64.1</v>
      </c>
      <c r="D12" s="7">
        <v>63.6</v>
      </c>
      <c r="E12" s="7">
        <v>67.8</v>
      </c>
      <c r="F12" s="7">
        <v>65.9</v>
      </c>
      <c r="G12" s="7">
        <v>66.6</v>
      </c>
      <c r="H12" s="7">
        <v>69</v>
      </c>
      <c r="I12" s="7">
        <v>67</v>
      </c>
      <c r="J12" s="7">
        <v>60.9</v>
      </c>
      <c r="K12" s="7">
        <v>57.6</v>
      </c>
      <c r="L12" s="7">
        <v>53.8</v>
      </c>
      <c r="M12" s="7">
        <v>53.3</v>
      </c>
      <c r="N12" s="7">
        <v>53.6</v>
      </c>
      <c r="O12" s="7">
        <v>52.6</v>
      </c>
      <c r="P12" s="7">
        <v>50.9</v>
      </c>
      <c r="Q12" s="7">
        <v>52.8</v>
      </c>
      <c r="S12" t="s">
        <v>48</v>
      </c>
      <c r="T12" s="6">
        <f t="shared" si="0"/>
        <v>1.5847860538827092</v>
      </c>
      <c r="U12" s="6">
        <f t="shared" si="1"/>
        <v>-0.7800312012480362</v>
      </c>
      <c r="V12" s="6">
        <f t="shared" si="2"/>
        <v>6.603773584905653</v>
      </c>
      <c r="W12" s="6">
        <f t="shared" si="3"/>
        <v>-2.802359882005888</v>
      </c>
      <c r="X12" s="6">
        <f t="shared" si="4"/>
        <v>1.0622154779969435</v>
      </c>
      <c r="Y12" s="6">
        <f t="shared" si="5"/>
        <v>3.6036036036036165</v>
      </c>
      <c r="Z12" s="6">
        <f t="shared" si="6"/>
        <v>-2.898550724637687</v>
      </c>
      <c r="AA12" s="6">
        <f t="shared" si="7"/>
        <v>-9.104477611940297</v>
      </c>
      <c r="AB12" s="6">
        <f t="shared" si="8"/>
        <v>-5.418719211822662</v>
      </c>
      <c r="AC12" s="6">
        <f t="shared" si="9"/>
        <v>-6.5972222222222285</v>
      </c>
      <c r="AD12" s="6">
        <f t="shared" si="10"/>
        <v>-6.5972222222222285</v>
      </c>
      <c r="AE12" s="6">
        <f t="shared" si="11"/>
        <v>-0.9293680297397771</v>
      </c>
      <c r="AF12" s="6">
        <f t="shared" si="15"/>
        <v>-1.865671641791053</v>
      </c>
      <c r="AG12" s="6">
        <f t="shared" si="15"/>
        <v>-3.2319391634980974</v>
      </c>
      <c r="AH12" s="6">
        <f t="shared" si="12"/>
        <v>-5.03731343283583</v>
      </c>
      <c r="AJ12" t="s">
        <v>48</v>
      </c>
      <c r="AK12" s="6">
        <f t="shared" si="13"/>
        <v>11.644214799778558</v>
      </c>
      <c r="AL12" s="6">
        <f t="shared" si="14"/>
        <v>11.61021554066292</v>
      </c>
      <c r="AM12" s="6">
        <f t="shared" si="14"/>
        <v>11.540555253130103</v>
      </c>
      <c r="AN12" s="6">
        <f t="shared" si="14"/>
        <v>11.701760441836383</v>
      </c>
      <c r="AO12" s="6">
        <f t="shared" si="14"/>
        <v>11.713473160327053</v>
      </c>
      <c r="AP12" s="6">
        <f t="shared" si="14"/>
        <v>12.093698928636279</v>
      </c>
      <c r="AQ12" s="6">
        <f t="shared" si="14"/>
        <v>12.540894220283532</v>
      </c>
      <c r="AR12" s="6">
        <f t="shared" si="14"/>
        <v>11.860506284298106</v>
      </c>
      <c r="AS12" s="6">
        <f t="shared" si="14"/>
        <v>10.727496917385942</v>
      </c>
      <c r="AT12" s="6">
        <f t="shared" si="14"/>
        <v>10.431003259688518</v>
      </c>
      <c r="AU12" s="6">
        <f t="shared" si="14"/>
        <v>10.16244805440121</v>
      </c>
      <c r="AV12" s="6">
        <f t="shared" si="14"/>
        <v>10.129228430254654</v>
      </c>
      <c r="AW12" s="6">
        <f t="shared" si="14"/>
        <v>10.029940119760479</v>
      </c>
      <c r="AX12" s="6">
        <f t="shared" si="14"/>
        <v>10.040083985493416</v>
      </c>
      <c r="AY12" s="6">
        <f t="shared" si="14"/>
        <v>9.75095785440613</v>
      </c>
      <c r="AZ12" s="6">
        <f t="shared" si="14"/>
        <v>10.530514559234145</v>
      </c>
    </row>
    <row r="13" spans="1:52" ht="12">
      <c r="A13" t="s">
        <v>4</v>
      </c>
      <c r="B13" s="7">
        <v>61.7</v>
      </c>
      <c r="C13" s="7">
        <v>62.7</v>
      </c>
      <c r="D13" s="7">
        <v>62.3</v>
      </c>
      <c r="E13" s="7">
        <v>66.5</v>
      </c>
      <c r="F13" s="7">
        <v>64.7</v>
      </c>
      <c r="G13" s="7">
        <v>65.3</v>
      </c>
      <c r="H13" s="7">
        <v>67.8</v>
      </c>
      <c r="I13" s="7">
        <v>65.9</v>
      </c>
      <c r="J13" s="7">
        <v>59.8</v>
      </c>
      <c r="K13" s="7">
        <v>56.6</v>
      </c>
      <c r="L13" s="7">
        <v>52.8</v>
      </c>
      <c r="M13" s="7">
        <v>52.4</v>
      </c>
      <c r="N13" s="7">
        <v>52.8</v>
      </c>
      <c r="O13" s="7">
        <v>51.8</v>
      </c>
      <c r="P13" s="7">
        <v>50.1</v>
      </c>
      <c r="Q13" s="7" t="s">
        <v>49</v>
      </c>
      <c r="S13" t="s">
        <v>4</v>
      </c>
      <c r="T13" s="6">
        <f t="shared" si="0"/>
        <v>1.6207455429497486</v>
      </c>
      <c r="U13" s="6">
        <f t="shared" si="1"/>
        <v>-0.6379585326953787</v>
      </c>
      <c r="V13" s="6">
        <f t="shared" si="2"/>
        <v>6.741573033707866</v>
      </c>
      <c r="W13" s="6">
        <f t="shared" si="3"/>
        <v>-2.706766917293237</v>
      </c>
      <c r="X13" s="6">
        <f t="shared" si="4"/>
        <v>0.9273570324574933</v>
      </c>
      <c r="Y13" s="6">
        <f t="shared" si="5"/>
        <v>3.828483920367546</v>
      </c>
      <c r="Z13" s="6">
        <f t="shared" si="6"/>
        <v>-2.802359882005888</v>
      </c>
      <c r="AA13" s="6">
        <f t="shared" si="7"/>
        <v>-9.256449165402131</v>
      </c>
      <c r="AB13" s="6">
        <f t="shared" si="8"/>
        <v>-5.351170568561869</v>
      </c>
      <c r="AC13" s="6">
        <f t="shared" si="9"/>
        <v>-6.71378091872792</v>
      </c>
      <c r="AD13" s="6">
        <f t="shared" si="10"/>
        <v>-6.71378091872792</v>
      </c>
      <c r="AE13" s="6">
        <f t="shared" si="11"/>
        <v>-0.7575757575757507</v>
      </c>
      <c r="AF13" s="6">
        <f t="shared" si="15"/>
        <v>-1.893939393939391</v>
      </c>
      <c r="AG13" s="6">
        <f t="shared" si="15"/>
        <v>-3.281853281853273</v>
      </c>
      <c r="AH13" s="6">
        <f t="shared" si="12"/>
        <v>-5.11363636363636</v>
      </c>
      <c r="AJ13" t="s">
        <v>4</v>
      </c>
      <c r="AK13" s="6">
        <f t="shared" si="13"/>
        <v>11.385864550655103</v>
      </c>
      <c r="AL13" s="6">
        <f t="shared" si="14"/>
        <v>11.356638290164824</v>
      </c>
      <c r="AM13" s="6">
        <f t="shared" si="14"/>
        <v>11.304663400471783</v>
      </c>
      <c r="AN13" s="6">
        <f t="shared" si="14"/>
        <v>11.47739040386607</v>
      </c>
      <c r="AO13" s="6">
        <f t="shared" si="14"/>
        <v>11.500177746178457</v>
      </c>
      <c r="AP13" s="6">
        <f t="shared" si="14"/>
        <v>11.857635736335572</v>
      </c>
      <c r="AQ13" s="6">
        <f t="shared" si="14"/>
        <v>12.322791712104689</v>
      </c>
      <c r="AR13" s="6">
        <f t="shared" si="14"/>
        <v>11.665781554257393</v>
      </c>
      <c r="AS13" s="6">
        <f t="shared" si="14"/>
        <v>10.53373260524925</v>
      </c>
      <c r="AT13" s="6">
        <f t="shared" si="14"/>
        <v>10.249909453096704</v>
      </c>
      <c r="AU13" s="6">
        <f t="shared" si="14"/>
        <v>9.973554967888175</v>
      </c>
      <c r="AV13" s="6">
        <f t="shared" si="14"/>
        <v>9.958190801976434</v>
      </c>
      <c r="AW13" s="6">
        <f t="shared" si="14"/>
        <v>9.880239520958085</v>
      </c>
      <c r="AX13" s="6">
        <f t="shared" si="14"/>
        <v>9.887383088375644</v>
      </c>
      <c r="AY13" s="6">
        <f t="shared" si="14"/>
        <v>9.597701149425287</v>
      </c>
      <c r="AZ13" s="6" t="e">
        <f t="shared" si="14"/>
        <v>#VALUE!</v>
      </c>
    </row>
    <row r="14" spans="1:52" ht="12">
      <c r="A14" t="s">
        <v>5</v>
      </c>
      <c r="B14" s="7">
        <v>51.6</v>
      </c>
      <c r="C14" s="7">
        <v>58.1</v>
      </c>
      <c r="D14" s="7">
        <v>55.8</v>
      </c>
      <c r="E14" s="7">
        <v>59.2</v>
      </c>
      <c r="F14" s="7">
        <v>63.5</v>
      </c>
      <c r="G14" s="7">
        <v>68.7</v>
      </c>
      <c r="H14" s="7">
        <v>73.5</v>
      </c>
      <c r="I14" s="7">
        <v>79.9</v>
      </c>
      <c r="J14" s="7">
        <v>79.8</v>
      </c>
      <c r="K14" s="7">
        <v>78.5</v>
      </c>
      <c r="L14" s="7">
        <v>70.2</v>
      </c>
      <c r="M14" s="7">
        <v>64.8</v>
      </c>
      <c r="N14" s="7">
        <v>64.9</v>
      </c>
      <c r="O14" s="7">
        <v>62.3</v>
      </c>
      <c r="P14" s="7">
        <v>60.8</v>
      </c>
      <c r="Q14" s="7">
        <v>47.7</v>
      </c>
      <c r="S14" t="s">
        <v>5</v>
      </c>
      <c r="T14" s="6">
        <f t="shared" si="0"/>
        <v>12.596899224806194</v>
      </c>
      <c r="U14" s="6">
        <f t="shared" si="1"/>
        <v>-3.958691910499141</v>
      </c>
      <c r="V14" s="6">
        <f t="shared" si="2"/>
        <v>6.093189964157716</v>
      </c>
      <c r="W14" s="6">
        <f t="shared" si="3"/>
        <v>7.263513513513502</v>
      </c>
      <c r="X14" s="6">
        <f t="shared" si="4"/>
        <v>8.188976377952756</v>
      </c>
      <c r="Y14" s="6">
        <f t="shared" si="5"/>
        <v>6.986899563318772</v>
      </c>
      <c r="Z14" s="6">
        <f t="shared" si="6"/>
        <v>8.707482993197289</v>
      </c>
      <c r="AA14" s="6">
        <f t="shared" si="7"/>
        <v>-0.1251564455569536</v>
      </c>
      <c r="AB14" s="6">
        <f t="shared" si="8"/>
        <v>-1.6290726817042582</v>
      </c>
      <c r="AC14" s="6">
        <f t="shared" si="9"/>
        <v>-10.573248407643305</v>
      </c>
      <c r="AD14" s="6">
        <f t="shared" si="10"/>
        <v>-10.573248407643305</v>
      </c>
      <c r="AE14" s="6">
        <f t="shared" si="11"/>
        <v>-7.692307692307693</v>
      </c>
      <c r="AF14" s="6">
        <f t="shared" si="15"/>
        <v>-4.006163328197232</v>
      </c>
      <c r="AG14" s="6">
        <f t="shared" si="15"/>
        <v>-2.4077046548956673</v>
      </c>
      <c r="AH14" s="6">
        <f t="shared" si="12"/>
        <v>-6.317411402157177</v>
      </c>
      <c r="AJ14" t="s">
        <v>5</v>
      </c>
      <c r="AK14" s="6">
        <f t="shared" si="13"/>
        <v>9.52205203912161</v>
      </c>
      <c r="AL14" s="6">
        <f t="shared" si="14"/>
        <v>10.523455895671074</v>
      </c>
      <c r="AM14" s="6">
        <f t="shared" si="14"/>
        <v>10.125204137180186</v>
      </c>
      <c r="AN14" s="6">
        <f t="shared" si="14"/>
        <v>10.217466344494305</v>
      </c>
      <c r="AO14" s="6">
        <f t="shared" si="14"/>
        <v>11.286882332029862</v>
      </c>
      <c r="AP14" s="6">
        <f t="shared" si="14"/>
        <v>12.475031777737424</v>
      </c>
      <c r="AQ14" s="6">
        <f t="shared" si="14"/>
        <v>13.358778625954198</v>
      </c>
      <c r="AR14" s="6">
        <f t="shared" si="14"/>
        <v>14.144096300230132</v>
      </c>
      <c r="AS14" s="6">
        <f t="shared" si="14"/>
        <v>14.056720098643648</v>
      </c>
      <c r="AT14" s="6">
        <f t="shared" si="14"/>
        <v>14.215863817457441</v>
      </c>
      <c r="AU14" s="6">
        <f t="shared" si="14"/>
        <v>13.260294673214961</v>
      </c>
      <c r="AV14" s="6">
        <f t="shared" si="14"/>
        <v>12.314709236031925</v>
      </c>
      <c r="AW14" s="6">
        <f t="shared" si="14"/>
        <v>12.144461077844314</v>
      </c>
      <c r="AX14" s="6">
        <f t="shared" si="14"/>
        <v>11.891582363046384</v>
      </c>
      <c r="AY14" s="6">
        <f t="shared" si="14"/>
        <v>11.647509578544062</v>
      </c>
      <c r="AZ14" s="6">
        <f t="shared" si="14"/>
        <v>9.513362584762666</v>
      </c>
    </row>
    <row r="15" spans="1:52" ht="12">
      <c r="A15" t="s">
        <v>6</v>
      </c>
      <c r="B15" s="7">
        <v>386.5</v>
      </c>
      <c r="C15" s="7">
        <v>391.6</v>
      </c>
      <c r="D15" s="7">
        <v>393.4</v>
      </c>
      <c r="E15" s="7">
        <v>409.5</v>
      </c>
      <c r="F15" s="7">
        <v>392.9</v>
      </c>
      <c r="G15" s="7">
        <v>380.3</v>
      </c>
      <c r="H15" s="7">
        <v>373.2</v>
      </c>
      <c r="I15" s="7">
        <v>387.2</v>
      </c>
      <c r="J15" s="7">
        <v>393.7</v>
      </c>
      <c r="K15" s="7">
        <v>381.6</v>
      </c>
      <c r="L15" s="7">
        <v>372.6</v>
      </c>
      <c r="M15" s="7">
        <v>377.1</v>
      </c>
      <c r="N15" s="7">
        <v>386.3</v>
      </c>
      <c r="O15" s="7">
        <v>380.8</v>
      </c>
      <c r="P15" s="7">
        <v>382.3</v>
      </c>
      <c r="Q15" s="7">
        <v>372.3</v>
      </c>
      <c r="S15" t="s">
        <v>6</v>
      </c>
      <c r="T15" s="6">
        <f t="shared" si="0"/>
        <v>1.319534282018111</v>
      </c>
      <c r="U15" s="6">
        <f t="shared" si="1"/>
        <v>0.4596527068437126</v>
      </c>
      <c r="V15" s="6">
        <f t="shared" si="2"/>
        <v>4.092526690391466</v>
      </c>
      <c r="W15" s="6">
        <f t="shared" si="3"/>
        <v>-4.0537240537240535</v>
      </c>
      <c r="X15" s="6">
        <f t="shared" si="4"/>
        <v>-3.2069228811402297</v>
      </c>
      <c r="Y15" s="6">
        <f t="shared" si="5"/>
        <v>-1.8669471469892187</v>
      </c>
      <c r="Z15" s="6">
        <f t="shared" si="6"/>
        <v>3.7513397642015036</v>
      </c>
      <c r="AA15" s="6">
        <f t="shared" si="7"/>
        <v>1.6787190082644656</v>
      </c>
      <c r="AB15" s="6">
        <f t="shared" si="8"/>
        <v>-3.073406146812289</v>
      </c>
      <c r="AC15" s="6">
        <f t="shared" si="9"/>
        <v>-2.3584905660377444</v>
      </c>
      <c r="AD15" s="6">
        <f t="shared" si="10"/>
        <v>-2.3584905660377444</v>
      </c>
      <c r="AE15" s="6">
        <f t="shared" si="11"/>
        <v>1.2077294685990267</v>
      </c>
      <c r="AF15" s="6">
        <f t="shared" si="15"/>
        <v>-1.4237639140564369</v>
      </c>
      <c r="AG15" s="6">
        <f t="shared" si="15"/>
        <v>0.39390756302520913</v>
      </c>
      <c r="AH15" s="6">
        <f t="shared" si="12"/>
        <v>-1.0354646647683126</v>
      </c>
      <c r="AJ15" t="s">
        <v>6</v>
      </c>
      <c r="AK15" s="6">
        <f t="shared" si="13"/>
        <v>71.32312234729655</v>
      </c>
      <c r="AL15" s="6">
        <f t="shared" si="14"/>
        <v>70.92917949646802</v>
      </c>
      <c r="AM15" s="6">
        <f t="shared" si="14"/>
        <v>71.38450371983306</v>
      </c>
      <c r="AN15" s="6">
        <f t="shared" si="14"/>
        <v>70.67656196064895</v>
      </c>
      <c r="AO15" s="6">
        <f t="shared" si="14"/>
        <v>69.8364735158194</v>
      </c>
      <c r="AP15" s="6">
        <f t="shared" si="14"/>
        <v>69.05756310150717</v>
      </c>
      <c r="AQ15" s="6">
        <f t="shared" si="14"/>
        <v>67.82988004362049</v>
      </c>
      <c r="AR15" s="6">
        <f t="shared" si="14"/>
        <v>68.54310497433174</v>
      </c>
      <c r="AS15" s="6">
        <f t="shared" si="14"/>
        <v>69.35000880746873</v>
      </c>
      <c r="AT15" s="6">
        <f t="shared" si="14"/>
        <v>69.10539659543643</v>
      </c>
      <c r="AU15" s="6">
        <f t="shared" si="14"/>
        <v>70.38156403475634</v>
      </c>
      <c r="AV15" s="6">
        <f t="shared" si="14"/>
        <v>71.66476624857468</v>
      </c>
      <c r="AW15" s="6">
        <f t="shared" si="14"/>
        <v>72.2866766467066</v>
      </c>
      <c r="AX15" s="6">
        <f t="shared" si="14"/>
        <v>72.68562702805879</v>
      </c>
      <c r="AY15" s="6">
        <f t="shared" si="14"/>
        <v>73.2375478927203</v>
      </c>
      <c r="AZ15" s="6">
        <f t="shared" si="14"/>
        <v>74.25209413641804</v>
      </c>
    </row>
    <row r="16" spans="1:52" ht="12">
      <c r="A16" t="s">
        <v>16</v>
      </c>
      <c r="B16" s="7">
        <v>208.9</v>
      </c>
      <c r="C16" s="7">
        <v>209.6</v>
      </c>
      <c r="D16" s="7">
        <v>205.9</v>
      </c>
      <c r="E16" s="7">
        <v>213.1</v>
      </c>
      <c r="F16" s="7">
        <v>203.9</v>
      </c>
      <c r="G16" s="7">
        <v>193.2</v>
      </c>
      <c r="H16" s="7">
        <v>188.2</v>
      </c>
      <c r="I16" s="7">
        <v>194.6</v>
      </c>
      <c r="J16" s="7">
        <v>195.5</v>
      </c>
      <c r="K16" s="7">
        <v>188.4</v>
      </c>
      <c r="L16" s="7">
        <v>181.8</v>
      </c>
      <c r="M16" s="7">
        <v>183.3</v>
      </c>
      <c r="N16" s="7">
        <v>185.1</v>
      </c>
      <c r="O16" s="7">
        <v>182.6</v>
      </c>
      <c r="P16" s="7">
        <v>182.3</v>
      </c>
      <c r="Q16" s="7" t="s">
        <v>49</v>
      </c>
      <c r="S16" t="s">
        <v>16</v>
      </c>
      <c r="T16" s="6">
        <f t="shared" si="0"/>
        <v>0.33508855911919966</v>
      </c>
      <c r="U16" s="6">
        <f t="shared" si="1"/>
        <v>-1.765267175572518</v>
      </c>
      <c r="V16" s="6">
        <f t="shared" si="2"/>
        <v>3.496843127731907</v>
      </c>
      <c r="W16" s="6">
        <f t="shared" si="3"/>
        <v>-4.317221961520417</v>
      </c>
      <c r="X16" s="6">
        <f t="shared" si="4"/>
        <v>-5.247670426679747</v>
      </c>
      <c r="Y16" s="6">
        <f t="shared" si="5"/>
        <v>-2.587991718426494</v>
      </c>
      <c r="Z16" s="6">
        <f t="shared" si="6"/>
        <v>3.4006376195536774</v>
      </c>
      <c r="AA16" s="6">
        <f t="shared" si="7"/>
        <v>0.4624871531346315</v>
      </c>
      <c r="AB16" s="6">
        <f t="shared" si="8"/>
        <v>-3.631713554987215</v>
      </c>
      <c r="AC16" s="6">
        <f t="shared" si="9"/>
        <v>-3.503184713375802</v>
      </c>
      <c r="AD16" s="6">
        <f t="shared" si="10"/>
        <v>-3.503184713375802</v>
      </c>
      <c r="AE16" s="6">
        <f t="shared" si="11"/>
        <v>0.8250825082508157</v>
      </c>
      <c r="AF16" s="6">
        <f t="shared" si="15"/>
        <v>-1.350621285791462</v>
      </c>
      <c r="AG16" s="6">
        <f t="shared" si="15"/>
        <v>-0.16429353778751477</v>
      </c>
      <c r="AH16" s="6">
        <f t="shared" si="12"/>
        <v>-1.5126958400864368</v>
      </c>
      <c r="AJ16" t="s">
        <v>16</v>
      </c>
      <c r="AK16" s="6">
        <f t="shared" si="13"/>
        <v>38.54954788706404</v>
      </c>
      <c r="AL16" s="6">
        <f t="shared" si="14"/>
        <v>37.96413693171527</v>
      </c>
      <c r="AM16" s="6">
        <f t="shared" si="14"/>
        <v>37.36164035565233</v>
      </c>
      <c r="AN16" s="6">
        <f t="shared" si="14"/>
        <v>36.77942699344149</v>
      </c>
      <c r="AO16" s="6">
        <f t="shared" si="14"/>
        <v>36.24244578741557</v>
      </c>
      <c r="AP16" s="6">
        <f t="shared" si="14"/>
        <v>35.08262211730524</v>
      </c>
      <c r="AQ16" s="6">
        <f t="shared" si="14"/>
        <v>34.20574336604871</v>
      </c>
      <c r="AR16" s="6">
        <f t="shared" si="14"/>
        <v>34.44857496902107</v>
      </c>
      <c r="AS16" s="6">
        <f t="shared" si="14"/>
        <v>34.43720274793024</v>
      </c>
      <c r="AT16" s="6">
        <f t="shared" si="14"/>
        <v>34.11807316189786</v>
      </c>
      <c r="AU16" s="6">
        <f t="shared" si="14"/>
        <v>34.34076312806951</v>
      </c>
      <c r="AV16" s="6">
        <f t="shared" si="14"/>
        <v>34.83466362599771</v>
      </c>
      <c r="AW16" s="6">
        <f t="shared" si="14"/>
        <v>34.63697604790419</v>
      </c>
      <c r="AX16" s="6">
        <f t="shared" si="14"/>
        <v>34.853979767131136</v>
      </c>
      <c r="AY16" s="6">
        <f t="shared" si="14"/>
        <v>34.923371647509576</v>
      </c>
      <c r="AZ16" s="6" t="e">
        <f t="shared" si="14"/>
        <v>#VALUE!</v>
      </c>
    </row>
    <row r="17" spans="1:52" ht="12">
      <c r="A17" t="s">
        <v>7</v>
      </c>
      <c r="B17" s="7">
        <v>10.7</v>
      </c>
      <c r="C17" s="7">
        <v>10.7</v>
      </c>
      <c r="D17" s="7">
        <v>11.5</v>
      </c>
      <c r="E17" s="7">
        <v>12</v>
      </c>
      <c r="F17" s="7">
        <v>11.1</v>
      </c>
      <c r="G17" s="7">
        <v>10.9</v>
      </c>
      <c r="H17" s="7">
        <v>11.3</v>
      </c>
      <c r="I17" s="7">
        <v>10.8</v>
      </c>
      <c r="J17" s="7">
        <v>10.7</v>
      </c>
      <c r="K17" s="7">
        <v>10.2</v>
      </c>
      <c r="L17" s="7">
        <v>9.7</v>
      </c>
      <c r="M17" s="7">
        <v>9.7</v>
      </c>
      <c r="N17" s="7">
        <v>9.6</v>
      </c>
      <c r="O17" s="7">
        <v>9.3</v>
      </c>
      <c r="P17" s="7">
        <v>9.2</v>
      </c>
      <c r="Q17" s="7" t="s">
        <v>49</v>
      </c>
      <c r="S17" t="s">
        <v>7</v>
      </c>
      <c r="T17" s="6">
        <f t="shared" si="0"/>
        <v>0</v>
      </c>
      <c r="U17" s="6">
        <f t="shared" si="1"/>
        <v>7.476635514018696</v>
      </c>
      <c r="V17" s="6">
        <f t="shared" si="2"/>
        <v>4.347826086956516</v>
      </c>
      <c r="W17" s="6">
        <f t="shared" si="3"/>
        <v>-7.5</v>
      </c>
      <c r="X17" s="6">
        <f t="shared" si="4"/>
        <v>-1.8018018018018012</v>
      </c>
      <c r="Y17" s="6">
        <f t="shared" si="5"/>
        <v>3.6697247706422047</v>
      </c>
      <c r="Z17" s="6">
        <f t="shared" si="6"/>
        <v>-4.424778761061958</v>
      </c>
      <c r="AA17" s="6">
        <f t="shared" si="7"/>
        <v>-0.925925925925938</v>
      </c>
      <c r="AB17" s="6">
        <f t="shared" si="8"/>
        <v>-4.672897196261687</v>
      </c>
      <c r="AC17" s="6">
        <f t="shared" si="9"/>
        <v>-4.901960784313729</v>
      </c>
      <c r="AD17" s="6">
        <f t="shared" si="10"/>
        <v>-4.901960784313729</v>
      </c>
      <c r="AE17" s="6">
        <f t="shared" si="11"/>
        <v>0</v>
      </c>
      <c r="AF17" s="6">
        <f t="shared" si="15"/>
        <v>-3.124999999999986</v>
      </c>
      <c r="AG17" s="6">
        <f t="shared" si="15"/>
        <v>-1.0752688172043179</v>
      </c>
      <c r="AH17" s="6">
        <f t="shared" si="12"/>
        <v>-4.166666666666671</v>
      </c>
      <c r="AJ17" t="s">
        <v>7</v>
      </c>
      <c r="AK17" s="6">
        <f t="shared" si="13"/>
        <v>1.9745340468721166</v>
      </c>
      <c r="AL17" s="6">
        <f t="shared" si="14"/>
        <v>1.9380547002354644</v>
      </c>
      <c r="AM17" s="6">
        <f t="shared" si="14"/>
        <v>2.0867356196697515</v>
      </c>
      <c r="AN17" s="6">
        <f t="shared" si="14"/>
        <v>2.0711080428028996</v>
      </c>
      <c r="AO17" s="6">
        <f t="shared" si="14"/>
        <v>1.9729825808745112</v>
      </c>
      <c r="AP17" s="6">
        <f t="shared" si="14"/>
        <v>1.9792990739059377</v>
      </c>
      <c r="AQ17" s="6">
        <f t="shared" si="14"/>
        <v>2.0537986186841146</v>
      </c>
      <c r="AR17" s="6">
        <f t="shared" si="14"/>
        <v>1.9118428040361126</v>
      </c>
      <c r="AS17" s="6">
        <f t="shared" si="14"/>
        <v>1.884798308966003</v>
      </c>
      <c r="AT17" s="6">
        <f t="shared" si="14"/>
        <v>1.8471568272365082</v>
      </c>
      <c r="AU17" s="6">
        <f t="shared" si="14"/>
        <v>1.832262939176426</v>
      </c>
      <c r="AV17" s="6">
        <f t="shared" si="14"/>
        <v>1.843405549220828</v>
      </c>
      <c r="AW17" s="6">
        <f t="shared" si="14"/>
        <v>1.7964071856287427</v>
      </c>
      <c r="AX17" s="6">
        <f t="shared" si="14"/>
        <v>1.775147928994083</v>
      </c>
      <c r="AY17" s="6">
        <f t="shared" si="14"/>
        <v>1.7624521072796933</v>
      </c>
      <c r="AZ17" s="6" t="e">
        <f t="shared" si="14"/>
        <v>#VALUE!</v>
      </c>
    </row>
    <row r="18" spans="1:52" ht="12">
      <c r="A18" t="s">
        <v>8</v>
      </c>
      <c r="B18" s="7">
        <v>9</v>
      </c>
      <c r="C18" s="7">
        <v>9.4</v>
      </c>
      <c r="D18" s="7">
        <v>8.7</v>
      </c>
      <c r="E18" s="7">
        <v>8.6</v>
      </c>
      <c r="F18" s="7">
        <v>8.5</v>
      </c>
      <c r="G18" s="7">
        <v>8.3</v>
      </c>
      <c r="H18" s="7">
        <v>8.7</v>
      </c>
      <c r="I18" s="7">
        <v>9.6</v>
      </c>
      <c r="J18" s="7">
        <v>9.6</v>
      </c>
      <c r="K18" s="7">
        <v>9.4</v>
      </c>
      <c r="L18" s="7">
        <v>9.3</v>
      </c>
      <c r="M18" s="7">
        <v>9.1</v>
      </c>
      <c r="N18" s="7">
        <v>9.4</v>
      </c>
      <c r="O18" s="7">
        <v>9.4</v>
      </c>
      <c r="P18" s="7">
        <v>9.8</v>
      </c>
      <c r="Q18" s="7" t="s">
        <v>49</v>
      </c>
      <c r="S18" t="s">
        <v>8</v>
      </c>
      <c r="T18" s="6">
        <f t="shared" si="0"/>
        <v>4.444444444444443</v>
      </c>
      <c r="U18" s="6">
        <f t="shared" si="1"/>
        <v>-7.44680851063832</v>
      </c>
      <c r="V18" s="6">
        <f t="shared" si="2"/>
        <v>-1.1494252873563084</v>
      </c>
      <c r="W18" s="6">
        <f t="shared" si="3"/>
        <v>-1.16279069767441</v>
      </c>
      <c r="X18" s="6">
        <f t="shared" si="4"/>
        <v>-2.35294117647058</v>
      </c>
      <c r="Y18" s="6">
        <f t="shared" si="5"/>
        <v>4.81927710843371</v>
      </c>
      <c r="Z18" s="6">
        <f t="shared" si="6"/>
        <v>10.344827586206904</v>
      </c>
      <c r="AA18" s="6">
        <f t="shared" si="7"/>
        <v>0</v>
      </c>
      <c r="AB18" s="6">
        <f t="shared" si="8"/>
        <v>-2.0833333333333286</v>
      </c>
      <c r="AC18" s="6">
        <f t="shared" si="9"/>
        <v>-1.0638297872340274</v>
      </c>
      <c r="AD18" s="6">
        <f t="shared" si="10"/>
        <v>-1.0638297872340274</v>
      </c>
      <c r="AE18" s="6">
        <f t="shared" si="11"/>
        <v>-2.1505376344086073</v>
      </c>
      <c r="AF18" s="6">
        <f t="shared" si="15"/>
        <v>0</v>
      </c>
      <c r="AG18" s="6">
        <f t="shared" si="15"/>
        <v>4.255319148936181</v>
      </c>
      <c r="AH18" s="6">
        <f t="shared" si="12"/>
        <v>4.255319148936181</v>
      </c>
      <c r="AJ18" t="s">
        <v>8</v>
      </c>
      <c r="AK18" s="6">
        <f t="shared" si="13"/>
        <v>1.6608230300793505</v>
      </c>
      <c r="AL18" s="6">
        <f t="shared" si="14"/>
        <v>1.7025901104872305</v>
      </c>
      <c r="AM18" s="6">
        <f t="shared" si="14"/>
        <v>1.5786608600979857</v>
      </c>
      <c r="AN18" s="6">
        <f t="shared" si="14"/>
        <v>1.4842940973420782</v>
      </c>
      <c r="AO18" s="6">
        <f t="shared" si="14"/>
        <v>1.510842516885887</v>
      </c>
      <c r="AP18" s="6">
        <f t="shared" si="14"/>
        <v>1.5071726893045216</v>
      </c>
      <c r="AQ18" s="6">
        <f t="shared" si="14"/>
        <v>1.581243184296619</v>
      </c>
      <c r="AR18" s="6">
        <f t="shared" si="14"/>
        <v>1.699415825809878</v>
      </c>
      <c r="AS18" s="6">
        <f t="shared" si="14"/>
        <v>1.691033996829311</v>
      </c>
      <c r="AT18" s="6">
        <f t="shared" si="14"/>
        <v>1.7022817819630567</v>
      </c>
      <c r="AU18" s="6">
        <f t="shared" si="14"/>
        <v>1.756705704571213</v>
      </c>
      <c r="AV18" s="6">
        <f t="shared" si="14"/>
        <v>1.7293804637020143</v>
      </c>
      <c r="AW18" s="6">
        <f t="shared" si="14"/>
        <v>1.7589820359281438</v>
      </c>
      <c r="AX18" s="6">
        <f t="shared" si="14"/>
        <v>1.7942355411338042</v>
      </c>
      <c r="AY18" s="6">
        <f t="shared" si="14"/>
        <v>1.877394636015326</v>
      </c>
      <c r="AZ18" s="6" t="e">
        <f t="shared" si="14"/>
        <v>#VALUE!</v>
      </c>
    </row>
    <row r="19" spans="1:52" ht="12">
      <c r="A19" t="s">
        <v>9</v>
      </c>
      <c r="B19" s="7">
        <v>10.5</v>
      </c>
      <c r="C19" s="7">
        <v>11.2</v>
      </c>
      <c r="D19" s="7">
        <v>11.9</v>
      </c>
      <c r="E19" s="7">
        <v>11.8</v>
      </c>
      <c r="F19" s="7">
        <v>11.2</v>
      </c>
      <c r="G19" s="7">
        <v>10.7</v>
      </c>
      <c r="H19" s="7">
        <v>11.1</v>
      </c>
      <c r="I19" s="7">
        <v>12.1</v>
      </c>
      <c r="J19" s="7">
        <v>12.2</v>
      </c>
      <c r="K19" s="7">
        <v>11.6</v>
      </c>
      <c r="L19" s="7">
        <v>11.9</v>
      </c>
      <c r="M19" s="7">
        <v>11.7</v>
      </c>
      <c r="N19" s="7">
        <v>12.6</v>
      </c>
      <c r="O19" s="7">
        <v>12.4</v>
      </c>
      <c r="P19" s="7">
        <v>11.9</v>
      </c>
      <c r="Q19" s="7" t="s">
        <v>49</v>
      </c>
      <c r="S19" t="s">
        <v>9</v>
      </c>
      <c r="T19" s="6">
        <f t="shared" si="0"/>
        <v>6.666666666666671</v>
      </c>
      <c r="U19" s="6">
        <f t="shared" si="1"/>
        <v>6.25</v>
      </c>
      <c r="V19" s="6">
        <f t="shared" si="2"/>
        <v>-0.8403361344537785</v>
      </c>
      <c r="W19" s="6">
        <f t="shared" si="3"/>
        <v>-5.084745762711876</v>
      </c>
      <c r="X19" s="6">
        <f t="shared" si="4"/>
        <v>-4.464285714285708</v>
      </c>
      <c r="Y19" s="6">
        <f t="shared" si="5"/>
        <v>3.738317757009355</v>
      </c>
      <c r="Z19" s="6">
        <f t="shared" si="6"/>
        <v>9.009009009009006</v>
      </c>
      <c r="AA19" s="6">
        <f t="shared" si="7"/>
        <v>0.8264462809917319</v>
      </c>
      <c r="AB19" s="6">
        <f t="shared" si="8"/>
        <v>-4.9180327868852345</v>
      </c>
      <c r="AC19" s="6">
        <f t="shared" si="9"/>
        <v>2.5862068965517295</v>
      </c>
      <c r="AD19" s="6">
        <f t="shared" si="10"/>
        <v>2.5862068965517295</v>
      </c>
      <c r="AE19" s="6">
        <f t="shared" si="11"/>
        <v>-1.6806722689075713</v>
      </c>
      <c r="AF19" s="6">
        <f t="shared" si="15"/>
        <v>-1.5873015873015817</v>
      </c>
      <c r="AG19" s="6">
        <f t="shared" si="15"/>
        <v>-4.032258064516128</v>
      </c>
      <c r="AH19" s="6">
        <f t="shared" si="12"/>
        <v>-5.555555555555557</v>
      </c>
      <c r="AJ19" t="s">
        <v>9</v>
      </c>
      <c r="AK19" s="6">
        <f t="shared" si="13"/>
        <v>1.9376268684259088</v>
      </c>
      <c r="AL19" s="6">
        <f t="shared" si="14"/>
        <v>2.028618003984785</v>
      </c>
      <c r="AM19" s="6">
        <f t="shared" si="14"/>
        <v>2.1593177281800036</v>
      </c>
      <c r="AN19" s="6">
        <f t="shared" si="14"/>
        <v>2.0365895754228514</v>
      </c>
      <c r="AO19" s="6">
        <f t="shared" si="14"/>
        <v>1.9907571987202275</v>
      </c>
      <c r="AP19" s="6">
        <f t="shared" si="14"/>
        <v>1.9429816597058287</v>
      </c>
      <c r="AQ19" s="6">
        <f t="shared" si="14"/>
        <v>2.0174482006543073</v>
      </c>
      <c r="AR19" s="6">
        <f t="shared" si="14"/>
        <v>2.141972030447867</v>
      </c>
      <c r="AS19" s="6">
        <f t="shared" si="14"/>
        <v>2.1490223709705827</v>
      </c>
      <c r="AT19" s="6">
        <f t="shared" si="14"/>
        <v>2.100688156465049</v>
      </c>
      <c r="AU19" s="6">
        <f t="shared" si="14"/>
        <v>2.2478277295051003</v>
      </c>
      <c r="AV19" s="6">
        <f t="shared" si="14"/>
        <v>2.2234891676168753</v>
      </c>
      <c r="AW19" s="6">
        <f t="shared" si="14"/>
        <v>2.3577844311377247</v>
      </c>
      <c r="AX19" s="6">
        <f t="shared" si="14"/>
        <v>2.366863905325444</v>
      </c>
      <c r="AY19" s="6">
        <f t="shared" si="14"/>
        <v>2.2796934865900385</v>
      </c>
      <c r="AZ19" s="6" t="e">
        <f t="shared" si="14"/>
        <v>#VALUE!</v>
      </c>
    </row>
    <row r="20" spans="1:52" ht="12">
      <c r="A20" t="s">
        <v>12</v>
      </c>
      <c r="B20" s="7">
        <v>87.3</v>
      </c>
      <c r="C20" s="7">
        <v>87.5</v>
      </c>
      <c r="D20" s="7">
        <v>91.3</v>
      </c>
      <c r="E20" s="7">
        <v>96.2</v>
      </c>
      <c r="F20" s="7">
        <v>94.3</v>
      </c>
      <c r="G20" s="7">
        <v>93.7</v>
      </c>
      <c r="H20" s="7">
        <v>93.1</v>
      </c>
      <c r="I20" s="7">
        <v>96</v>
      </c>
      <c r="J20" s="7">
        <v>98.7</v>
      </c>
      <c r="K20" s="7">
        <v>94.5</v>
      </c>
      <c r="L20" s="7">
        <v>93.3</v>
      </c>
      <c r="M20" s="7">
        <v>95.5</v>
      </c>
      <c r="N20" s="7">
        <v>101.1</v>
      </c>
      <c r="O20" s="7">
        <v>100</v>
      </c>
      <c r="P20" s="7">
        <v>100.8</v>
      </c>
      <c r="Q20" s="7" t="s">
        <v>49</v>
      </c>
      <c r="S20" t="s">
        <v>12</v>
      </c>
      <c r="T20" s="6">
        <f t="shared" si="0"/>
        <v>0.22909507445589838</v>
      </c>
      <c r="U20" s="6">
        <f t="shared" si="1"/>
        <v>4.342857142857142</v>
      </c>
      <c r="V20" s="6">
        <f t="shared" si="2"/>
        <v>5.366922234392121</v>
      </c>
      <c r="W20" s="6">
        <f t="shared" si="3"/>
        <v>-1.9750519750519828</v>
      </c>
      <c r="X20" s="6">
        <f t="shared" si="4"/>
        <v>-0.6362672322375431</v>
      </c>
      <c r="Y20" s="6">
        <f t="shared" si="5"/>
        <v>-0.6403415154749297</v>
      </c>
      <c r="Z20" s="6">
        <f t="shared" si="6"/>
        <v>3.114930182599366</v>
      </c>
      <c r="AA20" s="6">
        <f t="shared" si="7"/>
        <v>2.8125</v>
      </c>
      <c r="AB20" s="6">
        <f t="shared" si="8"/>
        <v>-4.255319148936167</v>
      </c>
      <c r="AC20" s="6">
        <f t="shared" si="9"/>
        <v>-1.2698412698412653</v>
      </c>
      <c r="AD20" s="6">
        <f t="shared" si="10"/>
        <v>-1.2698412698412653</v>
      </c>
      <c r="AE20" s="6">
        <f t="shared" si="11"/>
        <v>2.357984994640944</v>
      </c>
      <c r="AF20" s="6">
        <f t="shared" si="15"/>
        <v>-1.0880316518298656</v>
      </c>
      <c r="AG20" s="6">
        <f t="shared" si="15"/>
        <v>0.7999999999999972</v>
      </c>
      <c r="AH20" s="6">
        <f t="shared" si="12"/>
        <v>-0.29673590504449976</v>
      </c>
      <c r="AJ20" t="s">
        <v>12</v>
      </c>
      <c r="AK20" s="6">
        <f t="shared" si="13"/>
        <v>16.1099833917697</v>
      </c>
      <c r="AL20" s="6">
        <f t="shared" si="14"/>
        <v>15.848578156131135</v>
      </c>
      <c r="AM20" s="6">
        <f t="shared" si="14"/>
        <v>16.56686626746507</v>
      </c>
      <c r="AN20" s="6">
        <f t="shared" si="14"/>
        <v>16.603382809803247</v>
      </c>
      <c r="AO20" s="6">
        <f t="shared" si="14"/>
        <v>16.761464628510485</v>
      </c>
      <c r="AP20" s="6">
        <f t="shared" si="14"/>
        <v>17.014708552751042</v>
      </c>
      <c r="AQ20" s="6">
        <f t="shared" si="14"/>
        <v>16.921119592875318</v>
      </c>
      <c r="AR20" s="6">
        <f t="shared" si="14"/>
        <v>16.99415825809878</v>
      </c>
      <c r="AS20" s="6">
        <f t="shared" si="14"/>
        <v>17.385943279901355</v>
      </c>
      <c r="AT20" s="6">
        <f t="shared" si="14"/>
        <v>17.113364722926473</v>
      </c>
      <c r="AU20" s="6">
        <f t="shared" si="14"/>
        <v>17.62372497166604</v>
      </c>
      <c r="AV20" s="6">
        <f t="shared" si="14"/>
        <v>18.148992778411248</v>
      </c>
      <c r="AW20" s="6">
        <f t="shared" si="14"/>
        <v>18.918413173652695</v>
      </c>
      <c r="AX20" s="6">
        <f t="shared" si="14"/>
        <v>19.087612139721323</v>
      </c>
      <c r="AY20" s="6">
        <f t="shared" si="14"/>
        <v>19.310344827586206</v>
      </c>
      <c r="AZ20" s="6" t="e">
        <f t="shared" si="14"/>
        <v>#VALUE!</v>
      </c>
    </row>
    <row r="21" spans="1:52" ht="12">
      <c r="A21" t="s">
        <v>14</v>
      </c>
      <c r="B21" s="7">
        <v>27.4</v>
      </c>
      <c r="C21" s="7">
        <v>28.9</v>
      </c>
      <c r="D21" s="7">
        <v>30.3</v>
      </c>
      <c r="E21" s="7">
        <v>32.3</v>
      </c>
      <c r="F21" s="7">
        <v>30.4</v>
      </c>
      <c r="G21" s="7">
        <v>29.3</v>
      </c>
      <c r="H21" s="7">
        <v>27.3</v>
      </c>
      <c r="I21" s="7">
        <v>28.8</v>
      </c>
      <c r="J21" s="7">
        <v>31.1</v>
      </c>
      <c r="K21" s="7">
        <v>31.3</v>
      </c>
      <c r="L21" s="7">
        <v>30.5</v>
      </c>
      <c r="M21" s="7">
        <v>31.4</v>
      </c>
      <c r="N21" s="7">
        <v>31.2</v>
      </c>
      <c r="O21" s="7">
        <v>31</v>
      </c>
      <c r="P21" s="7">
        <v>32.8</v>
      </c>
      <c r="Q21" s="7" t="s">
        <v>49</v>
      </c>
      <c r="S21" t="s">
        <v>14</v>
      </c>
      <c r="T21" s="6">
        <f t="shared" si="0"/>
        <v>5.474452554744531</v>
      </c>
      <c r="U21" s="6">
        <f t="shared" si="1"/>
        <v>4.844290657439458</v>
      </c>
      <c r="V21" s="6">
        <f t="shared" si="2"/>
        <v>6.600660066006583</v>
      </c>
      <c r="W21" s="6">
        <f t="shared" si="3"/>
        <v>-5.882352941176464</v>
      </c>
      <c r="X21" s="6">
        <f t="shared" si="4"/>
        <v>-3.618421052631575</v>
      </c>
      <c r="Y21" s="6">
        <f t="shared" si="5"/>
        <v>-6.825938566552907</v>
      </c>
      <c r="Z21" s="6">
        <f t="shared" si="6"/>
        <v>5.494505494505489</v>
      </c>
      <c r="AA21" s="6">
        <f t="shared" si="7"/>
        <v>7.986111111111114</v>
      </c>
      <c r="AB21" s="6">
        <f t="shared" si="8"/>
        <v>0.6430868167202561</v>
      </c>
      <c r="AC21" s="6">
        <f t="shared" si="9"/>
        <v>-2.5559105431309916</v>
      </c>
      <c r="AD21" s="6">
        <f t="shared" si="10"/>
        <v>-2.5559105431309916</v>
      </c>
      <c r="AE21" s="6">
        <f t="shared" si="11"/>
        <v>2.9508196721311464</v>
      </c>
      <c r="AF21" s="6">
        <f t="shared" si="15"/>
        <v>-0.6410256410256352</v>
      </c>
      <c r="AG21" s="6">
        <f t="shared" si="15"/>
        <v>5.806451612903217</v>
      </c>
      <c r="AH21" s="6">
        <f t="shared" si="12"/>
        <v>5.12820512820511</v>
      </c>
      <c r="AJ21" t="s">
        <v>14</v>
      </c>
      <c r="AK21" s="6">
        <f t="shared" si="13"/>
        <v>5.056283447130467</v>
      </c>
      <c r="AL21" s="6">
        <f t="shared" si="14"/>
        <v>5.234558956710741</v>
      </c>
      <c r="AM21" s="6">
        <f t="shared" si="14"/>
        <v>5.498094719651606</v>
      </c>
      <c r="AN21" s="6">
        <f t="shared" si="14"/>
        <v>5.574732481877804</v>
      </c>
      <c r="AO21" s="6">
        <f t="shared" si="14"/>
        <v>5.40348382509776</v>
      </c>
      <c r="AP21" s="6">
        <f t="shared" si="14"/>
        <v>5.320501180315961</v>
      </c>
      <c r="AQ21" s="6">
        <f t="shared" si="14"/>
        <v>4.9618320610687014</v>
      </c>
      <c r="AR21" s="6">
        <f t="shared" si="14"/>
        <v>5.098247477429633</v>
      </c>
      <c r="AS21" s="6">
        <f t="shared" si="14"/>
        <v>5.478245552228289</v>
      </c>
      <c r="AT21" s="6">
        <f t="shared" si="14"/>
        <v>5.668236146323795</v>
      </c>
      <c r="AU21" s="6">
        <f t="shared" si="14"/>
        <v>5.761239138647526</v>
      </c>
      <c r="AV21" s="6">
        <f t="shared" si="14"/>
        <v>5.9673128088179395</v>
      </c>
      <c r="AW21" s="6">
        <f t="shared" si="14"/>
        <v>5.838323353293413</v>
      </c>
      <c r="AX21" s="6">
        <f t="shared" si="14"/>
        <v>5.9171597633136095</v>
      </c>
      <c r="AY21" s="6">
        <f t="shared" si="14"/>
        <v>6.283524904214558</v>
      </c>
      <c r="AZ21" s="6" t="e">
        <f t="shared" si="14"/>
        <v>#VALUE!</v>
      </c>
    </row>
    <row r="22" spans="1:52" ht="12">
      <c r="A22" t="s">
        <v>13</v>
      </c>
      <c r="B22" s="7">
        <v>32.7</v>
      </c>
      <c r="C22" s="7">
        <v>34.3</v>
      </c>
      <c r="D22" s="7">
        <v>33.8</v>
      </c>
      <c r="E22" s="7">
        <v>35.5</v>
      </c>
      <c r="F22" s="7">
        <v>33.5</v>
      </c>
      <c r="G22" s="7">
        <v>34.2</v>
      </c>
      <c r="H22" s="7">
        <v>33.5</v>
      </c>
      <c r="I22" s="7">
        <v>35.3</v>
      </c>
      <c r="J22" s="7">
        <v>35.9</v>
      </c>
      <c r="K22" s="7">
        <v>36.2</v>
      </c>
      <c r="L22" s="7">
        <v>36.1</v>
      </c>
      <c r="M22" s="7">
        <v>36.4</v>
      </c>
      <c r="N22" s="7">
        <v>37.3</v>
      </c>
      <c r="O22" s="7">
        <v>36.1</v>
      </c>
      <c r="P22" s="7">
        <v>35.5</v>
      </c>
      <c r="Q22" s="7" t="s">
        <v>49</v>
      </c>
      <c r="S22" t="s">
        <v>13</v>
      </c>
      <c r="T22" s="6">
        <f t="shared" si="0"/>
        <v>4.892966360856249</v>
      </c>
      <c r="U22" s="6">
        <f t="shared" si="1"/>
        <v>-1.4577259475218654</v>
      </c>
      <c r="V22" s="6">
        <f t="shared" si="2"/>
        <v>5.0295857988165835</v>
      </c>
      <c r="W22" s="6">
        <f t="shared" si="3"/>
        <v>-5.633802816901408</v>
      </c>
      <c r="X22" s="6">
        <f t="shared" si="4"/>
        <v>2.089552238805979</v>
      </c>
      <c r="Y22" s="6">
        <f t="shared" si="5"/>
        <v>-2.0467836257309955</v>
      </c>
      <c r="Z22" s="6">
        <f t="shared" si="6"/>
        <v>5.373134328358191</v>
      </c>
      <c r="AA22" s="6">
        <f t="shared" si="7"/>
        <v>1.6997167138810312</v>
      </c>
      <c r="AB22" s="6">
        <f t="shared" si="8"/>
        <v>0.8356545961002979</v>
      </c>
      <c r="AC22" s="6">
        <f t="shared" si="9"/>
        <v>-0.276243093922659</v>
      </c>
      <c r="AD22" s="6">
        <f t="shared" si="10"/>
        <v>-0.276243093922659</v>
      </c>
      <c r="AE22" s="6">
        <f t="shared" si="11"/>
        <v>0.8310249307479154</v>
      </c>
      <c r="AF22" s="6">
        <f t="shared" si="15"/>
        <v>-3.2171581769436983</v>
      </c>
      <c r="AG22" s="6">
        <f>P22*100/O22-100</f>
        <v>-1.662049861495845</v>
      </c>
      <c r="AH22" s="6">
        <f t="shared" si="12"/>
        <v>-4.82573726541554</v>
      </c>
      <c r="AJ22" t="s">
        <v>13</v>
      </c>
      <c r="AK22" s="6">
        <f t="shared" si="13"/>
        <v>6.034323675954974</v>
      </c>
      <c r="AL22" s="6">
        <f t="shared" si="14"/>
        <v>6.2126426372034045</v>
      </c>
      <c r="AM22" s="6">
        <f t="shared" si="14"/>
        <v>6.133188169116312</v>
      </c>
      <c r="AN22" s="6">
        <f t="shared" si="14"/>
        <v>6.127027959958578</v>
      </c>
      <c r="AO22" s="6">
        <f t="shared" si="14"/>
        <v>5.954496978314966</v>
      </c>
      <c r="AP22" s="6">
        <f t="shared" si="14"/>
        <v>6.210277828218631</v>
      </c>
      <c r="AQ22" s="6">
        <f t="shared" si="14"/>
        <v>6.08869501999273</v>
      </c>
      <c r="AR22" s="6">
        <f t="shared" si="14"/>
        <v>6.248893609488404</v>
      </c>
      <c r="AS22" s="6">
        <f t="shared" si="14"/>
        <v>6.323762550642945</v>
      </c>
      <c r="AT22" s="6">
        <f t="shared" si="14"/>
        <v>6.5555957986236875</v>
      </c>
      <c r="AU22" s="6">
        <f t="shared" si="14"/>
        <v>6.819040423120514</v>
      </c>
      <c r="AV22" s="6">
        <f t="shared" si="14"/>
        <v>6.917521854808057</v>
      </c>
      <c r="AW22" s="6">
        <f t="shared" si="14"/>
        <v>6.979790419161676</v>
      </c>
      <c r="AX22" s="6">
        <f t="shared" si="14"/>
        <v>6.890627982439397</v>
      </c>
      <c r="AY22" s="6">
        <f t="shared" si="14"/>
        <v>6.800766283524904</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B9" sqref="B9:Q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42</v>
      </c>
      <c r="S3" s="10" t="str">
        <f>A3</f>
        <v>Regione: EMILIA-ROMAGNA.</v>
      </c>
      <c r="AJ3" s="10" t="str">
        <f>A3</f>
        <v>Regione: EMILIA-ROMAGNA.</v>
      </c>
    </row>
    <row r="4" spans="1:36" ht="12">
      <c r="A4" t="s">
        <v>60</v>
      </c>
      <c r="S4" t="str">
        <f>A4</f>
        <v>Periodo: 2011 - 2015.</v>
      </c>
      <c r="AJ4" t="str">
        <f>A4</f>
        <v>Periodo: 2011 - 2015.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1898.2</v>
      </c>
      <c r="C9" s="5">
        <v>1937</v>
      </c>
      <c r="D9" s="5">
        <v>1969.7</v>
      </c>
      <c r="E9" s="5">
        <v>1980.1</v>
      </c>
      <c r="F9" s="5">
        <v>1963.2</v>
      </c>
      <c r="G9" s="5">
        <v>1985.4</v>
      </c>
      <c r="H9" s="5">
        <v>2039.9</v>
      </c>
      <c r="I9" s="5">
        <v>2091.2</v>
      </c>
      <c r="J9" s="5">
        <v>2110.8</v>
      </c>
      <c r="K9" s="5">
        <v>2088.6</v>
      </c>
      <c r="L9" s="5">
        <v>2066.1</v>
      </c>
      <c r="M9" s="5">
        <v>2089.3</v>
      </c>
      <c r="N9" s="5">
        <v>2095.5</v>
      </c>
      <c r="O9" s="5">
        <v>2076</v>
      </c>
      <c r="P9" s="5">
        <v>2067</v>
      </c>
      <c r="Q9" s="5">
        <v>2062.8</v>
      </c>
      <c r="S9" s="4" t="s">
        <v>1</v>
      </c>
      <c r="T9" s="6">
        <f aca="true" t="shared" si="0" ref="T9:T22">C9*100/B9-100</f>
        <v>2.0440417237382746</v>
      </c>
      <c r="U9" s="6">
        <f aca="true" t="shared" si="1" ref="U9:U22">D9*100/C9-100</f>
        <v>1.688177594217862</v>
      </c>
      <c r="V9" s="6">
        <f aca="true" t="shared" si="2" ref="V9:V22">E9*100/D9-100</f>
        <v>0.5279991876935526</v>
      </c>
      <c r="W9" s="6">
        <f aca="true" t="shared" si="3" ref="W9:W22">F9*100/E9-100</f>
        <v>-0.8534922478662708</v>
      </c>
      <c r="X9" s="6">
        <f aca="true" t="shared" si="4" ref="X9:X22">G9*100/F9-100</f>
        <v>1.1308068459657648</v>
      </c>
      <c r="Y9" s="6">
        <f aca="true" t="shared" si="5" ref="Y9:Y22">H9*100/G9-100</f>
        <v>2.7450387831167546</v>
      </c>
      <c r="Z9" s="6">
        <f aca="true" t="shared" si="6" ref="Z9:Z22">I9*100/H9-100</f>
        <v>2.514829158292059</v>
      </c>
      <c r="AA9" s="6">
        <f aca="true" t="shared" si="7" ref="AA9:AA22">J9*100/I9-100</f>
        <v>0.9372609028309284</v>
      </c>
      <c r="AB9" s="6">
        <f aca="true" t="shared" si="8" ref="AB9:AB22">K9*100/J9-100</f>
        <v>-1.0517339397384973</v>
      </c>
      <c r="AC9" s="6">
        <f aca="true" t="shared" si="9" ref="AC9:AC22">L9*100/K9-100</f>
        <v>-1.077276644642339</v>
      </c>
      <c r="AD9" s="6">
        <f aca="true" t="shared" si="10" ref="AD9:AD22">L9*100/K9-100</f>
        <v>-1.077276644642339</v>
      </c>
      <c r="AE9" s="6">
        <f aca="true" t="shared" si="11" ref="AE9:AE22">M9*100/L9-100</f>
        <v>1.1228885339528745</v>
      </c>
      <c r="AF9" s="6">
        <f>O9*100/N9-100</f>
        <v>-0.9305654974946265</v>
      </c>
      <c r="AG9" s="6">
        <f>P9*100/O9-100</f>
        <v>-0.43352601156068715</v>
      </c>
      <c r="AH9" s="6">
        <f aca="true" t="shared" si="12" ref="AH9:AH22">P9*100/N9-100</f>
        <v>-1.3600572655690826</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67.4</v>
      </c>
      <c r="C10" s="7">
        <v>64.8</v>
      </c>
      <c r="D10" s="7">
        <v>63.5</v>
      </c>
      <c r="E10" s="7">
        <v>64.3</v>
      </c>
      <c r="F10" s="7">
        <v>63.2</v>
      </c>
      <c r="G10" s="7">
        <v>59.5</v>
      </c>
      <c r="H10" s="7">
        <v>59.5</v>
      </c>
      <c r="I10" s="7">
        <v>56.6</v>
      </c>
      <c r="J10" s="7">
        <v>58.6</v>
      </c>
      <c r="K10" s="7">
        <v>58.8</v>
      </c>
      <c r="L10" s="7">
        <v>57.4</v>
      </c>
      <c r="M10" s="7">
        <v>55.8</v>
      </c>
      <c r="N10" s="7">
        <v>58.6</v>
      </c>
      <c r="O10" s="7">
        <v>55.6</v>
      </c>
      <c r="P10" s="7">
        <v>56.1</v>
      </c>
      <c r="Q10" s="7">
        <v>57.6</v>
      </c>
      <c r="S10" t="s">
        <v>2</v>
      </c>
      <c r="T10" s="6">
        <f t="shared" si="0"/>
        <v>-3.857566765578639</v>
      </c>
      <c r="U10" s="6">
        <f t="shared" si="1"/>
        <v>-2.0061728395061635</v>
      </c>
      <c r="V10" s="6">
        <f t="shared" si="2"/>
        <v>1.2598425196850371</v>
      </c>
      <c r="W10" s="6">
        <f t="shared" si="3"/>
        <v>-1.7107309486780622</v>
      </c>
      <c r="X10" s="6">
        <f t="shared" si="4"/>
        <v>-5.854430379746844</v>
      </c>
      <c r="Y10" s="6">
        <f t="shared" si="5"/>
        <v>0</v>
      </c>
      <c r="Z10" s="6">
        <f t="shared" si="6"/>
        <v>-4.87394957983193</v>
      </c>
      <c r="AA10" s="6">
        <f t="shared" si="7"/>
        <v>3.5335689045936363</v>
      </c>
      <c r="AB10" s="6">
        <f t="shared" si="8"/>
        <v>0.3412969283276368</v>
      </c>
      <c r="AC10" s="6">
        <f t="shared" si="9"/>
        <v>-2.3809523809523796</v>
      </c>
      <c r="AD10" s="6">
        <f t="shared" si="10"/>
        <v>-2.3809523809523796</v>
      </c>
      <c r="AE10" s="6">
        <f t="shared" si="11"/>
        <v>-2.7874564459930298</v>
      </c>
      <c r="AF10" s="6">
        <f aca="true" t="shared" si="15" ref="AF10:AG22">O10*100/N10-100</f>
        <v>-5.11945392491468</v>
      </c>
      <c r="AG10" s="6">
        <f t="shared" si="15"/>
        <v>0.8992805755395636</v>
      </c>
      <c r="AH10" s="6">
        <f t="shared" si="12"/>
        <v>-4.2662116040955596</v>
      </c>
      <c r="AJ10" t="s">
        <v>2</v>
      </c>
      <c r="AK10" s="6">
        <f t="shared" si="13"/>
        <v>3.550732272679381</v>
      </c>
      <c r="AL10" s="6">
        <f t="shared" si="14"/>
        <v>3.345379452762003</v>
      </c>
      <c r="AM10" s="6">
        <f t="shared" si="14"/>
        <v>3.2238411940904705</v>
      </c>
      <c r="AN10" s="6">
        <f t="shared" si="14"/>
        <v>3.2473107418817233</v>
      </c>
      <c r="AO10" s="6">
        <f t="shared" si="14"/>
        <v>3.2192339038304807</v>
      </c>
      <c r="AP10" s="6">
        <f t="shared" si="14"/>
        <v>2.996877203586179</v>
      </c>
      <c r="AQ10" s="6">
        <f t="shared" si="14"/>
        <v>2.9168096475317418</v>
      </c>
      <c r="AR10" s="6">
        <f t="shared" si="14"/>
        <v>2.706579954093344</v>
      </c>
      <c r="AS10" s="6">
        <f t="shared" si="14"/>
        <v>2.7761985976880803</v>
      </c>
      <c r="AT10" s="6">
        <f t="shared" si="14"/>
        <v>2.815282964665326</v>
      </c>
      <c r="AU10" s="6">
        <f t="shared" si="14"/>
        <v>2.778181114176468</v>
      </c>
      <c r="AV10" s="6">
        <f t="shared" si="14"/>
        <v>2.670750969224142</v>
      </c>
      <c r="AW10" s="6">
        <f t="shared" si="14"/>
        <v>2.7964686232402767</v>
      </c>
      <c r="AX10" s="6">
        <f t="shared" si="14"/>
        <v>2.678227360308285</v>
      </c>
      <c r="AY10" s="6">
        <f t="shared" si="14"/>
        <v>2.714078374455733</v>
      </c>
      <c r="AZ10" s="6">
        <f t="shared" si="14"/>
        <v>2.7923211169284463</v>
      </c>
    </row>
    <row r="11" spans="1:52" ht="12">
      <c r="A11" t="s">
        <v>3</v>
      </c>
      <c r="B11" s="7">
        <v>627.9</v>
      </c>
      <c r="C11" s="7">
        <v>641.2</v>
      </c>
      <c r="D11" s="7">
        <v>647.2</v>
      </c>
      <c r="E11" s="7">
        <v>649.8</v>
      </c>
      <c r="F11" s="7">
        <v>639.2</v>
      </c>
      <c r="G11" s="7">
        <v>650.2</v>
      </c>
      <c r="H11" s="7">
        <v>668</v>
      </c>
      <c r="I11" s="7">
        <v>680.9</v>
      </c>
      <c r="J11" s="7">
        <v>668.4</v>
      </c>
      <c r="K11" s="7">
        <v>653.8</v>
      </c>
      <c r="L11" s="7">
        <v>642.8</v>
      </c>
      <c r="M11" s="7">
        <v>635.9</v>
      </c>
      <c r="N11" s="7">
        <v>629.2</v>
      </c>
      <c r="O11" s="7">
        <v>613.8</v>
      </c>
      <c r="P11" s="7">
        <v>601.3</v>
      </c>
      <c r="Q11" s="7">
        <v>596.7</v>
      </c>
      <c r="S11" t="s">
        <v>3</v>
      </c>
      <c r="T11" s="6">
        <f t="shared" si="0"/>
        <v>2.118171683389093</v>
      </c>
      <c r="U11" s="6">
        <f t="shared" si="1"/>
        <v>0.9357454772301992</v>
      </c>
      <c r="V11" s="6">
        <f t="shared" si="2"/>
        <v>0.4017305315203714</v>
      </c>
      <c r="W11" s="6">
        <f t="shared" si="3"/>
        <v>-1.6312711603570165</v>
      </c>
      <c r="X11" s="6">
        <f t="shared" si="4"/>
        <v>1.720901126408009</v>
      </c>
      <c r="Y11" s="6">
        <f t="shared" si="5"/>
        <v>2.7376191940941226</v>
      </c>
      <c r="Z11" s="6">
        <f t="shared" si="6"/>
        <v>1.9311377245508936</v>
      </c>
      <c r="AA11" s="6">
        <f t="shared" si="7"/>
        <v>-1.8358055514759855</v>
      </c>
      <c r="AB11" s="6">
        <f t="shared" si="8"/>
        <v>-2.1843207660083834</v>
      </c>
      <c r="AC11" s="6">
        <f t="shared" si="9"/>
        <v>-1.6824717038849855</v>
      </c>
      <c r="AD11" s="6">
        <f t="shared" si="10"/>
        <v>-1.6824717038849855</v>
      </c>
      <c r="AE11" s="6">
        <f t="shared" si="11"/>
        <v>-1.0734287492221455</v>
      </c>
      <c r="AF11" s="6">
        <f t="shared" si="15"/>
        <v>-2.447552447552468</v>
      </c>
      <c r="AG11" s="6">
        <f t="shared" si="15"/>
        <v>-2.0364939719778477</v>
      </c>
      <c r="AH11" s="6">
        <f t="shared" si="12"/>
        <v>-4.434202161474914</v>
      </c>
      <c r="AJ11" t="s">
        <v>3</v>
      </c>
      <c r="AK11" s="6">
        <f t="shared" si="13"/>
        <v>33.07870614266147</v>
      </c>
      <c r="AL11" s="6">
        <f t="shared" si="14"/>
        <v>33.10273618998452</v>
      </c>
      <c r="AM11" s="6">
        <f t="shared" si="14"/>
        <v>32.85779560339138</v>
      </c>
      <c r="AN11" s="6">
        <f t="shared" si="14"/>
        <v>32.81652441795869</v>
      </c>
      <c r="AO11" s="6">
        <f t="shared" si="14"/>
        <v>32.55908720456398</v>
      </c>
      <c r="AP11" s="6">
        <f t="shared" si="14"/>
        <v>32.74906819784427</v>
      </c>
      <c r="AQ11" s="6">
        <f t="shared" si="14"/>
        <v>32.746703269768126</v>
      </c>
      <c r="AR11" s="6">
        <f t="shared" si="14"/>
        <v>32.56025248661056</v>
      </c>
      <c r="AS11" s="6">
        <f t="shared" si="14"/>
        <v>31.665719158612845</v>
      </c>
      <c r="AT11" s="6">
        <f t="shared" si="14"/>
        <v>31.303265345207315</v>
      </c>
      <c r="AU11" s="6">
        <f t="shared" si="14"/>
        <v>31.111756449349013</v>
      </c>
      <c r="AV11" s="6">
        <f t="shared" si="14"/>
        <v>30.436031206624225</v>
      </c>
      <c r="AW11" s="6">
        <f t="shared" si="14"/>
        <v>30.02624671916011</v>
      </c>
      <c r="AX11" s="6">
        <f t="shared" si="14"/>
        <v>29.566473988439302</v>
      </c>
      <c r="AY11" s="6">
        <f t="shared" si="14"/>
        <v>29.09046927914852</v>
      </c>
      <c r="AZ11" s="6">
        <f t="shared" si="14"/>
        <v>28.926701570680628</v>
      </c>
    </row>
    <row r="12" spans="1:52" ht="12">
      <c r="A12" t="s">
        <v>48</v>
      </c>
      <c r="B12" s="7">
        <v>498.8</v>
      </c>
      <c r="C12" s="7">
        <v>500.1</v>
      </c>
      <c r="D12" s="7">
        <v>508.3</v>
      </c>
      <c r="E12" s="7">
        <v>510.1</v>
      </c>
      <c r="F12" s="7">
        <v>491.2</v>
      </c>
      <c r="G12" s="7">
        <v>491.8</v>
      </c>
      <c r="H12" s="7">
        <v>505.1</v>
      </c>
      <c r="I12" s="7">
        <v>508.7</v>
      </c>
      <c r="J12" s="7">
        <v>495.5</v>
      </c>
      <c r="K12" s="7">
        <v>486.9</v>
      </c>
      <c r="L12" s="7">
        <v>485.8</v>
      </c>
      <c r="M12" s="7">
        <v>489.4</v>
      </c>
      <c r="N12" s="7">
        <v>487.6</v>
      </c>
      <c r="O12" s="7">
        <v>478.5</v>
      </c>
      <c r="P12" s="7">
        <v>471.8</v>
      </c>
      <c r="Q12" s="7">
        <v>480.4</v>
      </c>
      <c r="S12" t="s">
        <v>48</v>
      </c>
      <c r="T12" s="6">
        <f t="shared" si="0"/>
        <v>0.2606255012028811</v>
      </c>
      <c r="U12" s="6">
        <f t="shared" si="1"/>
        <v>1.639672065586879</v>
      </c>
      <c r="V12" s="6">
        <f t="shared" si="2"/>
        <v>0.3541215817430583</v>
      </c>
      <c r="W12" s="6">
        <f t="shared" si="3"/>
        <v>-3.7051558517937764</v>
      </c>
      <c r="X12" s="6">
        <f t="shared" si="4"/>
        <v>0.12214983713354854</v>
      </c>
      <c r="Y12" s="6">
        <f t="shared" si="5"/>
        <v>2.7043513623424076</v>
      </c>
      <c r="Z12" s="6">
        <f t="shared" si="6"/>
        <v>0.7127301524450615</v>
      </c>
      <c r="AA12" s="6">
        <f t="shared" si="7"/>
        <v>-2.594849616669947</v>
      </c>
      <c r="AB12" s="6">
        <f t="shared" si="8"/>
        <v>-1.7356205852674123</v>
      </c>
      <c r="AC12" s="6">
        <f t="shared" si="9"/>
        <v>-0.22591907989320248</v>
      </c>
      <c r="AD12" s="6">
        <f t="shared" si="10"/>
        <v>-0.22591907989320248</v>
      </c>
      <c r="AE12" s="6">
        <f t="shared" si="11"/>
        <v>0.7410456978180235</v>
      </c>
      <c r="AF12" s="6">
        <f t="shared" si="15"/>
        <v>-1.8662838392124712</v>
      </c>
      <c r="AG12" s="6">
        <f t="shared" si="15"/>
        <v>-1.4002089864158762</v>
      </c>
      <c r="AH12" s="6">
        <f t="shared" si="12"/>
        <v>-3.2403609515996834</v>
      </c>
      <c r="AJ12" t="s">
        <v>48</v>
      </c>
      <c r="AK12" s="6">
        <f t="shared" si="13"/>
        <v>26.27752607733642</v>
      </c>
      <c r="AL12" s="6">
        <f t="shared" si="14"/>
        <v>25.818275684047496</v>
      </c>
      <c r="AM12" s="6">
        <f t="shared" si="14"/>
        <v>25.805960298522617</v>
      </c>
      <c r="AN12" s="6">
        <f t="shared" si="14"/>
        <v>25.76132518559669</v>
      </c>
      <c r="AO12" s="6">
        <f t="shared" si="14"/>
        <v>25.02037489812551</v>
      </c>
      <c r="AP12" s="6">
        <f t="shared" si="14"/>
        <v>24.770827037372822</v>
      </c>
      <c r="AQ12" s="6">
        <f t="shared" si="14"/>
        <v>24.761017696945927</v>
      </c>
      <c r="AR12" s="6">
        <f t="shared" si="14"/>
        <v>24.32574598316756</v>
      </c>
      <c r="AS12" s="6">
        <f t="shared" si="14"/>
        <v>23.47451203335228</v>
      </c>
      <c r="AT12" s="6">
        <f t="shared" si="14"/>
        <v>23.31226659006033</v>
      </c>
      <c r="AU12" s="6">
        <f t="shared" si="14"/>
        <v>23.512898698030106</v>
      </c>
      <c r="AV12" s="6">
        <f t="shared" si="14"/>
        <v>23.42411333939597</v>
      </c>
      <c r="AW12" s="6">
        <f t="shared" si="14"/>
        <v>23.268909568122165</v>
      </c>
      <c r="AX12" s="6">
        <f t="shared" si="14"/>
        <v>23.04913294797688</v>
      </c>
      <c r="AY12" s="6">
        <f t="shared" si="14"/>
        <v>22.825350749879053</v>
      </c>
      <c r="AZ12" s="6">
        <f t="shared" si="14"/>
        <v>23.288733759937948</v>
      </c>
    </row>
    <row r="13" spans="1:52" ht="12">
      <c r="A13" t="s">
        <v>4</v>
      </c>
      <c r="B13" s="7">
        <v>475.9</v>
      </c>
      <c r="C13" s="7">
        <v>477.7</v>
      </c>
      <c r="D13" s="7">
        <v>486.1</v>
      </c>
      <c r="E13" s="7">
        <v>488.3</v>
      </c>
      <c r="F13" s="7">
        <v>470.7</v>
      </c>
      <c r="G13" s="7">
        <v>471.2</v>
      </c>
      <c r="H13" s="7">
        <v>484.1</v>
      </c>
      <c r="I13" s="7">
        <v>487.8</v>
      </c>
      <c r="J13" s="7">
        <v>475.5</v>
      </c>
      <c r="K13" s="7">
        <v>466.5</v>
      </c>
      <c r="L13" s="7">
        <v>465.3</v>
      </c>
      <c r="M13" s="7">
        <v>468.6</v>
      </c>
      <c r="N13" s="7">
        <v>466.7</v>
      </c>
      <c r="O13" s="7">
        <v>457.2</v>
      </c>
      <c r="P13" s="7">
        <v>449.8</v>
      </c>
      <c r="Q13" s="7" t="s">
        <v>49</v>
      </c>
      <c r="S13" t="s">
        <v>4</v>
      </c>
      <c r="T13" s="6">
        <f t="shared" si="0"/>
        <v>0.37823072073965136</v>
      </c>
      <c r="U13" s="6">
        <f t="shared" si="1"/>
        <v>1.758425790244928</v>
      </c>
      <c r="V13" s="6">
        <f t="shared" si="2"/>
        <v>0.45258177329766625</v>
      </c>
      <c r="W13" s="6">
        <f t="shared" si="3"/>
        <v>-3.6043415932828253</v>
      </c>
      <c r="X13" s="6">
        <f t="shared" si="4"/>
        <v>0.10622477161673771</v>
      </c>
      <c r="Y13" s="6">
        <f t="shared" si="5"/>
        <v>2.7376910016977973</v>
      </c>
      <c r="Z13" s="6">
        <f t="shared" si="6"/>
        <v>0.7643048956826988</v>
      </c>
      <c r="AA13" s="6">
        <f t="shared" si="7"/>
        <v>-2.5215252152521543</v>
      </c>
      <c r="AB13" s="6">
        <f t="shared" si="8"/>
        <v>-1.8927444794952635</v>
      </c>
      <c r="AC13" s="6">
        <f t="shared" si="9"/>
        <v>-0.25723472668809677</v>
      </c>
      <c r="AD13" s="6">
        <f t="shared" si="10"/>
        <v>-0.25723472668809677</v>
      </c>
      <c r="AE13" s="6">
        <f t="shared" si="11"/>
        <v>0.7092198581560325</v>
      </c>
      <c r="AF13" s="6">
        <f t="shared" si="15"/>
        <v>-2.035568887936577</v>
      </c>
      <c r="AG13" s="6">
        <f t="shared" si="15"/>
        <v>-1.618547681539809</v>
      </c>
      <c r="AH13" s="6">
        <f t="shared" si="12"/>
        <v>-3.621169916434539</v>
      </c>
      <c r="AJ13" t="s">
        <v>4</v>
      </c>
      <c r="AK13" s="6">
        <f t="shared" si="13"/>
        <v>25.071120008429038</v>
      </c>
      <c r="AL13" s="6">
        <f t="shared" si="14"/>
        <v>24.661848218895198</v>
      </c>
      <c r="AM13" s="6">
        <f t="shared" si="14"/>
        <v>24.678885109407524</v>
      </c>
      <c r="AN13" s="6">
        <f t="shared" si="14"/>
        <v>24.660370688349076</v>
      </c>
      <c r="AO13" s="6">
        <f t="shared" si="14"/>
        <v>23.976161369193154</v>
      </c>
      <c r="AP13" s="6">
        <f t="shared" si="14"/>
        <v>23.733252745038783</v>
      </c>
      <c r="AQ13" s="6">
        <f t="shared" si="14"/>
        <v>23.73155546840531</v>
      </c>
      <c r="AR13" s="6">
        <f t="shared" si="14"/>
        <v>23.326319816373378</v>
      </c>
      <c r="AS13" s="6">
        <f t="shared" si="14"/>
        <v>22.527003979533823</v>
      </c>
      <c r="AT13" s="6">
        <f t="shared" si="14"/>
        <v>22.335535765584602</v>
      </c>
      <c r="AU13" s="6">
        <f t="shared" si="14"/>
        <v>22.520691157252795</v>
      </c>
      <c r="AV13" s="6">
        <f t="shared" si="14"/>
        <v>22.42856459101134</v>
      </c>
      <c r="AW13" s="6">
        <f t="shared" si="14"/>
        <v>22.27153424003818</v>
      </c>
      <c r="AX13" s="6">
        <f t="shared" si="14"/>
        <v>22.023121387283236</v>
      </c>
      <c r="AY13" s="6">
        <f t="shared" si="14"/>
        <v>21.761006289308177</v>
      </c>
      <c r="AZ13" s="6" t="e">
        <f t="shared" si="14"/>
        <v>#VALUE!</v>
      </c>
    </row>
    <row r="14" spans="1:52" ht="12">
      <c r="A14" t="s">
        <v>5</v>
      </c>
      <c r="B14" s="7">
        <v>129.1</v>
      </c>
      <c r="C14" s="7">
        <v>141.1</v>
      </c>
      <c r="D14" s="7">
        <v>138.9</v>
      </c>
      <c r="E14" s="7">
        <v>139.7</v>
      </c>
      <c r="F14" s="7">
        <v>148</v>
      </c>
      <c r="G14" s="7">
        <v>158.4</v>
      </c>
      <c r="H14" s="7">
        <v>162.9</v>
      </c>
      <c r="I14" s="7">
        <v>172.2</v>
      </c>
      <c r="J14" s="7">
        <v>172.9</v>
      </c>
      <c r="K14" s="7">
        <v>166.9</v>
      </c>
      <c r="L14" s="7">
        <v>157</v>
      </c>
      <c r="M14" s="7">
        <v>146.5</v>
      </c>
      <c r="N14" s="7">
        <v>141.6</v>
      </c>
      <c r="O14" s="7">
        <v>135.3</v>
      </c>
      <c r="P14" s="7">
        <v>129.5</v>
      </c>
      <c r="Q14" s="7">
        <v>116.3</v>
      </c>
      <c r="S14" t="s">
        <v>5</v>
      </c>
      <c r="T14" s="6">
        <f t="shared" si="0"/>
        <v>9.295120061967467</v>
      </c>
      <c r="U14" s="6">
        <f t="shared" si="1"/>
        <v>-1.559177888022674</v>
      </c>
      <c r="V14" s="6">
        <f t="shared" si="2"/>
        <v>0.575953923686086</v>
      </c>
      <c r="W14" s="6">
        <f t="shared" si="3"/>
        <v>5.941302791696501</v>
      </c>
      <c r="X14" s="6">
        <f t="shared" si="4"/>
        <v>7.027027027027032</v>
      </c>
      <c r="Y14" s="6">
        <f t="shared" si="5"/>
        <v>2.8409090909090935</v>
      </c>
      <c r="Z14" s="6">
        <f t="shared" si="6"/>
        <v>5.709023941068139</v>
      </c>
      <c r="AA14" s="6">
        <f t="shared" si="7"/>
        <v>0.4065040650406502</v>
      </c>
      <c r="AB14" s="6">
        <f t="shared" si="8"/>
        <v>-3.470213996529793</v>
      </c>
      <c r="AC14" s="6">
        <f t="shared" si="9"/>
        <v>-5.931695626123428</v>
      </c>
      <c r="AD14" s="6">
        <f t="shared" si="10"/>
        <v>-5.931695626123428</v>
      </c>
      <c r="AE14" s="6">
        <f t="shared" si="11"/>
        <v>-6.687898089171981</v>
      </c>
      <c r="AF14" s="6">
        <f t="shared" si="15"/>
        <v>-4.449152542372872</v>
      </c>
      <c r="AG14" s="6">
        <f t="shared" si="15"/>
        <v>-4.286770140428686</v>
      </c>
      <c r="AH14" s="6">
        <f t="shared" si="12"/>
        <v>-8.545197740112997</v>
      </c>
      <c r="AJ14" t="s">
        <v>5</v>
      </c>
      <c r="AK14" s="6">
        <f t="shared" si="13"/>
        <v>6.8011800653250445</v>
      </c>
      <c r="AL14" s="6">
        <f t="shared" si="14"/>
        <v>7.284460505937016</v>
      </c>
      <c r="AM14" s="6">
        <f t="shared" si="14"/>
        <v>7.051835304868762</v>
      </c>
      <c r="AN14" s="6">
        <f t="shared" si="14"/>
        <v>7.055199232362002</v>
      </c>
      <c r="AO14" s="6">
        <f t="shared" si="14"/>
        <v>7.538712306438468</v>
      </c>
      <c r="AP14" s="6">
        <f t="shared" si="14"/>
        <v>7.978241160471441</v>
      </c>
      <c r="AQ14" s="6">
        <f t="shared" si="14"/>
        <v>7.985685572822197</v>
      </c>
      <c r="AR14" s="6">
        <f t="shared" si="14"/>
        <v>8.234506503443</v>
      </c>
      <c r="AS14" s="6">
        <f t="shared" si="14"/>
        <v>8.191207125260563</v>
      </c>
      <c r="AT14" s="6">
        <f t="shared" si="14"/>
        <v>7.990998755146989</v>
      </c>
      <c r="AU14" s="6">
        <f t="shared" si="14"/>
        <v>7.59885775131891</v>
      </c>
      <c r="AV14" s="6">
        <f t="shared" si="14"/>
        <v>7.011917867228258</v>
      </c>
      <c r="AW14" s="6">
        <f t="shared" si="14"/>
        <v>6.757337151037938</v>
      </c>
      <c r="AX14" s="6">
        <f t="shared" si="14"/>
        <v>6.517341040462429</v>
      </c>
      <c r="AY14" s="6">
        <f t="shared" si="14"/>
        <v>6.265118529269473</v>
      </c>
      <c r="AZ14" s="6">
        <f t="shared" si="14"/>
        <v>5.637967810742679</v>
      </c>
    </row>
    <row r="15" spans="1:52" ht="12">
      <c r="A15" t="s">
        <v>6</v>
      </c>
      <c r="B15" s="7">
        <v>1202.9</v>
      </c>
      <c r="C15" s="7">
        <v>1231</v>
      </c>
      <c r="D15" s="7">
        <v>1259</v>
      </c>
      <c r="E15" s="7">
        <v>1266</v>
      </c>
      <c r="F15" s="7">
        <v>1260.8</v>
      </c>
      <c r="G15" s="7">
        <v>1275.7</v>
      </c>
      <c r="H15" s="7">
        <v>1312.4</v>
      </c>
      <c r="I15" s="7">
        <v>1353.7</v>
      </c>
      <c r="J15" s="7">
        <v>1383.8</v>
      </c>
      <c r="K15" s="7">
        <v>1376</v>
      </c>
      <c r="L15" s="7">
        <v>1365.9</v>
      </c>
      <c r="M15" s="7">
        <v>1397.6</v>
      </c>
      <c r="N15" s="7">
        <v>1407.7</v>
      </c>
      <c r="O15" s="7">
        <v>1406.6</v>
      </c>
      <c r="P15" s="7">
        <v>1409.6</v>
      </c>
      <c r="Q15" s="7">
        <v>1408.5</v>
      </c>
      <c r="S15" t="s">
        <v>6</v>
      </c>
      <c r="T15" s="6">
        <f t="shared" si="0"/>
        <v>2.336021281902063</v>
      </c>
      <c r="U15" s="6">
        <f t="shared" si="1"/>
        <v>2.2745735174654698</v>
      </c>
      <c r="V15" s="6">
        <f t="shared" si="2"/>
        <v>0.5559968228753007</v>
      </c>
      <c r="W15" s="6">
        <f t="shared" si="3"/>
        <v>-0.4107424960505597</v>
      </c>
      <c r="X15" s="6">
        <f t="shared" si="4"/>
        <v>1.1817893401015311</v>
      </c>
      <c r="Y15" s="6">
        <f t="shared" si="5"/>
        <v>2.8768519244336375</v>
      </c>
      <c r="Z15" s="6">
        <f t="shared" si="6"/>
        <v>3.1469064309661547</v>
      </c>
      <c r="AA15" s="6">
        <f t="shared" si="7"/>
        <v>2.22353549530915</v>
      </c>
      <c r="AB15" s="6">
        <f t="shared" si="8"/>
        <v>-0.563665269547613</v>
      </c>
      <c r="AC15" s="6">
        <f t="shared" si="9"/>
        <v>-0.7340116279069804</v>
      </c>
      <c r="AD15" s="6">
        <f t="shared" si="10"/>
        <v>-0.7340116279069804</v>
      </c>
      <c r="AE15" s="6">
        <f t="shared" si="11"/>
        <v>2.3208141152353647</v>
      </c>
      <c r="AF15" s="6">
        <f t="shared" si="15"/>
        <v>-0.07814164949918734</v>
      </c>
      <c r="AG15" s="6">
        <f t="shared" si="15"/>
        <v>0.2132802502488289</v>
      </c>
      <c r="AH15" s="6">
        <f t="shared" si="12"/>
        <v>0.13497194004403923</v>
      </c>
      <c r="AJ15" t="s">
        <v>6</v>
      </c>
      <c r="AK15" s="6">
        <f t="shared" si="13"/>
        <v>63.37056158465916</v>
      </c>
      <c r="AL15" s="6">
        <f t="shared" si="14"/>
        <v>63.551884357253485</v>
      </c>
      <c r="AM15" s="6">
        <f t="shared" si="14"/>
        <v>63.91836320251815</v>
      </c>
      <c r="AN15" s="6">
        <f t="shared" si="14"/>
        <v>63.93616484015959</v>
      </c>
      <c r="AO15" s="6">
        <f t="shared" si="14"/>
        <v>64.22167889160554</v>
      </c>
      <c r="AP15" s="6">
        <f t="shared" si="14"/>
        <v>64.25405459856955</v>
      </c>
      <c r="AQ15" s="6">
        <f t="shared" si="14"/>
        <v>64.33648708270013</v>
      </c>
      <c r="AR15" s="6">
        <f t="shared" si="14"/>
        <v>64.7331675592961</v>
      </c>
      <c r="AS15" s="6">
        <f t="shared" si="14"/>
        <v>65.55808224369906</v>
      </c>
      <c r="AT15" s="6">
        <f t="shared" si="14"/>
        <v>65.88145169012736</v>
      </c>
      <c r="AU15" s="6">
        <f t="shared" si="14"/>
        <v>66.11006243647452</v>
      </c>
      <c r="AV15" s="6">
        <f t="shared" si="14"/>
        <v>66.89321782415162</v>
      </c>
      <c r="AW15" s="6">
        <f t="shared" si="14"/>
        <v>67.17728465759961</v>
      </c>
      <c r="AX15" s="6">
        <f t="shared" si="14"/>
        <v>67.7552986512524</v>
      </c>
      <c r="AY15" s="6">
        <f t="shared" si="14"/>
        <v>68.19545234639574</v>
      </c>
      <c r="AZ15" s="6">
        <f t="shared" si="14"/>
        <v>68.28097731239092</v>
      </c>
    </row>
    <row r="16" spans="1:52" ht="12">
      <c r="A16" t="s">
        <v>16</v>
      </c>
      <c r="B16" s="7">
        <v>489.6</v>
      </c>
      <c r="C16" s="7">
        <v>499.4</v>
      </c>
      <c r="D16" s="7">
        <v>499.6</v>
      </c>
      <c r="E16" s="7">
        <v>493.6</v>
      </c>
      <c r="F16" s="7">
        <v>489.9</v>
      </c>
      <c r="G16" s="7">
        <v>491.6</v>
      </c>
      <c r="H16" s="7">
        <v>500.3</v>
      </c>
      <c r="I16" s="7">
        <v>511.7</v>
      </c>
      <c r="J16" s="7">
        <v>521.7</v>
      </c>
      <c r="K16" s="7">
        <v>515.7</v>
      </c>
      <c r="L16" s="7">
        <v>507</v>
      </c>
      <c r="M16" s="7">
        <v>519.8</v>
      </c>
      <c r="N16" s="7">
        <v>531.7</v>
      </c>
      <c r="O16" s="7">
        <v>526</v>
      </c>
      <c r="P16" s="7">
        <v>527.3</v>
      </c>
      <c r="Q16" s="7" t="s">
        <v>49</v>
      </c>
      <c r="S16" t="s">
        <v>16</v>
      </c>
      <c r="T16" s="6">
        <f t="shared" si="0"/>
        <v>2.0016339869280984</v>
      </c>
      <c r="U16" s="6">
        <f t="shared" si="1"/>
        <v>0.04004805766921038</v>
      </c>
      <c r="V16" s="6">
        <f t="shared" si="2"/>
        <v>-1.200960768614891</v>
      </c>
      <c r="W16" s="6">
        <f t="shared" si="3"/>
        <v>-0.7495948136142658</v>
      </c>
      <c r="X16" s="6">
        <f t="shared" si="4"/>
        <v>0.34700959379465246</v>
      </c>
      <c r="Y16" s="6">
        <f t="shared" si="5"/>
        <v>1.7697314890154558</v>
      </c>
      <c r="Z16" s="6">
        <f t="shared" si="6"/>
        <v>2.27863282030782</v>
      </c>
      <c r="AA16" s="6">
        <f t="shared" si="7"/>
        <v>1.9542700801250845</v>
      </c>
      <c r="AB16" s="6">
        <f t="shared" si="8"/>
        <v>-1.150086256469237</v>
      </c>
      <c r="AC16" s="6">
        <f t="shared" si="9"/>
        <v>-1.6870273414776165</v>
      </c>
      <c r="AD16" s="6">
        <f t="shared" si="10"/>
        <v>-1.6870273414776165</v>
      </c>
      <c r="AE16" s="6">
        <f t="shared" si="11"/>
        <v>2.5246548323471245</v>
      </c>
      <c r="AF16" s="6">
        <f t="shared" si="15"/>
        <v>-1.0720331013729663</v>
      </c>
      <c r="AG16" s="6">
        <f t="shared" si="15"/>
        <v>0.2471482889733636</v>
      </c>
      <c r="AH16" s="6">
        <f t="shared" si="12"/>
        <v>-0.8275343238668711</v>
      </c>
      <c r="AJ16" t="s">
        <v>16</v>
      </c>
      <c r="AK16" s="6">
        <f t="shared" si="13"/>
        <v>25.79285639026446</v>
      </c>
      <c r="AL16" s="6">
        <f t="shared" si="14"/>
        <v>25.782137325761486</v>
      </c>
      <c r="AM16" s="6">
        <f t="shared" si="14"/>
        <v>25.36426867035589</v>
      </c>
      <c r="AN16" s="6">
        <f t="shared" si="14"/>
        <v>24.928033937679917</v>
      </c>
      <c r="AO16" s="6">
        <f t="shared" si="14"/>
        <v>24.954156479217602</v>
      </c>
      <c r="AP16" s="6">
        <f t="shared" si="14"/>
        <v>24.760753500554042</v>
      </c>
      <c r="AQ16" s="6">
        <f t="shared" si="14"/>
        <v>24.525712044708072</v>
      </c>
      <c r="AR16" s="6">
        <f t="shared" si="14"/>
        <v>24.469204284621274</v>
      </c>
      <c r="AS16" s="6">
        <f t="shared" si="14"/>
        <v>24.715747583854466</v>
      </c>
      <c r="AT16" s="6">
        <f t="shared" si="14"/>
        <v>24.691180695202533</v>
      </c>
      <c r="AU16" s="6">
        <f t="shared" si="14"/>
        <v>24.538986496297372</v>
      </c>
      <c r="AV16" s="6">
        <f t="shared" si="14"/>
        <v>24.879146125496572</v>
      </c>
      <c r="AW16" s="6">
        <f t="shared" si="14"/>
        <v>25.373419231686952</v>
      </c>
      <c r="AX16" s="6">
        <f t="shared" si="14"/>
        <v>25.33718689788054</v>
      </c>
      <c r="AY16" s="6">
        <f t="shared" si="14"/>
        <v>25.510401548137395</v>
      </c>
      <c r="AZ16" s="6" t="e">
        <f t="shared" si="14"/>
        <v>#VALUE!</v>
      </c>
    </row>
    <row r="17" spans="1:52" ht="12">
      <c r="A17" t="s">
        <v>7</v>
      </c>
      <c r="B17" s="7">
        <v>36.4</v>
      </c>
      <c r="C17" s="7">
        <v>38.1</v>
      </c>
      <c r="D17" s="7">
        <v>40</v>
      </c>
      <c r="E17" s="7">
        <v>38.4</v>
      </c>
      <c r="F17" s="7">
        <v>37.4</v>
      </c>
      <c r="G17" s="7">
        <v>37.5</v>
      </c>
      <c r="H17" s="7">
        <v>39</v>
      </c>
      <c r="I17" s="7">
        <v>38.7</v>
      </c>
      <c r="J17" s="7">
        <v>39.4</v>
      </c>
      <c r="K17" s="7">
        <v>40</v>
      </c>
      <c r="L17" s="7">
        <v>39.5</v>
      </c>
      <c r="M17" s="7">
        <v>40.6</v>
      </c>
      <c r="N17" s="7">
        <v>42.6</v>
      </c>
      <c r="O17" s="7">
        <v>43.3</v>
      </c>
      <c r="P17" s="7">
        <v>42.7</v>
      </c>
      <c r="Q17" s="7" t="s">
        <v>49</v>
      </c>
      <c r="S17" t="s">
        <v>7</v>
      </c>
      <c r="T17" s="6">
        <f t="shared" si="0"/>
        <v>4.670329670329679</v>
      </c>
      <c r="U17" s="6">
        <f t="shared" si="1"/>
        <v>4.9868766404199505</v>
      </c>
      <c r="V17" s="6">
        <f t="shared" si="2"/>
        <v>-4</v>
      </c>
      <c r="W17" s="6">
        <f t="shared" si="3"/>
        <v>-2.604166666666657</v>
      </c>
      <c r="X17" s="6">
        <f t="shared" si="4"/>
        <v>0.26737967914438343</v>
      </c>
      <c r="Y17" s="6">
        <f t="shared" si="5"/>
        <v>4</v>
      </c>
      <c r="Z17" s="6">
        <f t="shared" si="6"/>
        <v>-0.7692307692307594</v>
      </c>
      <c r="AA17" s="6">
        <f t="shared" si="7"/>
        <v>1.808785529715749</v>
      </c>
      <c r="AB17" s="6">
        <f t="shared" si="8"/>
        <v>1.522842639593918</v>
      </c>
      <c r="AC17" s="6">
        <f t="shared" si="9"/>
        <v>-1.25</v>
      </c>
      <c r="AD17" s="6">
        <f t="shared" si="10"/>
        <v>-1.25</v>
      </c>
      <c r="AE17" s="6">
        <f t="shared" si="11"/>
        <v>2.784810126582272</v>
      </c>
      <c r="AF17" s="6">
        <f t="shared" si="15"/>
        <v>1.6431924882629119</v>
      </c>
      <c r="AG17" s="6">
        <f t="shared" si="15"/>
        <v>-1.3856812933025395</v>
      </c>
      <c r="AH17" s="6">
        <f t="shared" si="12"/>
        <v>0.23474178403755275</v>
      </c>
      <c r="AJ17" t="s">
        <v>7</v>
      </c>
      <c r="AK17" s="6">
        <f t="shared" si="13"/>
        <v>1.9176061531977662</v>
      </c>
      <c r="AL17" s="6">
        <f t="shared" si="14"/>
        <v>1.9669592152813629</v>
      </c>
      <c r="AM17" s="6">
        <f t="shared" si="14"/>
        <v>2.030766106513682</v>
      </c>
      <c r="AN17" s="6">
        <f t="shared" si="14"/>
        <v>1.93929599515176</v>
      </c>
      <c r="AO17" s="6">
        <f t="shared" si="14"/>
        <v>1.9050529747351264</v>
      </c>
      <c r="AP17" s="6">
        <f t="shared" si="14"/>
        <v>1.888788153520701</v>
      </c>
      <c r="AQ17" s="6">
        <f t="shared" si="14"/>
        <v>1.91185842443257</v>
      </c>
      <c r="AR17" s="6">
        <f t="shared" si="14"/>
        <v>1.8506120887528696</v>
      </c>
      <c r="AS17" s="6">
        <f t="shared" si="14"/>
        <v>1.8665908660223611</v>
      </c>
      <c r="AT17" s="6">
        <f t="shared" si="14"/>
        <v>1.9151584793641674</v>
      </c>
      <c r="AU17" s="6">
        <f t="shared" si="14"/>
        <v>1.9118145297904265</v>
      </c>
      <c r="AV17" s="6">
        <f t="shared" si="14"/>
        <v>1.9432345761738379</v>
      </c>
      <c r="AW17" s="6">
        <f t="shared" si="14"/>
        <v>2.0329277022190406</v>
      </c>
      <c r="AX17" s="6">
        <f t="shared" si="14"/>
        <v>2.085741811175337</v>
      </c>
      <c r="AY17" s="6">
        <f t="shared" si="14"/>
        <v>2.065795839380745</v>
      </c>
      <c r="AZ17" s="6" t="e">
        <f t="shared" si="14"/>
        <v>#VALUE!</v>
      </c>
    </row>
    <row r="18" spans="1:52" ht="12">
      <c r="A18" t="s">
        <v>8</v>
      </c>
      <c r="B18" s="7">
        <v>54.9</v>
      </c>
      <c r="C18" s="7">
        <v>54.5</v>
      </c>
      <c r="D18" s="7">
        <v>55.2</v>
      </c>
      <c r="E18" s="7">
        <v>53.5</v>
      </c>
      <c r="F18" s="7">
        <v>55.4</v>
      </c>
      <c r="G18" s="7">
        <v>56.2</v>
      </c>
      <c r="H18" s="7">
        <v>57.4</v>
      </c>
      <c r="I18" s="7">
        <v>59</v>
      </c>
      <c r="J18" s="7">
        <v>59.3</v>
      </c>
      <c r="K18" s="7">
        <v>59.5</v>
      </c>
      <c r="L18" s="7">
        <v>59</v>
      </c>
      <c r="M18" s="7">
        <v>59.5</v>
      </c>
      <c r="N18" s="7">
        <v>58.7</v>
      </c>
      <c r="O18" s="7">
        <v>58.7</v>
      </c>
      <c r="P18" s="7">
        <v>58.9</v>
      </c>
      <c r="Q18" s="7" t="s">
        <v>49</v>
      </c>
      <c r="S18" t="s">
        <v>8</v>
      </c>
      <c r="T18" s="6">
        <f t="shared" si="0"/>
        <v>-0.7285974499089178</v>
      </c>
      <c r="U18" s="6">
        <f t="shared" si="1"/>
        <v>1.2844036697247674</v>
      </c>
      <c r="V18" s="6">
        <f t="shared" si="2"/>
        <v>-3.079710144927546</v>
      </c>
      <c r="W18" s="6">
        <f t="shared" si="3"/>
        <v>3.5514018691588802</v>
      </c>
      <c r="X18" s="6">
        <f t="shared" si="4"/>
        <v>1.4440433212996453</v>
      </c>
      <c r="Y18" s="6">
        <f t="shared" si="5"/>
        <v>2.135231316725978</v>
      </c>
      <c r="Z18" s="6">
        <f t="shared" si="6"/>
        <v>2.7874564459930298</v>
      </c>
      <c r="AA18" s="6">
        <f t="shared" si="7"/>
        <v>0.5084745762711833</v>
      </c>
      <c r="AB18" s="6">
        <f t="shared" si="8"/>
        <v>0.3372681281618952</v>
      </c>
      <c r="AC18" s="6">
        <f t="shared" si="9"/>
        <v>-0.8403361344537785</v>
      </c>
      <c r="AD18" s="6">
        <f t="shared" si="10"/>
        <v>-0.8403361344537785</v>
      </c>
      <c r="AE18" s="6">
        <f t="shared" si="11"/>
        <v>0.8474576271186436</v>
      </c>
      <c r="AF18" s="6">
        <f t="shared" si="15"/>
        <v>0</v>
      </c>
      <c r="AG18" s="6">
        <f t="shared" si="15"/>
        <v>0.340715502555355</v>
      </c>
      <c r="AH18" s="6">
        <f t="shared" si="12"/>
        <v>0.340715502555355</v>
      </c>
      <c r="AJ18" t="s">
        <v>8</v>
      </c>
      <c r="AK18" s="6">
        <f t="shared" si="13"/>
        <v>2.8922136761142134</v>
      </c>
      <c r="AL18" s="6">
        <f t="shared" si="14"/>
        <v>2.813629323696438</v>
      </c>
      <c r="AM18" s="6">
        <f t="shared" si="14"/>
        <v>2.8024572269888814</v>
      </c>
      <c r="AN18" s="6">
        <f t="shared" si="14"/>
        <v>2.7018837432452907</v>
      </c>
      <c r="AO18" s="6">
        <f t="shared" si="14"/>
        <v>2.821923390383048</v>
      </c>
      <c r="AP18" s="6">
        <f t="shared" si="14"/>
        <v>2.8306638460763573</v>
      </c>
      <c r="AQ18" s="6">
        <f t="shared" si="14"/>
        <v>2.81386342467768</v>
      </c>
      <c r="AR18" s="6">
        <f t="shared" si="14"/>
        <v>2.8213465952563124</v>
      </c>
      <c r="AS18" s="6">
        <f t="shared" si="14"/>
        <v>2.809361379571726</v>
      </c>
      <c r="AT18" s="6">
        <f t="shared" si="14"/>
        <v>2.848798238054199</v>
      </c>
      <c r="AU18" s="6">
        <f t="shared" si="14"/>
        <v>2.8556217027249406</v>
      </c>
      <c r="AV18" s="6">
        <f t="shared" si="14"/>
        <v>2.8478437754271764</v>
      </c>
      <c r="AW18" s="6">
        <f t="shared" si="14"/>
        <v>2.8012407539966597</v>
      </c>
      <c r="AX18" s="6">
        <f t="shared" si="14"/>
        <v>2.827552986512524</v>
      </c>
      <c r="AY18" s="6">
        <f t="shared" si="14"/>
        <v>2.849540396710208</v>
      </c>
      <c r="AZ18" s="6" t="e">
        <f t="shared" si="14"/>
        <v>#VALUE!</v>
      </c>
    </row>
    <row r="19" spans="1:52" ht="12">
      <c r="A19" t="s">
        <v>9</v>
      </c>
      <c r="B19" s="7">
        <v>14.5</v>
      </c>
      <c r="C19" s="7">
        <v>15.4</v>
      </c>
      <c r="D19" s="7">
        <v>16.2</v>
      </c>
      <c r="E19" s="7">
        <v>16.1</v>
      </c>
      <c r="F19" s="7">
        <v>15.3</v>
      </c>
      <c r="G19" s="7">
        <v>14.9</v>
      </c>
      <c r="H19" s="7">
        <v>15.4</v>
      </c>
      <c r="I19" s="7">
        <v>16.8</v>
      </c>
      <c r="J19" s="7">
        <v>17</v>
      </c>
      <c r="K19" s="7">
        <v>16.7</v>
      </c>
      <c r="L19" s="7">
        <v>17.1</v>
      </c>
      <c r="M19" s="7">
        <v>17.4</v>
      </c>
      <c r="N19" s="7">
        <v>17.8</v>
      </c>
      <c r="O19" s="7">
        <v>17.5</v>
      </c>
      <c r="P19" s="7">
        <v>16.7</v>
      </c>
      <c r="Q19" s="7" t="s">
        <v>49</v>
      </c>
      <c r="S19" t="s">
        <v>9</v>
      </c>
      <c r="T19" s="6">
        <f t="shared" si="0"/>
        <v>6.206896551724142</v>
      </c>
      <c r="U19" s="6">
        <f t="shared" si="1"/>
        <v>5.194805194805198</v>
      </c>
      <c r="V19" s="6">
        <f t="shared" si="2"/>
        <v>-0.6172839506172636</v>
      </c>
      <c r="W19" s="6">
        <f t="shared" si="3"/>
        <v>-4.968944099378888</v>
      </c>
      <c r="X19" s="6">
        <f t="shared" si="4"/>
        <v>-2.614379084967325</v>
      </c>
      <c r="Y19" s="6">
        <f t="shared" si="5"/>
        <v>3.3557046979865817</v>
      </c>
      <c r="Z19" s="6">
        <f t="shared" si="6"/>
        <v>9.090909090909093</v>
      </c>
      <c r="AA19" s="6">
        <f t="shared" si="7"/>
        <v>1.1904761904761898</v>
      </c>
      <c r="AB19" s="6">
        <f t="shared" si="8"/>
        <v>-1.764705882352942</v>
      </c>
      <c r="AC19" s="6">
        <f t="shared" si="9"/>
        <v>2.3952095808383405</v>
      </c>
      <c r="AD19" s="6">
        <f t="shared" si="10"/>
        <v>2.3952095808383405</v>
      </c>
      <c r="AE19" s="6">
        <f t="shared" si="11"/>
        <v>1.7543859649122595</v>
      </c>
      <c r="AF19" s="6">
        <f t="shared" si="15"/>
        <v>-1.68539325842697</v>
      </c>
      <c r="AG19" s="6">
        <f t="shared" si="15"/>
        <v>-4.571428571428569</v>
      </c>
      <c r="AH19" s="6">
        <f t="shared" si="12"/>
        <v>-6.17977528089888</v>
      </c>
      <c r="AJ19" t="s">
        <v>9</v>
      </c>
      <c r="AK19" s="6">
        <f t="shared" si="13"/>
        <v>0.7638815720155937</v>
      </c>
      <c r="AL19" s="6">
        <f t="shared" si="14"/>
        <v>0.7950438822922045</v>
      </c>
      <c r="AM19" s="6">
        <f t="shared" si="14"/>
        <v>0.8224602731380413</v>
      </c>
      <c r="AN19" s="6">
        <f t="shared" si="14"/>
        <v>0.8130902479672746</v>
      </c>
      <c r="AO19" s="6">
        <f t="shared" si="14"/>
        <v>0.7793398533007335</v>
      </c>
      <c r="AP19" s="6">
        <f t="shared" si="14"/>
        <v>0.7504784929988919</v>
      </c>
      <c r="AQ19" s="6">
        <f t="shared" si="14"/>
        <v>0.7549389675964507</v>
      </c>
      <c r="AR19" s="6">
        <f t="shared" si="14"/>
        <v>0.8033664881407805</v>
      </c>
      <c r="AS19" s="6">
        <f t="shared" si="14"/>
        <v>0.8053818457456887</v>
      </c>
      <c r="AT19" s="6">
        <f t="shared" si="14"/>
        <v>0.7995786651345399</v>
      </c>
      <c r="AU19" s="6">
        <f t="shared" si="14"/>
        <v>0.827646290111805</v>
      </c>
      <c r="AV19" s="6">
        <f t="shared" si="14"/>
        <v>0.8328148183602162</v>
      </c>
      <c r="AW19" s="6">
        <f t="shared" si="14"/>
        <v>0.849439274636125</v>
      </c>
      <c r="AX19" s="6">
        <f t="shared" si="14"/>
        <v>0.8429672447013488</v>
      </c>
      <c r="AY19" s="6">
        <f t="shared" si="14"/>
        <v>0.8079342041606192</v>
      </c>
      <c r="AZ19" s="6" t="e">
        <f t="shared" si="14"/>
        <v>#VALUE!</v>
      </c>
    </row>
    <row r="20" spans="1:52" ht="12">
      <c r="A20" t="s">
        <v>12</v>
      </c>
      <c r="B20" s="7">
        <v>160</v>
      </c>
      <c r="C20" s="7">
        <v>167.6</v>
      </c>
      <c r="D20" s="7">
        <v>176.8</v>
      </c>
      <c r="E20" s="7">
        <v>183.2</v>
      </c>
      <c r="F20" s="7">
        <v>184.5</v>
      </c>
      <c r="G20" s="7">
        <v>191.5</v>
      </c>
      <c r="H20" s="7">
        <v>199.4</v>
      </c>
      <c r="I20" s="7">
        <v>211.1</v>
      </c>
      <c r="J20" s="7">
        <v>218.4</v>
      </c>
      <c r="K20" s="7">
        <v>212.3</v>
      </c>
      <c r="L20" s="7">
        <v>215.7</v>
      </c>
      <c r="M20" s="7">
        <v>226.1</v>
      </c>
      <c r="N20" s="7">
        <v>227.5</v>
      </c>
      <c r="O20" s="7">
        <v>230.7</v>
      </c>
      <c r="P20" s="7">
        <v>235</v>
      </c>
      <c r="Q20" s="7" t="s">
        <v>49</v>
      </c>
      <c r="S20" t="s">
        <v>12</v>
      </c>
      <c r="T20" s="6">
        <f t="shared" si="0"/>
        <v>4.75</v>
      </c>
      <c r="U20" s="6">
        <f t="shared" si="1"/>
        <v>5.489260143198095</v>
      </c>
      <c r="V20" s="6">
        <f t="shared" si="2"/>
        <v>3.6199095022624306</v>
      </c>
      <c r="W20" s="6">
        <f t="shared" si="3"/>
        <v>0.7096069868995727</v>
      </c>
      <c r="X20" s="6">
        <f t="shared" si="4"/>
        <v>3.794037940379397</v>
      </c>
      <c r="Y20" s="6">
        <f t="shared" si="5"/>
        <v>4.125326370757179</v>
      </c>
      <c r="Z20" s="6">
        <f t="shared" si="6"/>
        <v>5.867602808425275</v>
      </c>
      <c r="AA20" s="6">
        <f t="shared" si="7"/>
        <v>3.458076740881097</v>
      </c>
      <c r="AB20" s="6">
        <f t="shared" si="8"/>
        <v>-2.793040293040292</v>
      </c>
      <c r="AC20" s="6">
        <f t="shared" si="9"/>
        <v>1.6015073009891552</v>
      </c>
      <c r="AD20" s="6">
        <f t="shared" si="10"/>
        <v>1.6015073009891552</v>
      </c>
      <c r="AE20" s="6">
        <f t="shared" si="11"/>
        <v>4.821511358368113</v>
      </c>
      <c r="AF20" s="6">
        <f t="shared" si="15"/>
        <v>1.4065934065934016</v>
      </c>
      <c r="AG20" s="6">
        <f t="shared" si="15"/>
        <v>1.8638925010836687</v>
      </c>
      <c r="AH20" s="6">
        <f t="shared" si="12"/>
        <v>3.296703296703299</v>
      </c>
      <c r="AJ20" t="s">
        <v>12</v>
      </c>
      <c r="AK20" s="6">
        <f t="shared" si="13"/>
        <v>8.429038036034138</v>
      </c>
      <c r="AL20" s="6">
        <f t="shared" si="14"/>
        <v>8.652555498193083</v>
      </c>
      <c r="AM20" s="6">
        <f t="shared" si="14"/>
        <v>8.975986190790476</v>
      </c>
      <c r="AN20" s="6">
        <f t="shared" si="14"/>
        <v>9.252057976869855</v>
      </c>
      <c r="AO20" s="6">
        <f t="shared" si="14"/>
        <v>9.397921760391197</v>
      </c>
      <c r="AP20" s="6">
        <f t="shared" si="14"/>
        <v>9.645411503979046</v>
      </c>
      <c r="AQ20" s="6">
        <f t="shared" si="14"/>
        <v>9.77498897004755</v>
      </c>
      <c r="AR20" s="6">
        <f t="shared" si="14"/>
        <v>10.09468247895945</v>
      </c>
      <c r="AS20" s="6">
        <f t="shared" si="14"/>
        <v>10.346787947697555</v>
      </c>
      <c r="AT20" s="6">
        <f t="shared" si="14"/>
        <v>10.164703629225318</v>
      </c>
      <c r="AU20" s="6">
        <f t="shared" si="14"/>
        <v>10.439959343691012</v>
      </c>
      <c r="AV20" s="6">
        <f t="shared" si="14"/>
        <v>10.82180634662327</v>
      </c>
      <c r="AW20" s="6">
        <f t="shared" si="14"/>
        <v>10.8565974707707</v>
      </c>
      <c r="AX20" s="6">
        <f t="shared" si="14"/>
        <v>11.11271676300578</v>
      </c>
      <c r="AY20" s="6">
        <f t="shared" si="14"/>
        <v>11.369134010643444</v>
      </c>
      <c r="AZ20" s="6" t="e">
        <f t="shared" si="14"/>
        <v>#VALUE!</v>
      </c>
    </row>
    <row r="21" spans="1:52" ht="12">
      <c r="A21" t="s">
        <v>14</v>
      </c>
      <c r="B21" s="7">
        <v>303.4</v>
      </c>
      <c r="C21" s="7">
        <v>310.2</v>
      </c>
      <c r="D21" s="7">
        <v>315.5</v>
      </c>
      <c r="E21" s="7">
        <v>317.3</v>
      </c>
      <c r="F21" s="7">
        <v>314.6</v>
      </c>
      <c r="G21" s="7">
        <v>318</v>
      </c>
      <c r="H21" s="7">
        <v>322.5</v>
      </c>
      <c r="I21" s="7">
        <v>326.7</v>
      </c>
      <c r="J21" s="7">
        <v>332.9</v>
      </c>
      <c r="K21" s="7">
        <v>334.7</v>
      </c>
      <c r="L21" s="7">
        <v>334.9</v>
      </c>
      <c r="M21" s="7">
        <v>339.2</v>
      </c>
      <c r="N21" s="7">
        <v>328.5</v>
      </c>
      <c r="O21" s="7">
        <v>329.2</v>
      </c>
      <c r="P21" s="7">
        <v>329.8</v>
      </c>
      <c r="Q21" s="7" t="s">
        <v>49</v>
      </c>
      <c r="S21" t="s">
        <v>14</v>
      </c>
      <c r="T21" s="6">
        <f t="shared" si="0"/>
        <v>2.2412656558998094</v>
      </c>
      <c r="U21" s="6">
        <f t="shared" si="1"/>
        <v>1.708575112830431</v>
      </c>
      <c r="V21" s="6">
        <f t="shared" si="2"/>
        <v>0.5705229793977793</v>
      </c>
      <c r="W21" s="6">
        <f t="shared" si="3"/>
        <v>-0.8509297195083434</v>
      </c>
      <c r="X21" s="6">
        <f t="shared" si="4"/>
        <v>1.0807374443737956</v>
      </c>
      <c r="Y21" s="6">
        <f t="shared" si="5"/>
        <v>1.415094339622641</v>
      </c>
      <c r="Z21" s="6">
        <f t="shared" si="6"/>
        <v>1.3023255813953512</v>
      </c>
      <c r="AA21" s="6">
        <f t="shared" si="7"/>
        <v>1.897765534129178</v>
      </c>
      <c r="AB21" s="6">
        <f t="shared" si="8"/>
        <v>0.5407029137879249</v>
      </c>
      <c r="AC21" s="6">
        <f t="shared" si="9"/>
        <v>0.05975500448163018</v>
      </c>
      <c r="AD21" s="6">
        <f t="shared" si="10"/>
        <v>0.05975500448163018</v>
      </c>
      <c r="AE21" s="6">
        <f t="shared" si="11"/>
        <v>1.2839653627948735</v>
      </c>
      <c r="AF21" s="6">
        <f t="shared" si="15"/>
        <v>0.21308980213089512</v>
      </c>
      <c r="AG21" s="6">
        <f t="shared" si="15"/>
        <v>0.18226002430134258</v>
      </c>
      <c r="AH21" s="6">
        <f t="shared" si="12"/>
        <v>0.3957382039573787</v>
      </c>
      <c r="AJ21" t="s">
        <v>14</v>
      </c>
      <c r="AK21" s="6">
        <f t="shared" si="13"/>
        <v>15.983563375829732</v>
      </c>
      <c r="AL21" s="6">
        <f t="shared" si="14"/>
        <v>16.014455343314403</v>
      </c>
      <c r="AM21" s="6">
        <f t="shared" si="14"/>
        <v>16.01766766512667</v>
      </c>
      <c r="AN21" s="6">
        <f t="shared" si="14"/>
        <v>16.024443209938894</v>
      </c>
      <c r="AO21" s="6">
        <f t="shared" si="14"/>
        <v>16.024857375713122</v>
      </c>
      <c r="AP21" s="6">
        <f t="shared" si="14"/>
        <v>16.016923541855544</v>
      </c>
      <c r="AQ21" s="6">
        <f t="shared" si="14"/>
        <v>15.809598509730868</v>
      </c>
      <c r="AR21" s="6">
        <f t="shared" si="14"/>
        <v>15.622609028309107</v>
      </c>
      <c r="AS21" s="6">
        <f t="shared" si="14"/>
        <v>15.771271555808223</v>
      </c>
      <c r="AT21" s="6">
        <f t="shared" si="14"/>
        <v>16.02508857607967</v>
      </c>
      <c r="AU21" s="6">
        <f t="shared" si="14"/>
        <v>16.20928319055225</v>
      </c>
      <c r="AV21" s="6">
        <f t="shared" si="14"/>
        <v>16.235102665964675</v>
      </c>
      <c r="AW21" s="6">
        <f t="shared" si="14"/>
        <v>15.676449534717252</v>
      </c>
      <c r="AX21" s="6">
        <f t="shared" si="14"/>
        <v>15.857418111753372</v>
      </c>
      <c r="AY21" s="6">
        <f t="shared" si="14"/>
        <v>15.955491049830673</v>
      </c>
      <c r="AZ21" s="6" t="e">
        <f t="shared" si="14"/>
        <v>#VALUE!</v>
      </c>
    </row>
    <row r="22" spans="1:52" ht="12">
      <c r="A22" t="s">
        <v>13</v>
      </c>
      <c r="B22" s="7">
        <v>144.1</v>
      </c>
      <c r="C22" s="7">
        <v>145.8</v>
      </c>
      <c r="D22" s="7">
        <v>155.7</v>
      </c>
      <c r="E22" s="7">
        <v>163.9</v>
      </c>
      <c r="F22" s="7">
        <v>163.7</v>
      </c>
      <c r="G22" s="7">
        <v>166</v>
      </c>
      <c r="H22" s="7">
        <v>178.4</v>
      </c>
      <c r="I22" s="7">
        <v>189.7</v>
      </c>
      <c r="J22" s="7">
        <v>195.1</v>
      </c>
      <c r="K22" s="7">
        <v>197.1</v>
      </c>
      <c r="L22" s="7">
        <v>192.7</v>
      </c>
      <c r="M22" s="7">
        <v>195</v>
      </c>
      <c r="N22" s="7">
        <v>200.9</v>
      </c>
      <c r="O22" s="7">
        <v>201.2</v>
      </c>
      <c r="P22" s="7">
        <v>199.2</v>
      </c>
      <c r="Q22" s="7" t="s">
        <v>49</v>
      </c>
      <c r="S22" t="s">
        <v>13</v>
      </c>
      <c r="T22" s="6">
        <f t="shared" si="0"/>
        <v>1.1797362942401293</v>
      </c>
      <c r="U22" s="6">
        <f t="shared" si="1"/>
        <v>6.7901234567900985</v>
      </c>
      <c r="V22" s="6">
        <f t="shared" si="2"/>
        <v>5.266538214515094</v>
      </c>
      <c r="W22" s="6">
        <f t="shared" si="3"/>
        <v>-0.12202562538134032</v>
      </c>
      <c r="X22" s="6">
        <f t="shared" si="4"/>
        <v>1.4050091631032444</v>
      </c>
      <c r="Y22" s="6">
        <f t="shared" si="5"/>
        <v>7.46987951807229</v>
      </c>
      <c r="Z22" s="6">
        <f t="shared" si="6"/>
        <v>6.3340807174887885</v>
      </c>
      <c r="AA22" s="6">
        <f t="shared" si="7"/>
        <v>2.8465998945703745</v>
      </c>
      <c r="AB22" s="6">
        <f t="shared" si="8"/>
        <v>1.0251153254741183</v>
      </c>
      <c r="AC22" s="6">
        <f t="shared" si="9"/>
        <v>-2.2323693556570277</v>
      </c>
      <c r="AD22" s="6">
        <f t="shared" si="10"/>
        <v>-2.2323693556570277</v>
      </c>
      <c r="AE22" s="6">
        <f t="shared" si="11"/>
        <v>1.1935651271406442</v>
      </c>
      <c r="AF22" s="6">
        <f t="shared" si="15"/>
        <v>0.14932802389247968</v>
      </c>
      <c r="AG22" s="6">
        <f>P22*100/O22-100</f>
        <v>-0.9940357852882613</v>
      </c>
      <c r="AH22" s="6">
        <f t="shared" si="12"/>
        <v>-0.8461921353907513</v>
      </c>
      <c r="AJ22" t="s">
        <v>13</v>
      </c>
      <c r="AK22" s="6">
        <f t="shared" si="13"/>
        <v>7.591402381203245</v>
      </c>
      <c r="AL22" s="6">
        <f t="shared" si="14"/>
        <v>7.5271037687145075</v>
      </c>
      <c r="AM22" s="6">
        <f t="shared" si="14"/>
        <v>7.904757069604507</v>
      </c>
      <c r="AN22" s="6">
        <f t="shared" si="14"/>
        <v>8.277359729306601</v>
      </c>
      <c r="AO22" s="6">
        <f t="shared" si="14"/>
        <v>8.33842705786471</v>
      </c>
      <c r="AP22" s="6">
        <f t="shared" si="14"/>
        <v>8.36103555958497</v>
      </c>
      <c r="AQ22" s="6">
        <f t="shared" si="14"/>
        <v>8.745526741506936</v>
      </c>
      <c r="AR22" s="6">
        <f t="shared" si="14"/>
        <v>9.071346595256314</v>
      </c>
      <c r="AS22" s="6">
        <f t="shared" si="14"/>
        <v>9.242941064999052</v>
      </c>
      <c r="AT22" s="6">
        <f t="shared" si="14"/>
        <v>9.436943407066936</v>
      </c>
      <c r="AU22" s="6">
        <f t="shared" si="14"/>
        <v>9.326750883306714</v>
      </c>
      <c r="AV22" s="6">
        <f t="shared" si="14"/>
        <v>9.333269516105872</v>
      </c>
      <c r="AW22" s="6">
        <f t="shared" si="14"/>
        <v>9.587210689572894</v>
      </c>
      <c r="AX22" s="6">
        <f t="shared" si="14"/>
        <v>9.691714836223507</v>
      </c>
      <c r="AY22" s="6">
        <f t="shared" si="14"/>
        <v>9.637155297532656</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51</v>
      </c>
      <c r="S1" t="str">
        <f>A1</f>
        <v>Posizioni lavorative dipendenti (a).</v>
      </c>
      <c r="AJ1" t="str">
        <f>A1</f>
        <v>Posizioni lavorative dipendenti (a).</v>
      </c>
    </row>
    <row r="2" spans="1:36" ht="12">
      <c r="A2" t="s">
        <v>17</v>
      </c>
      <c r="S2" t="s">
        <v>19</v>
      </c>
      <c r="AJ2" t="s">
        <v>20</v>
      </c>
    </row>
    <row r="3" spans="1:36" ht="12">
      <c r="A3" s="10" t="s">
        <v>56</v>
      </c>
      <c r="S3" s="10" t="str">
        <f>A3</f>
        <v>EMILIA-ROMAGNA.</v>
      </c>
      <c r="AJ3" s="10" t="str">
        <f>A3</f>
        <v>EMILIA-ROMAGNA.</v>
      </c>
    </row>
    <row r="4" spans="1:36" ht="12">
      <c r="A4" t="s">
        <v>50</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1462.9</v>
      </c>
      <c r="C9" s="5">
        <v>1501.4</v>
      </c>
      <c r="D9" s="5">
        <v>1536.2</v>
      </c>
      <c r="E9" s="5">
        <v>1521.7</v>
      </c>
      <c r="F9" s="5">
        <v>1522.9</v>
      </c>
      <c r="G9" s="5">
        <v>1558.1</v>
      </c>
      <c r="H9" s="5">
        <v>1609.9</v>
      </c>
      <c r="I9" s="5">
        <v>1644.8</v>
      </c>
      <c r="J9" s="5">
        <v>1659.7</v>
      </c>
      <c r="K9" s="5">
        <v>1641.1</v>
      </c>
      <c r="L9" s="5">
        <v>1636.3</v>
      </c>
      <c r="M9" s="5">
        <v>1658.6</v>
      </c>
      <c r="N9" s="5">
        <v>1643.4</v>
      </c>
      <c r="O9" s="5">
        <v>1636.9</v>
      </c>
      <c r="P9" s="5">
        <v>1629.8</v>
      </c>
      <c r="Q9" s="5"/>
      <c r="S9" s="4" t="s">
        <v>1</v>
      </c>
      <c r="T9" s="6"/>
      <c r="U9" s="6">
        <f aca="true" t="shared" si="0" ref="U9:AC22">D9*100/C9-100</f>
        <v>2.317836685759957</v>
      </c>
      <c r="V9" s="6">
        <f t="shared" si="0"/>
        <v>-0.9438875146465335</v>
      </c>
      <c r="W9" s="6">
        <f t="shared" si="0"/>
        <v>0.07885917066438708</v>
      </c>
      <c r="X9" s="6">
        <f t="shared" si="0"/>
        <v>2.311379604701557</v>
      </c>
      <c r="Y9" s="6">
        <f t="shared" si="0"/>
        <v>3.3245619664976687</v>
      </c>
      <c r="Z9" s="6">
        <f t="shared" si="0"/>
        <v>2.167836511584568</v>
      </c>
      <c r="AA9" s="6">
        <f t="shared" si="0"/>
        <v>0.9058852140077818</v>
      </c>
      <c r="AB9" s="6">
        <f t="shared" si="0"/>
        <v>-1.1206844610471762</v>
      </c>
      <c r="AC9" s="6">
        <f t="shared" si="0"/>
        <v>-0.29248674669428</v>
      </c>
      <c r="AD9" s="6">
        <f aca="true" t="shared" si="1" ref="AD9:AE22">L9*100/K9-100</f>
        <v>-0.29248674669428</v>
      </c>
      <c r="AE9" s="6">
        <f t="shared" si="1"/>
        <v>1.362830776752432</v>
      </c>
      <c r="AF9" s="6">
        <f>O9*100/N9-100</f>
        <v>-0.3955214798588287</v>
      </c>
      <c r="AG9" s="6">
        <f>P9*100/O9-100</f>
        <v>-0.43374671635409356</v>
      </c>
      <c r="AH9" s="6">
        <f aca="true" t="shared" si="2" ref="AH9:AH22">P9*100/N9-100</f>
        <v>-0.8275526347815543</v>
      </c>
      <c r="AJ9" s="4" t="s">
        <v>1</v>
      </c>
      <c r="AK9" s="6"/>
      <c r="AL9" s="6">
        <f aca="true" t="shared" si="3" ref="AL9:AZ22">C9*100/C$9</f>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30.1</v>
      </c>
      <c r="C10" s="7">
        <v>30.1</v>
      </c>
      <c r="D10" s="7">
        <v>28.5</v>
      </c>
      <c r="E10" s="7">
        <v>23.9</v>
      </c>
      <c r="F10" s="7">
        <v>25.7</v>
      </c>
      <c r="G10" s="7">
        <v>27.5</v>
      </c>
      <c r="H10" s="7">
        <v>28.4</v>
      </c>
      <c r="I10" s="7">
        <v>30</v>
      </c>
      <c r="J10" s="7">
        <v>29.8</v>
      </c>
      <c r="K10" s="7">
        <v>28.5</v>
      </c>
      <c r="L10" s="7">
        <v>29.1</v>
      </c>
      <c r="M10" s="7">
        <v>29.6</v>
      </c>
      <c r="N10" s="7">
        <v>30.6</v>
      </c>
      <c r="O10" s="7">
        <v>28.8</v>
      </c>
      <c r="P10" s="7">
        <v>29.6</v>
      </c>
      <c r="Q10" s="7"/>
      <c r="S10" t="s">
        <v>2</v>
      </c>
      <c r="T10" s="6"/>
      <c r="U10" s="6">
        <f t="shared" si="0"/>
        <v>-5.315614617940199</v>
      </c>
      <c r="V10" s="6">
        <f t="shared" si="0"/>
        <v>-16.140350877192986</v>
      </c>
      <c r="W10" s="6">
        <f t="shared" si="0"/>
        <v>7.53138075313808</v>
      </c>
      <c r="X10" s="6">
        <f t="shared" si="0"/>
        <v>7.003891050583661</v>
      </c>
      <c r="Y10" s="6">
        <f t="shared" si="0"/>
        <v>3.2727272727272663</v>
      </c>
      <c r="Z10" s="6">
        <f t="shared" si="0"/>
        <v>5.633802816901408</v>
      </c>
      <c r="AA10" s="6">
        <f t="shared" si="0"/>
        <v>-0.6666666666666714</v>
      </c>
      <c r="AB10" s="6">
        <f t="shared" si="0"/>
        <v>-4.362416107382558</v>
      </c>
      <c r="AC10" s="6">
        <f t="shared" si="0"/>
        <v>2.10526315789474</v>
      </c>
      <c r="AD10" s="6">
        <f t="shared" si="1"/>
        <v>2.10526315789474</v>
      </c>
      <c r="AE10" s="6">
        <f t="shared" si="1"/>
        <v>1.7182130584192379</v>
      </c>
      <c r="AF10" s="6">
        <f aca="true" t="shared" si="4" ref="AF10:AG22">O10*100/N10-100</f>
        <v>-5.882352941176478</v>
      </c>
      <c r="AG10" s="6">
        <f t="shared" si="4"/>
        <v>2.7777777777777715</v>
      </c>
      <c r="AH10" s="6">
        <f t="shared" si="2"/>
        <v>-3.267973856209153</v>
      </c>
      <c r="AJ10" t="s">
        <v>2</v>
      </c>
      <c r="AK10" s="6"/>
      <c r="AL10" s="6">
        <f t="shared" si="3"/>
        <v>2.0047955241774345</v>
      </c>
      <c r="AM10" s="6">
        <f t="shared" si="3"/>
        <v>1.8552271839604217</v>
      </c>
      <c r="AN10" s="6">
        <f t="shared" si="3"/>
        <v>1.5706118157324045</v>
      </c>
      <c r="AO10" s="6">
        <f t="shared" si="3"/>
        <v>1.6875697682053974</v>
      </c>
      <c r="AP10" s="6">
        <f t="shared" si="3"/>
        <v>1.764970155959181</v>
      </c>
      <c r="AQ10" s="6">
        <f t="shared" si="3"/>
        <v>1.764084725759364</v>
      </c>
      <c r="AR10" s="6">
        <f t="shared" si="3"/>
        <v>1.8239299610894941</v>
      </c>
      <c r="AS10" s="6">
        <f t="shared" si="3"/>
        <v>1.7955052117852623</v>
      </c>
      <c r="AT10" s="6">
        <f t="shared" si="3"/>
        <v>1.7366400584973494</v>
      </c>
      <c r="AU10" s="6">
        <f t="shared" si="3"/>
        <v>1.7784024934303002</v>
      </c>
      <c r="AV10" s="6">
        <f t="shared" si="3"/>
        <v>1.7846376462076452</v>
      </c>
      <c r="AW10" s="6">
        <f t="shared" si="3"/>
        <v>1.8619934282584885</v>
      </c>
      <c r="AX10" s="6">
        <f t="shared" si="3"/>
        <v>1.7594233001405093</v>
      </c>
      <c r="AY10" s="6">
        <f t="shared" si="3"/>
        <v>1.816173763651982</v>
      </c>
      <c r="AZ10" s="6" t="e">
        <f t="shared" si="3"/>
        <v>#DIV/0!</v>
      </c>
    </row>
    <row r="11" spans="1:52" ht="12">
      <c r="A11" t="s">
        <v>3</v>
      </c>
      <c r="B11" s="7">
        <v>518.8</v>
      </c>
      <c r="C11" s="7">
        <v>525</v>
      </c>
      <c r="D11" s="7">
        <v>533.5</v>
      </c>
      <c r="E11" s="7">
        <v>528.2</v>
      </c>
      <c r="F11" s="7">
        <v>515</v>
      </c>
      <c r="G11" s="7">
        <v>520.2</v>
      </c>
      <c r="H11" s="7">
        <v>530.2</v>
      </c>
      <c r="I11" s="7">
        <v>539.2</v>
      </c>
      <c r="J11" s="7">
        <v>532.5</v>
      </c>
      <c r="K11" s="7">
        <v>522.2</v>
      </c>
      <c r="L11" s="7">
        <v>523.3</v>
      </c>
      <c r="M11" s="7">
        <v>522.4</v>
      </c>
      <c r="N11" s="7">
        <v>513.4</v>
      </c>
      <c r="O11" s="7">
        <v>502.1</v>
      </c>
      <c r="P11" s="7">
        <v>492.3</v>
      </c>
      <c r="Q11" s="7"/>
      <c r="S11" t="s">
        <v>3</v>
      </c>
      <c r="T11" s="6"/>
      <c r="U11" s="6">
        <f t="shared" si="0"/>
        <v>1.6190476190476204</v>
      </c>
      <c r="V11" s="6">
        <f t="shared" si="0"/>
        <v>-0.9934395501405646</v>
      </c>
      <c r="W11" s="6">
        <f t="shared" si="0"/>
        <v>-2.499053388867864</v>
      </c>
      <c r="X11" s="6">
        <f t="shared" si="0"/>
        <v>1.0097087378640879</v>
      </c>
      <c r="Y11" s="6">
        <f t="shared" si="0"/>
        <v>1.922337562475974</v>
      </c>
      <c r="Z11" s="6">
        <f t="shared" si="0"/>
        <v>1.6974726518295</v>
      </c>
      <c r="AA11" s="6">
        <f t="shared" si="0"/>
        <v>-1.242581602373889</v>
      </c>
      <c r="AB11" s="6">
        <f t="shared" si="0"/>
        <v>-1.9342723004694733</v>
      </c>
      <c r="AC11" s="6">
        <f t="shared" si="0"/>
        <v>0.2106472615855779</v>
      </c>
      <c r="AD11" s="6">
        <f t="shared" si="1"/>
        <v>0.2106472615855779</v>
      </c>
      <c r="AE11" s="6">
        <f t="shared" si="1"/>
        <v>-0.17198547678195553</v>
      </c>
      <c r="AF11" s="6">
        <f t="shared" si="4"/>
        <v>-2.2010128554733086</v>
      </c>
      <c r="AG11" s="6">
        <f t="shared" si="4"/>
        <v>-1.951802429794867</v>
      </c>
      <c r="AH11" s="6">
        <f t="shared" si="2"/>
        <v>-4.1098558628749515</v>
      </c>
      <c r="AJ11" t="s">
        <v>3</v>
      </c>
      <c r="AK11" s="6"/>
      <c r="AL11" s="6">
        <f t="shared" si="3"/>
        <v>34.96736379379246</v>
      </c>
      <c r="AM11" s="6">
        <f t="shared" si="3"/>
        <v>34.72855096992579</v>
      </c>
      <c r="AN11" s="6">
        <f t="shared" si="3"/>
        <v>34.71117828744168</v>
      </c>
      <c r="AO11" s="6">
        <f t="shared" si="3"/>
        <v>33.817059557423335</v>
      </c>
      <c r="AP11" s="6">
        <f t="shared" si="3"/>
        <v>33.38681727745332</v>
      </c>
      <c r="AQ11" s="6">
        <f t="shared" si="3"/>
        <v>32.93372259146531</v>
      </c>
      <c r="AR11" s="6">
        <f t="shared" si="3"/>
        <v>32.78210116731518</v>
      </c>
      <c r="AS11" s="6">
        <f t="shared" si="3"/>
        <v>32.084111586431284</v>
      </c>
      <c r="AT11" s="6">
        <f t="shared" si="3"/>
        <v>31.820120650783018</v>
      </c>
      <c r="AU11" s="6">
        <f t="shared" si="3"/>
        <v>31.980688137872026</v>
      </c>
      <c r="AV11" s="6">
        <f t="shared" si="3"/>
        <v>31.496442783070062</v>
      </c>
      <c r="AW11" s="6">
        <f t="shared" si="3"/>
        <v>31.240111963003528</v>
      </c>
      <c r="AX11" s="6">
        <f t="shared" si="3"/>
        <v>30.67383468751909</v>
      </c>
      <c r="AY11" s="6">
        <f t="shared" si="3"/>
        <v>30.2061602650632</v>
      </c>
      <c r="AZ11" s="6" t="e">
        <f t="shared" si="3"/>
        <v>#DIV/0!</v>
      </c>
    </row>
    <row r="12" spans="1:52" ht="12">
      <c r="A12" t="s">
        <v>48</v>
      </c>
      <c r="B12" s="7">
        <v>439.3</v>
      </c>
      <c r="C12" s="7">
        <v>440</v>
      </c>
      <c r="D12" s="7">
        <v>448.5</v>
      </c>
      <c r="E12" s="7">
        <v>445.8</v>
      </c>
      <c r="F12" s="7">
        <v>428.6</v>
      </c>
      <c r="G12" s="7">
        <v>428.5</v>
      </c>
      <c r="H12" s="7">
        <v>438.9</v>
      </c>
      <c r="I12" s="7">
        <v>445</v>
      </c>
      <c r="J12" s="7">
        <v>437.6</v>
      </c>
      <c r="K12" s="7">
        <v>432.2</v>
      </c>
      <c r="L12" s="7">
        <v>434.9</v>
      </c>
      <c r="M12" s="7">
        <v>439.2</v>
      </c>
      <c r="N12" s="7">
        <v>435.5</v>
      </c>
      <c r="O12" s="7">
        <v>427.7</v>
      </c>
      <c r="P12" s="7">
        <v>423</v>
      </c>
      <c r="Q12" s="7"/>
      <c r="S12" t="s">
        <v>48</v>
      </c>
      <c r="T12" s="6"/>
      <c r="U12" s="6">
        <f t="shared" si="0"/>
        <v>1.931818181818187</v>
      </c>
      <c r="V12" s="6">
        <f t="shared" si="0"/>
        <v>-0.6020066889632147</v>
      </c>
      <c r="W12" s="6">
        <f t="shared" si="0"/>
        <v>-3.858232391206826</v>
      </c>
      <c r="X12" s="6">
        <f t="shared" si="0"/>
        <v>-0.023331777881480775</v>
      </c>
      <c r="Y12" s="6">
        <f t="shared" si="0"/>
        <v>2.427071178529758</v>
      </c>
      <c r="Z12" s="6">
        <f t="shared" si="0"/>
        <v>1.3898382319435</v>
      </c>
      <c r="AA12" s="6">
        <f t="shared" si="0"/>
        <v>-1.6629213483146117</v>
      </c>
      <c r="AB12" s="6">
        <f t="shared" si="0"/>
        <v>-1.234003656307138</v>
      </c>
      <c r="AC12" s="6">
        <f t="shared" si="0"/>
        <v>0.624710782045355</v>
      </c>
      <c r="AD12" s="6">
        <f t="shared" si="1"/>
        <v>0.624710782045355</v>
      </c>
      <c r="AE12" s="6">
        <f t="shared" si="1"/>
        <v>0.9887330420786498</v>
      </c>
      <c r="AF12" s="6">
        <f t="shared" si="4"/>
        <v>-1.7910447761194064</v>
      </c>
      <c r="AG12" s="6">
        <f t="shared" si="4"/>
        <v>-1.098901098901095</v>
      </c>
      <c r="AH12" s="6">
        <f t="shared" si="2"/>
        <v>-2.87026406429392</v>
      </c>
      <c r="AJ12" t="s">
        <v>48</v>
      </c>
      <c r="AK12" s="6"/>
      <c r="AL12" s="6">
        <f t="shared" si="3"/>
        <v>29.3059810843213</v>
      </c>
      <c r="AM12" s="6">
        <f t="shared" si="3"/>
        <v>29.195417263377163</v>
      </c>
      <c r="AN12" s="6">
        <f t="shared" si="3"/>
        <v>29.296181901820333</v>
      </c>
      <c r="AO12" s="6">
        <f t="shared" si="3"/>
        <v>28.14367325497406</v>
      </c>
      <c r="AP12" s="6">
        <f t="shared" si="3"/>
        <v>27.501444066491242</v>
      </c>
      <c r="AQ12" s="6">
        <f t="shared" si="3"/>
        <v>27.262562892105098</v>
      </c>
      <c r="AR12" s="6">
        <f t="shared" si="3"/>
        <v>27.054961089494164</v>
      </c>
      <c r="AS12" s="6">
        <f t="shared" si="3"/>
        <v>26.3662107609809</v>
      </c>
      <c r="AT12" s="6">
        <f t="shared" si="3"/>
        <v>26.33599415026507</v>
      </c>
      <c r="AU12" s="6">
        <f t="shared" si="3"/>
        <v>26.57825582105971</v>
      </c>
      <c r="AV12" s="6">
        <f t="shared" si="3"/>
        <v>26.480163993729654</v>
      </c>
      <c r="AW12" s="6">
        <f t="shared" si="3"/>
        <v>26.499939150541557</v>
      </c>
      <c r="AX12" s="6">
        <f t="shared" si="3"/>
        <v>26.128657828822774</v>
      </c>
      <c r="AY12" s="6">
        <f t="shared" si="3"/>
        <v>25.95410479813474</v>
      </c>
      <c r="AZ12" s="6" t="e">
        <f t="shared" si="3"/>
        <v>#DIV/0!</v>
      </c>
    </row>
    <row r="13" spans="1:52" ht="12">
      <c r="A13" t="s">
        <v>4</v>
      </c>
      <c r="B13" s="7">
        <v>417.8</v>
      </c>
      <c r="C13" s="7">
        <v>418.8</v>
      </c>
      <c r="D13" s="7">
        <v>427.5</v>
      </c>
      <c r="E13" s="7">
        <v>425.2</v>
      </c>
      <c r="F13" s="7">
        <v>409.2</v>
      </c>
      <c r="G13" s="7">
        <v>409.1</v>
      </c>
      <c r="H13" s="7">
        <v>419.1</v>
      </c>
      <c r="I13" s="7">
        <v>425.1</v>
      </c>
      <c r="J13" s="7">
        <v>418.6</v>
      </c>
      <c r="K13" s="7">
        <v>412.7</v>
      </c>
      <c r="L13" s="7">
        <v>415.3</v>
      </c>
      <c r="M13" s="7">
        <v>419.2</v>
      </c>
      <c r="N13" s="7">
        <v>415.3</v>
      </c>
      <c r="O13" s="7">
        <v>407.1</v>
      </c>
      <c r="P13" s="7">
        <v>401.7</v>
      </c>
      <c r="Q13" s="7"/>
      <c r="S13" t="s">
        <v>4</v>
      </c>
      <c r="T13" s="6"/>
      <c r="U13" s="6">
        <f t="shared" si="0"/>
        <v>2.0773638968481407</v>
      </c>
      <c r="V13" s="6">
        <f t="shared" si="0"/>
        <v>-0.5380116959064338</v>
      </c>
      <c r="W13" s="6">
        <f t="shared" si="0"/>
        <v>-3.762935089369705</v>
      </c>
      <c r="X13" s="6">
        <f t="shared" si="0"/>
        <v>-0.0244379276637261</v>
      </c>
      <c r="Y13" s="6">
        <f t="shared" si="0"/>
        <v>2.4443901246638973</v>
      </c>
      <c r="Z13" s="6">
        <f t="shared" si="0"/>
        <v>1.431639226914811</v>
      </c>
      <c r="AA13" s="6">
        <f t="shared" si="0"/>
        <v>-1.5290519877675877</v>
      </c>
      <c r="AB13" s="6">
        <f t="shared" si="0"/>
        <v>-1.409460105112288</v>
      </c>
      <c r="AC13" s="6">
        <f t="shared" si="0"/>
        <v>0.6299975769323964</v>
      </c>
      <c r="AD13" s="6">
        <f t="shared" si="1"/>
        <v>0.6299975769323964</v>
      </c>
      <c r="AE13" s="6">
        <f t="shared" si="1"/>
        <v>0.9390801830002431</v>
      </c>
      <c r="AF13" s="6">
        <f t="shared" si="4"/>
        <v>-1.974476282205643</v>
      </c>
      <c r="AG13" s="6">
        <f t="shared" si="4"/>
        <v>-1.3264554163596216</v>
      </c>
      <c r="AH13" s="6">
        <f t="shared" si="2"/>
        <v>-3.2747411509752027</v>
      </c>
      <c r="AJ13" t="s">
        <v>4</v>
      </c>
      <c r="AK13" s="6"/>
      <c r="AL13" s="6">
        <f t="shared" si="3"/>
        <v>27.89396563207673</v>
      </c>
      <c r="AM13" s="6">
        <f t="shared" si="3"/>
        <v>27.828407759406325</v>
      </c>
      <c r="AN13" s="6">
        <f t="shared" si="3"/>
        <v>27.942432805414995</v>
      </c>
      <c r="AO13" s="6">
        <f t="shared" si="3"/>
        <v>26.86978790465559</v>
      </c>
      <c r="AP13" s="6">
        <f t="shared" si="3"/>
        <v>26.25633784737822</v>
      </c>
      <c r="AQ13" s="6">
        <f t="shared" si="3"/>
        <v>26.03267283682216</v>
      </c>
      <c r="AR13" s="6">
        <f t="shared" si="3"/>
        <v>25.845087548638134</v>
      </c>
      <c r="AS13" s="6">
        <f t="shared" si="3"/>
        <v>25.221425558835932</v>
      </c>
      <c r="AT13" s="6">
        <f t="shared" si="3"/>
        <v>25.147766741819513</v>
      </c>
      <c r="AU13" s="6">
        <f t="shared" si="3"/>
        <v>25.38043146122349</v>
      </c>
      <c r="AV13" s="6">
        <f t="shared" si="3"/>
        <v>25.274327746292055</v>
      </c>
      <c r="AW13" s="6">
        <f t="shared" si="3"/>
        <v>25.270780090057197</v>
      </c>
      <c r="AX13" s="6">
        <f t="shared" si="3"/>
        <v>24.870181440527826</v>
      </c>
      <c r="AY13" s="6">
        <f t="shared" si="3"/>
        <v>24.647195974966255</v>
      </c>
      <c r="AZ13" s="6" t="e">
        <f t="shared" si="3"/>
        <v>#DIV/0!</v>
      </c>
    </row>
    <row r="14" spans="1:52" ht="12">
      <c r="A14" t="s">
        <v>5</v>
      </c>
      <c r="B14" s="7">
        <v>79.5</v>
      </c>
      <c r="C14" s="7">
        <v>85</v>
      </c>
      <c r="D14" s="7">
        <v>85</v>
      </c>
      <c r="E14" s="7">
        <v>82.4</v>
      </c>
      <c r="F14" s="7">
        <v>86.4</v>
      </c>
      <c r="G14" s="7">
        <v>91.7</v>
      </c>
      <c r="H14" s="7">
        <v>91.3</v>
      </c>
      <c r="I14" s="7">
        <v>94.2</v>
      </c>
      <c r="J14" s="7">
        <v>94.9</v>
      </c>
      <c r="K14" s="7">
        <v>90</v>
      </c>
      <c r="L14" s="7">
        <v>88.4</v>
      </c>
      <c r="M14" s="7">
        <v>83.2</v>
      </c>
      <c r="N14" s="7">
        <v>77.9</v>
      </c>
      <c r="O14" s="7">
        <v>74.4</v>
      </c>
      <c r="P14" s="7">
        <v>69.3</v>
      </c>
      <c r="Q14" s="7"/>
      <c r="S14" t="s">
        <v>5</v>
      </c>
      <c r="T14" s="6"/>
      <c r="U14" s="6">
        <f t="shared" si="0"/>
        <v>0</v>
      </c>
      <c r="V14" s="6">
        <f t="shared" si="0"/>
        <v>-3.058823529411768</v>
      </c>
      <c r="W14" s="6">
        <f t="shared" si="0"/>
        <v>4.854368932038824</v>
      </c>
      <c r="X14" s="6">
        <f t="shared" si="0"/>
        <v>6.134259259259252</v>
      </c>
      <c r="Y14" s="6">
        <f t="shared" si="0"/>
        <v>-0.4362050163576896</v>
      </c>
      <c r="Z14" s="6">
        <f t="shared" si="0"/>
        <v>3.1763417305586046</v>
      </c>
      <c r="AA14" s="6">
        <f t="shared" si="0"/>
        <v>0.7430997876857788</v>
      </c>
      <c r="AB14" s="6">
        <f t="shared" si="0"/>
        <v>-5.163329820864078</v>
      </c>
      <c r="AC14" s="6">
        <f t="shared" si="0"/>
        <v>-1.7777777777777715</v>
      </c>
      <c r="AD14" s="6">
        <f t="shared" si="1"/>
        <v>-1.7777777777777715</v>
      </c>
      <c r="AE14" s="6">
        <f t="shared" si="1"/>
        <v>-5.882352941176478</v>
      </c>
      <c r="AF14" s="6">
        <f t="shared" si="4"/>
        <v>-4.492939666238769</v>
      </c>
      <c r="AG14" s="6">
        <f t="shared" si="4"/>
        <v>-6.8548387096774235</v>
      </c>
      <c r="AH14" s="6">
        <f t="shared" si="2"/>
        <v>-11.039794608472405</v>
      </c>
      <c r="AJ14" t="s">
        <v>5</v>
      </c>
      <c r="AK14" s="6"/>
      <c r="AL14" s="6">
        <f t="shared" si="3"/>
        <v>5.66138270947116</v>
      </c>
      <c r="AM14" s="6">
        <f t="shared" si="3"/>
        <v>5.533133706548626</v>
      </c>
      <c r="AN14" s="6">
        <f t="shared" si="3"/>
        <v>5.414996385621344</v>
      </c>
      <c r="AO14" s="6">
        <f t="shared" si="3"/>
        <v>5.673386302449274</v>
      </c>
      <c r="AP14" s="6">
        <f t="shared" si="3"/>
        <v>5.88537321096207</v>
      </c>
      <c r="AQ14" s="6">
        <f t="shared" si="3"/>
        <v>5.671159699360208</v>
      </c>
      <c r="AR14" s="6">
        <f t="shared" si="3"/>
        <v>5.727140077821012</v>
      </c>
      <c r="AS14" s="6">
        <f t="shared" si="3"/>
        <v>5.717900825450382</v>
      </c>
      <c r="AT14" s="6">
        <f t="shared" si="3"/>
        <v>5.484126500517945</v>
      </c>
      <c r="AU14" s="6">
        <f t="shared" si="3"/>
        <v>5.4024323168123205</v>
      </c>
      <c r="AV14" s="6">
        <f t="shared" si="3"/>
        <v>5.016278789340408</v>
      </c>
      <c r="AW14" s="6">
        <f t="shared" si="3"/>
        <v>4.740172812461969</v>
      </c>
      <c r="AX14" s="6">
        <f t="shared" si="3"/>
        <v>4.545176858696316</v>
      </c>
      <c r="AY14" s="6">
        <f t="shared" si="3"/>
        <v>4.252055466928458</v>
      </c>
      <c r="AZ14" s="6" t="e">
        <f t="shared" si="3"/>
        <v>#DIV/0!</v>
      </c>
    </row>
    <row r="15" spans="1:52" ht="12">
      <c r="A15" t="s">
        <v>6</v>
      </c>
      <c r="B15" s="7">
        <v>914</v>
      </c>
      <c r="C15" s="7">
        <v>946.3</v>
      </c>
      <c r="D15" s="7">
        <v>974.2</v>
      </c>
      <c r="E15" s="7">
        <v>969.6</v>
      </c>
      <c r="F15" s="7">
        <v>982.2</v>
      </c>
      <c r="G15" s="7">
        <v>1010.4</v>
      </c>
      <c r="H15" s="7">
        <v>1051.3</v>
      </c>
      <c r="I15" s="7">
        <v>1075.6</v>
      </c>
      <c r="J15" s="7">
        <v>1097.4</v>
      </c>
      <c r="K15" s="7">
        <v>1090.4</v>
      </c>
      <c r="L15" s="7">
        <v>1083.9</v>
      </c>
      <c r="M15" s="7">
        <v>1106.6</v>
      </c>
      <c r="N15" s="7">
        <v>1099.4</v>
      </c>
      <c r="O15" s="7">
        <v>1106</v>
      </c>
      <c r="P15" s="7">
        <v>1107.9</v>
      </c>
      <c r="Q15" s="7"/>
      <c r="S15" t="s">
        <v>6</v>
      </c>
      <c r="T15" s="6"/>
      <c r="U15" s="6">
        <f t="shared" si="0"/>
        <v>2.948325055479245</v>
      </c>
      <c r="V15" s="6">
        <f t="shared" si="0"/>
        <v>-0.472182303428454</v>
      </c>
      <c r="W15" s="6">
        <f t="shared" si="0"/>
        <v>1.2995049504950487</v>
      </c>
      <c r="X15" s="6">
        <f t="shared" si="0"/>
        <v>2.871105681124007</v>
      </c>
      <c r="Y15" s="6">
        <f t="shared" si="0"/>
        <v>4.047901821060975</v>
      </c>
      <c r="Z15" s="6">
        <f t="shared" si="0"/>
        <v>2.31142395129838</v>
      </c>
      <c r="AA15" s="6">
        <f t="shared" si="0"/>
        <v>2.0267757530680797</v>
      </c>
      <c r="AB15" s="6">
        <f t="shared" si="0"/>
        <v>-0.6378713322398397</v>
      </c>
      <c r="AC15" s="6">
        <f t="shared" si="0"/>
        <v>-0.5961115187087245</v>
      </c>
      <c r="AD15" s="6">
        <f t="shared" si="1"/>
        <v>-0.5961115187087245</v>
      </c>
      <c r="AE15" s="6">
        <f t="shared" si="1"/>
        <v>2.0942891410646496</v>
      </c>
      <c r="AF15" s="6">
        <f t="shared" si="4"/>
        <v>0.6003274513370798</v>
      </c>
      <c r="AG15" s="6">
        <f t="shared" si="4"/>
        <v>0.1717902350813887</v>
      </c>
      <c r="AH15" s="6">
        <f t="shared" si="2"/>
        <v>0.7731489903583793</v>
      </c>
      <c r="AJ15" t="s">
        <v>6</v>
      </c>
      <c r="AK15" s="6"/>
      <c r="AL15" s="6">
        <f t="shared" si="3"/>
        <v>63.0278406820301</v>
      </c>
      <c r="AM15" s="6">
        <f t="shared" si="3"/>
        <v>63.416221846113785</v>
      </c>
      <c r="AN15" s="6">
        <f t="shared" si="3"/>
        <v>63.71820989682592</v>
      </c>
      <c r="AO15" s="6">
        <f t="shared" si="3"/>
        <v>64.49537067437126</v>
      </c>
      <c r="AP15" s="6">
        <f t="shared" si="3"/>
        <v>64.84821256658752</v>
      </c>
      <c r="AQ15" s="6">
        <f t="shared" si="3"/>
        <v>65.30219268277533</v>
      </c>
      <c r="AR15" s="6">
        <f t="shared" si="3"/>
        <v>65.39396887159532</v>
      </c>
      <c r="AS15" s="6">
        <f t="shared" si="3"/>
        <v>66.12038320178347</v>
      </c>
      <c r="AT15" s="6">
        <f t="shared" si="3"/>
        <v>66.44323929071965</v>
      </c>
      <c r="AU15" s="6">
        <f t="shared" si="3"/>
        <v>66.24090936869769</v>
      </c>
      <c r="AV15" s="6">
        <f t="shared" si="3"/>
        <v>66.71891957072229</v>
      </c>
      <c r="AW15" s="6">
        <f t="shared" si="3"/>
        <v>66.89789460873799</v>
      </c>
      <c r="AX15" s="6">
        <f t="shared" si="3"/>
        <v>67.5667420123404</v>
      </c>
      <c r="AY15" s="6">
        <f t="shared" si="3"/>
        <v>67.97766597128484</v>
      </c>
      <c r="AZ15" s="6" t="e">
        <f t="shared" si="3"/>
        <v>#DIV/0!</v>
      </c>
    </row>
    <row r="16" spans="1:52" ht="12">
      <c r="A16" t="s">
        <v>16</v>
      </c>
      <c r="B16" s="7">
        <v>320.9</v>
      </c>
      <c r="C16" s="7">
        <v>328.7</v>
      </c>
      <c r="D16" s="7">
        <v>335.7</v>
      </c>
      <c r="E16" s="7">
        <v>324.5</v>
      </c>
      <c r="F16" s="7">
        <v>331</v>
      </c>
      <c r="G16" s="7">
        <v>344.6</v>
      </c>
      <c r="H16" s="7">
        <v>355.8</v>
      </c>
      <c r="I16" s="7">
        <v>358.9</v>
      </c>
      <c r="J16" s="7">
        <v>367.2</v>
      </c>
      <c r="K16" s="7">
        <v>368.8</v>
      </c>
      <c r="L16" s="7">
        <v>365</v>
      </c>
      <c r="M16" s="7">
        <v>377.1</v>
      </c>
      <c r="N16" s="7">
        <v>381.8</v>
      </c>
      <c r="O16" s="7">
        <v>378.4</v>
      </c>
      <c r="P16" s="7">
        <v>383.1</v>
      </c>
      <c r="Q16" s="7"/>
      <c r="S16" t="s">
        <v>16</v>
      </c>
      <c r="T16" s="6"/>
      <c r="U16" s="6">
        <f t="shared" si="0"/>
        <v>2.1296014602981472</v>
      </c>
      <c r="V16" s="6">
        <f t="shared" si="0"/>
        <v>-3.3363121834971707</v>
      </c>
      <c r="W16" s="6">
        <f t="shared" si="0"/>
        <v>2.003081664098616</v>
      </c>
      <c r="X16" s="6">
        <f t="shared" si="0"/>
        <v>4.108761329305139</v>
      </c>
      <c r="Y16" s="6">
        <f t="shared" si="0"/>
        <v>3.2501450957632017</v>
      </c>
      <c r="Z16" s="6">
        <f t="shared" si="0"/>
        <v>0.871275997751539</v>
      </c>
      <c r="AA16" s="6">
        <f t="shared" si="0"/>
        <v>2.3126219002507753</v>
      </c>
      <c r="AB16" s="6">
        <f t="shared" si="0"/>
        <v>0.43572984749455657</v>
      </c>
      <c r="AC16" s="6">
        <f t="shared" si="0"/>
        <v>-1.0303687635574903</v>
      </c>
      <c r="AD16" s="6">
        <f t="shared" si="1"/>
        <v>-1.0303687635574903</v>
      </c>
      <c r="AE16" s="6">
        <f t="shared" si="1"/>
        <v>3.31506849315069</v>
      </c>
      <c r="AF16" s="6">
        <f t="shared" si="4"/>
        <v>-0.890518596123627</v>
      </c>
      <c r="AG16" s="6">
        <f t="shared" si="4"/>
        <v>1.2420718816067762</v>
      </c>
      <c r="AH16" s="6">
        <f t="shared" si="2"/>
        <v>0.34049240440020867</v>
      </c>
      <c r="AJ16" t="s">
        <v>16</v>
      </c>
      <c r="AK16" s="6"/>
      <c r="AL16" s="6">
        <f t="shared" si="3"/>
        <v>21.892899960037298</v>
      </c>
      <c r="AM16" s="6">
        <f t="shared" si="3"/>
        <v>21.85262335633381</v>
      </c>
      <c r="AN16" s="6">
        <f t="shared" si="3"/>
        <v>21.324834067161728</v>
      </c>
      <c r="AO16" s="6">
        <f t="shared" si="3"/>
        <v>21.734847987392474</v>
      </c>
      <c r="AP16" s="6">
        <f t="shared" si="3"/>
        <v>22.11668057249214</v>
      </c>
      <c r="AQ16" s="6">
        <f t="shared" si="3"/>
        <v>22.100751599478226</v>
      </c>
      <c r="AR16" s="6">
        <f t="shared" si="3"/>
        <v>21.820282101167315</v>
      </c>
      <c r="AS16" s="6">
        <f t="shared" si="3"/>
        <v>22.12448032777008</v>
      </c>
      <c r="AT16" s="6">
        <f t="shared" si="3"/>
        <v>22.47273170434465</v>
      </c>
      <c r="AU16" s="6">
        <f t="shared" si="3"/>
        <v>22.306423027562182</v>
      </c>
      <c r="AV16" s="6">
        <f t="shared" si="3"/>
        <v>22.73604244543591</v>
      </c>
      <c r="AW16" s="6">
        <f t="shared" si="3"/>
        <v>23.232323232323232</v>
      </c>
      <c r="AX16" s="6">
        <f t="shared" si="3"/>
        <v>23.11686724906836</v>
      </c>
      <c r="AY16" s="6">
        <f t="shared" si="3"/>
        <v>23.505951650509264</v>
      </c>
      <c r="AZ16" s="6" t="e">
        <f t="shared" si="3"/>
        <v>#DIV/0!</v>
      </c>
    </row>
    <row r="17" spans="1:52" ht="12">
      <c r="A17" t="s">
        <v>7</v>
      </c>
      <c r="B17" s="7">
        <v>26.9</v>
      </c>
      <c r="C17" s="7">
        <v>28.7</v>
      </c>
      <c r="D17" s="7">
        <v>29.7</v>
      </c>
      <c r="E17" s="7">
        <v>27.5</v>
      </c>
      <c r="F17" s="7">
        <v>27.4</v>
      </c>
      <c r="G17" s="7">
        <v>27.7</v>
      </c>
      <c r="H17" s="7">
        <v>28.9</v>
      </c>
      <c r="I17" s="7">
        <v>29</v>
      </c>
      <c r="J17" s="7">
        <v>29.8</v>
      </c>
      <c r="K17" s="7">
        <v>30.8</v>
      </c>
      <c r="L17" s="7">
        <v>30.8</v>
      </c>
      <c r="M17" s="7">
        <v>31.9</v>
      </c>
      <c r="N17" s="7">
        <v>33.7</v>
      </c>
      <c r="O17" s="7">
        <v>34.7</v>
      </c>
      <c r="P17" s="7">
        <v>34.1</v>
      </c>
      <c r="Q17" s="7"/>
      <c r="S17" t="s">
        <v>7</v>
      </c>
      <c r="T17" s="6"/>
      <c r="U17" s="6">
        <f t="shared" si="0"/>
        <v>3.484320557491287</v>
      </c>
      <c r="V17" s="6">
        <f t="shared" si="0"/>
        <v>-7.407407407407405</v>
      </c>
      <c r="W17" s="6">
        <f t="shared" si="0"/>
        <v>-0.36363636363635976</v>
      </c>
      <c r="X17" s="6">
        <f t="shared" si="0"/>
        <v>1.0948905109489147</v>
      </c>
      <c r="Y17" s="6">
        <f t="shared" si="0"/>
        <v>4.332129963898922</v>
      </c>
      <c r="Z17" s="6">
        <f t="shared" si="0"/>
        <v>0.3460207612456827</v>
      </c>
      <c r="AA17" s="6">
        <f t="shared" si="0"/>
        <v>2.7586206896551744</v>
      </c>
      <c r="AB17" s="6">
        <f t="shared" si="0"/>
        <v>3.3557046979865817</v>
      </c>
      <c r="AC17" s="6">
        <f t="shared" si="0"/>
        <v>0</v>
      </c>
      <c r="AD17" s="6">
        <f t="shared" si="1"/>
        <v>0</v>
      </c>
      <c r="AE17" s="6">
        <f t="shared" si="1"/>
        <v>3.5714285714285694</v>
      </c>
      <c r="AF17" s="6">
        <f t="shared" si="4"/>
        <v>2.9673590504451113</v>
      </c>
      <c r="AG17" s="6">
        <f t="shared" si="4"/>
        <v>-1.7291066282420786</v>
      </c>
      <c r="AH17" s="6">
        <f t="shared" si="2"/>
        <v>1.1869436201780275</v>
      </c>
      <c r="AJ17" t="s">
        <v>7</v>
      </c>
      <c r="AK17" s="6"/>
      <c r="AL17" s="6">
        <f t="shared" si="3"/>
        <v>1.911549220727321</v>
      </c>
      <c r="AM17" s="6">
        <f t="shared" si="3"/>
        <v>1.9333420127587553</v>
      </c>
      <c r="AN17" s="6">
        <f t="shared" si="3"/>
        <v>1.80718932772557</v>
      </c>
      <c r="AO17" s="6">
        <f t="shared" si="3"/>
        <v>1.7991988968415522</v>
      </c>
      <c r="AP17" s="6">
        <f t="shared" si="3"/>
        <v>1.7778063025479751</v>
      </c>
      <c r="AQ17" s="6">
        <f t="shared" si="3"/>
        <v>1.7951425554382259</v>
      </c>
      <c r="AR17" s="6">
        <f t="shared" si="3"/>
        <v>1.7631322957198443</v>
      </c>
      <c r="AS17" s="6">
        <f t="shared" si="3"/>
        <v>1.7955052117852623</v>
      </c>
      <c r="AT17" s="6">
        <f t="shared" si="3"/>
        <v>1.8767899579550302</v>
      </c>
      <c r="AU17" s="6">
        <f t="shared" si="3"/>
        <v>1.882295422599768</v>
      </c>
      <c r="AV17" s="6">
        <f t="shared" si="3"/>
        <v>1.9233088146629689</v>
      </c>
      <c r="AW17" s="6">
        <f t="shared" si="3"/>
        <v>2.05062674942193</v>
      </c>
      <c r="AX17" s="6">
        <f t="shared" si="3"/>
        <v>2.1198607123220725</v>
      </c>
      <c r="AY17" s="6">
        <f t="shared" si="3"/>
        <v>2.0922812615044792</v>
      </c>
      <c r="AZ17" s="6" t="e">
        <f t="shared" si="3"/>
        <v>#DIV/0!</v>
      </c>
    </row>
    <row r="18" spans="1:52" ht="12">
      <c r="A18" t="s">
        <v>8</v>
      </c>
      <c r="B18" s="7">
        <v>46.5</v>
      </c>
      <c r="C18" s="7">
        <v>45.8</v>
      </c>
      <c r="D18" s="7">
        <v>47.1</v>
      </c>
      <c r="E18" s="7">
        <v>45.4</v>
      </c>
      <c r="F18" s="7">
        <v>47.5</v>
      </c>
      <c r="G18" s="7">
        <v>48.3</v>
      </c>
      <c r="H18" s="7">
        <v>49.2</v>
      </c>
      <c r="I18" s="7">
        <v>49.9</v>
      </c>
      <c r="J18" s="7">
        <v>50.1</v>
      </c>
      <c r="K18" s="7">
        <v>50.4</v>
      </c>
      <c r="L18" s="7">
        <v>50</v>
      </c>
      <c r="M18" s="7">
        <v>50.7</v>
      </c>
      <c r="N18" s="7">
        <v>49.5</v>
      </c>
      <c r="O18" s="7">
        <v>49.5</v>
      </c>
      <c r="P18" s="7">
        <v>49.3</v>
      </c>
      <c r="Q18" s="7"/>
      <c r="S18" t="s">
        <v>8</v>
      </c>
      <c r="T18" s="6"/>
      <c r="U18" s="6">
        <f t="shared" si="0"/>
        <v>2.8384279475982623</v>
      </c>
      <c r="V18" s="6">
        <f t="shared" si="0"/>
        <v>-3.6093418259023338</v>
      </c>
      <c r="W18" s="6">
        <f t="shared" si="0"/>
        <v>4.625550660792953</v>
      </c>
      <c r="X18" s="6">
        <f t="shared" si="0"/>
        <v>1.6842105263157947</v>
      </c>
      <c r="Y18" s="6">
        <f t="shared" si="0"/>
        <v>1.8633540372670865</v>
      </c>
      <c r="Z18" s="6">
        <f t="shared" si="0"/>
        <v>1.4227642276422756</v>
      </c>
      <c r="AA18" s="6">
        <f t="shared" si="0"/>
        <v>0.40080160320641767</v>
      </c>
      <c r="AB18" s="6">
        <f t="shared" si="0"/>
        <v>0.5988023952095745</v>
      </c>
      <c r="AC18" s="6">
        <f t="shared" si="0"/>
        <v>-0.7936507936507979</v>
      </c>
      <c r="AD18" s="6">
        <f t="shared" si="1"/>
        <v>-0.7936507936507979</v>
      </c>
      <c r="AE18" s="6">
        <f t="shared" si="1"/>
        <v>1.4000000000000057</v>
      </c>
      <c r="AF18" s="6">
        <f t="shared" si="4"/>
        <v>0</v>
      </c>
      <c r="AG18" s="6">
        <f t="shared" si="4"/>
        <v>-0.4040404040404013</v>
      </c>
      <c r="AH18" s="6">
        <f t="shared" si="2"/>
        <v>-0.4040404040404013</v>
      </c>
      <c r="AJ18" t="s">
        <v>8</v>
      </c>
      <c r="AK18" s="6"/>
      <c r="AL18" s="6">
        <f t="shared" si="3"/>
        <v>3.0504862128679897</v>
      </c>
      <c r="AM18" s="6">
        <f t="shared" si="3"/>
        <v>3.0660070303345917</v>
      </c>
      <c r="AN18" s="6">
        <f t="shared" si="3"/>
        <v>2.983505290136032</v>
      </c>
      <c r="AO18" s="6">
        <f t="shared" si="3"/>
        <v>3.119049182480793</v>
      </c>
      <c r="AP18" s="6">
        <f t="shared" si="3"/>
        <v>3.0999294011937617</v>
      </c>
      <c r="AQ18" s="6">
        <f t="shared" si="3"/>
        <v>3.0560904404000246</v>
      </c>
      <c r="AR18" s="6">
        <f t="shared" si="3"/>
        <v>3.0338035019455254</v>
      </c>
      <c r="AS18" s="6">
        <f t="shared" si="3"/>
        <v>3.0186178224980416</v>
      </c>
      <c r="AT18" s="6">
        <f t="shared" si="3"/>
        <v>3.0711108402900495</v>
      </c>
      <c r="AU18" s="6">
        <f t="shared" si="3"/>
        <v>3.0556743873372856</v>
      </c>
      <c r="AV18" s="6">
        <f t="shared" si="3"/>
        <v>3.056794887254311</v>
      </c>
      <c r="AW18" s="6">
        <f t="shared" si="3"/>
        <v>3.012048192771084</v>
      </c>
      <c r="AX18" s="6">
        <f t="shared" si="3"/>
        <v>3.0240087971165006</v>
      </c>
      <c r="AY18" s="6">
        <f t="shared" si="3"/>
        <v>3.02491103202847</v>
      </c>
      <c r="AZ18" s="6" t="e">
        <f t="shared" si="3"/>
        <v>#DIV/0!</v>
      </c>
    </row>
    <row r="19" spans="1:52" ht="12">
      <c r="A19" t="s">
        <v>9</v>
      </c>
      <c r="B19" s="7">
        <v>4.2</v>
      </c>
      <c r="C19" s="7">
        <v>4.4</v>
      </c>
      <c r="D19" s="7">
        <v>4.6</v>
      </c>
      <c r="E19" s="7">
        <v>4.5</v>
      </c>
      <c r="F19" s="7">
        <v>4.3</v>
      </c>
      <c r="G19" s="7">
        <v>4.3</v>
      </c>
      <c r="H19" s="7">
        <v>4.5</v>
      </c>
      <c r="I19" s="7">
        <v>4.9</v>
      </c>
      <c r="J19" s="7">
        <v>5</v>
      </c>
      <c r="K19" s="7">
        <v>5.4</v>
      </c>
      <c r="L19" s="7">
        <v>5.4</v>
      </c>
      <c r="M19" s="7">
        <v>6</v>
      </c>
      <c r="N19" s="7">
        <v>5.4</v>
      </c>
      <c r="O19" s="7">
        <v>5.2</v>
      </c>
      <c r="P19" s="7">
        <v>4.8</v>
      </c>
      <c r="Q19" s="7"/>
      <c r="S19" t="s">
        <v>9</v>
      </c>
      <c r="T19" s="6"/>
      <c r="U19" s="6">
        <f t="shared" si="0"/>
        <v>4.545454545454518</v>
      </c>
      <c r="V19" s="6">
        <f t="shared" si="0"/>
        <v>-2.173913043478251</v>
      </c>
      <c r="W19" s="6">
        <f t="shared" si="0"/>
        <v>-4.444444444444443</v>
      </c>
      <c r="X19" s="6">
        <f t="shared" si="0"/>
        <v>0</v>
      </c>
      <c r="Y19" s="6">
        <f t="shared" si="0"/>
        <v>4.651162790697683</v>
      </c>
      <c r="Z19" s="6">
        <f t="shared" si="0"/>
        <v>8.8888888888889</v>
      </c>
      <c r="AA19" s="6">
        <f t="shared" si="0"/>
        <v>2.040816326530603</v>
      </c>
      <c r="AB19" s="6">
        <f t="shared" si="0"/>
        <v>8</v>
      </c>
      <c r="AC19" s="6">
        <f t="shared" si="0"/>
        <v>0</v>
      </c>
      <c r="AD19" s="6">
        <f t="shared" si="1"/>
        <v>0</v>
      </c>
      <c r="AE19" s="6">
        <f t="shared" si="1"/>
        <v>11.1111111111111</v>
      </c>
      <c r="AF19" s="6">
        <f t="shared" si="4"/>
        <v>-3.7037037037037095</v>
      </c>
      <c r="AG19" s="6">
        <f t="shared" si="4"/>
        <v>-7.692307692307693</v>
      </c>
      <c r="AH19" s="6">
        <f t="shared" si="2"/>
        <v>-11.111111111111114</v>
      </c>
      <c r="AJ19" t="s">
        <v>9</v>
      </c>
      <c r="AK19" s="6"/>
      <c r="AL19" s="6">
        <f t="shared" si="3"/>
        <v>0.29305981084321303</v>
      </c>
      <c r="AM19" s="6">
        <f t="shared" si="3"/>
        <v>0.2994401770602786</v>
      </c>
      <c r="AN19" s="6">
        <f t="shared" si="3"/>
        <v>0.29572188999145693</v>
      </c>
      <c r="AO19" s="6">
        <f t="shared" si="3"/>
        <v>0.282356031256156</v>
      </c>
      <c r="AP19" s="6">
        <f t="shared" si="3"/>
        <v>0.27597715165907194</v>
      </c>
      <c r="AQ19" s="6">
        <f t="shared" si="3"/>
        <v>0.27952046710975836</v>
      </c>
      <c r="AR19" s="6">
        <f t="shared" si="3"/>
        <v>0.2979085603112841</v>
      </c>
      <c r="AS19" s="6">
        <f t="shared" si="3"/>
        <v>0.30125926372235945</v>
      </c>
      <c r="AT19" s="6">
        <f t="shared" si="3"/>
        <v>0.32904759003107675</v>
      </c>
      <c r="AU19" s="6">
        <f t="shared" si="3"/>
        <v>0.3300128338324268</v>
      </c>
      <c r="AV19" s="6">
        <f t="shared" si="3"/>
        <v>0.3617508742312794</v>
      </c>
      <c r="AW19" s="6">
        <f t="shared" si="3"/>
        <v>0.32858707557502737</v>
      </c>
      <c r="AX19" s="6">
        <f t="shared" si="3"/>
        <v>0.31767365141425863</v>
      </c>
      <c r="AY19" s="6">
        <f t="shared" si="3"/>
        <v>0.29451466437599705</v>
      </c>
      <c r="AZ19" s="6" t="e">
        <f t="shared" si="3"/>
        <v>#DIV/0!</v>
      </c>
    </row>
    <row r="20" spans="1:52" ht="12">
      <c r="A20" t="s">
        <v>12</v>
      </c>
      <c r="B20" s="7">
        <v>77.3</v>
      </c>
      <c r="C20" s="7">
        <v>84.9</v>
      </c>
      <c r="D20" s="7">
        <v>90.4</v>
      </c>
      <c r="E20" s="7">
        <v>91.9</v>
      </c>
      <c r="F20" s="7">
        <v>95.3</v>
      </c>
      <c r="G20" s="7">
        <v>103.2</v>
      </c>
      <c r="H20" s="7">
        <v>112</v>
      </c>
      <c r="I20" s="7">
        <v>121</v>
      </c>
      <c r="J20" s="7">
        <v>126</v>
      </c>
      <c r="K20" s="7">
        <v>123.6</v>
      </c>
      <c r="L20" s="7">
        <v>128.3</v>
      </c>
      <c r="M20" s="7">
        <v>136.7</v>
      </c>
      <c r="N20" s="7">
        <v>131.9</v>
      </c>
      <c r="O20" s="7">
        <v>136.9</v>
      </c>
      <c r="P20" s="7">
        <v>139.7</v>
      </c>
      <c r="Q20" s="7"/>
      <c r="S20" t="s">
        <v>12</v>
      </c>
      <c r="T20" s="6"/>
      <c r="U20" s="6">
        <f t="shared" si="0"/>
        <v>6.478209658421662</v>
      </c>
      <c r="V20" s="6">
        <f t="shared" si="0"/>
        <v>1.6592920353982237</v>
      </c>
      <c r="W20" s="6">
        <f t="shared" si="0"/>
        <v>3.6996735582154514</v>
      </c>
      <c r="X20" s="6">
        <f t="shared" si="0"/>
        <v>8.289611752360969</v>
      </c>
      <c r="Y20" s="6">
        <f t="shared" si="0"/>
        <v>8.52713178294573</v>
      </c>
      <c r="Z20" s="6">
        <f t="shared" si="0"/>
        <v>8.035714285714292</v>
      </c>
      <c r="AA20" s="6">
        <f t="shared" si="0"/>
        <v>4.132231404958674</v>
      </c>
      <c r="AB20" s="6">
        <f t="shared" si="0"/>
        <v>-1.904761904761898</v>
      </c>
      <c r="AC20" s="6">
        <f t="shared" si="0"/>
        <v>3.802588996763774</v>
      </c>
      <c r="AD20" s="6">
        <f t="shared" si="1"/>
        <v>3.802588996763774</v>
      </c>
      <c r="AE20" s="6">
        <f t="shared" si="1"/>
        <v>6.547155105222117</v>
      </c>
      <c r="AF20" s="6">
        <f t="shared" si="4"/>
        <v>3.79075056861258</v>
      </c>
      <c r="AG20" s="6">
        <f t="shared" si="4"/>
        <v>2.0452885317750003</v>
      </c>
      <c r="AH20" s="6">
        <f t="shared" si="2"/>
        <v>5.913570887035618</v>
      </c>
      <c r="AJ20" t="s">
        <v>12</v>
      </c>
      <c r="AK20" s="6"/>
      <c r="AL20" s="6">
        <f t="shared" si="3"/>
        <v>5.654722259224723</v>
      </c>
      <c r="AM20" s="6">
        <f t="shared" si="3"/>
        <v>5.884650436141127</v>
      </c>
      <c r="AN20" s="6">
        <f t="shared" si="3"/>
        <v>6.039298153381087</v>
      </c>
      <c r="AO20" s="6">
        <f t="shared" si="3"/>
        <v>6.257797622956201</v>
      </c>
      <c r="AP20" s="6">
        <f t="shared" si="3"/>
        <v>6.623451639817727</v>
      </c>
      <c r="AQ20" s="6">
        <f t="shared" si="3"/>
        <v>6.956953848065097</v>
      </c>
      <c r="AR20" s="6">
        <f t="shared" si="3"/>
        <v>7.3565175097276265</v>
      </c>
      <c r="AS20" s="6">
        <f t="shared" si="3"/>
        <v>7.591733445803459</v>
      </c>
      <c r="AT20" s="6">
        <f t="shared" si="3"/>
        <v>7.531533727377979</v>
      </c>
      <c r="AU20" s="6">
        <f t="shared" si="3"/>
        <v>7.8408604779074755</v>
      </c>
      <c r="AV20" s="6">
        <f t="shared" si="3"/>
        <v>8.241890751235982</v>
      </c>
      <c r="AW20" s="6">
        <f t="shared" si="3"/>
        <v>8.026043568212243</v>
      </c>
      <c r="AX20" s="6">
        <f t="shared" si="3"/>
        <v>8.363369784348462</v>
      </c>
      <c r="AY20" s="6">
        <f t="shared" si="3"/>
        <v>8.571603877776413</v>
      </c>
      <c r="AZ20" s="6" t="e">
        <f t="shared" si="3"/>
        <v>#DIV/0!</v>
      </c>
    </row>
    <row r="21" spans="1:52" ht="12">
      <c r="A21" t="s">
        <v>14</v>
      </c>
      <c r="B21" s="7">
        <v>278.4</v>
      </c>
      <c r="C21" s="7">
        <v>284.1</v>
      </c>
      <c r="D21" s="7">
        <v>288</v>
      </c>
      <c r="E21" s="7">
        <v>287.4</v>
      </c>
      <c r="F21" s="7">
        <v>286.4</v>
      </c>
      <c r="G21" s="7">
        <v>290.9</v>
      </c>
      <c r="H21" s="7">
        <v>297.5</v>
      </c>
      <c r="I21" s="7">
        <v>300.4</v>
      </c>
      <c r="J21" s="7">
        <v>304.3</v>
      </c>
      <c r="K21" s="7">
        <v>305.9</v>
      </c>
      <c r="L21" s="7">
        <v>306.9</v>
      </c>
      <c r="M21" s="7">
        <v>310.3</v>
      </c>
      <c r="N21" s="7">
        <v>300.3</v>
      </c>
      <c r="O21" s="7">
        <v>301.8</v>
      </c>
      <c r="P21" s="7">
        <v>299.8</v>
      </c>
      <c r="Q21" s="7"/>
      <c r="S21" t="s">
        <v>14</v>
      </c>
      <c r="T21" s="6"/>
      <c r="U21" s="6">
        <f t="shared" si="0"/>
        <v>1.3727560718056964</v>
      </c>
      <c r="V21" s="6">
        <f t="shared" si="0"/>
        <v>-0.2083333333333428</v>
      </c>
      <c r="W21" s="6">
        <f t="shared" si="0"/>
        <v>-0.3479471120389803</v>
      </c>
      <c r="X21" s="6">
        <f t="shared" si="0"/>
        <v>1.571229050279328</v>
      </c>
      <c r="Y21" s="6">
        <f t="shared" si="0"/>
        <v>2.2688209006531537</v>
      </c>
      <c r="Z21" s="6">
        <f t="shared" si="0"/>
        <v>0.9747899159663689</v>
      </c>
      <c r="AA21" s="6">
        <f t="shared" si="0"/>
        <v>1.298268974700406</v>
      </c>
      <c r="AB21" s="6">
        <f t="shared" si="0"/>
        <v>0.5257969109431286</v>
      </c>
      <c r="AC21" s="6">
        <f t="shared" si="0"/>
        <v>0.32690421706439565</v>
      </c>
      <c r="AD21" s="6">
        <f t="shared" si="1"/>
        <v>0.32690421706439565</v>
      </c>
      <c r="AE21" s="6">
        <f t="shared" si="1"/>
        <v>1.1078527207559574</v>
      </c>
      <c r="AF21" s="6">
        <f t="shared" si="4"/>
        <v>0.499500499500499</v>
      </c>
      <c r="AG21" s="6">
        <f t="shared" si="4"/>
        <v>-0.6626905235255123</v>
      </c>
      <c r="AH21" s="6">
        <f t="shared" si="2"/>
        <v>-0.16650016650017108</v>
      </c>
      <c r="AJ21" t="s">
        <v>14</v>
      </c>
      <c r="AK21" s="6"/>
      <c r="AL21" s="6">
        <f t="shared" si="3"/>
        <v>18.92233915012655</v>
      </c>
      <c r="AM21" s="6">
        <f t="shared" si="3"/>
        <v>18.747558911600052</v>
      </c>
      <c r="AN21" s="6">
        <f t="shared" si="3"/>
        <v>18.886771374121047</v>
      </c>
      <c r="AO21" s="6">
        <f t="shared" si="3"/>
        <v>18.806224965526294</v>
      </c>
      <c r="AP21" s="6">
        <f t="shared" si="3"/>
        <v>18.670175213400935</v>
      </c>
      <c r="AQ21" s="6">
        <f t="shared" si="3"/>
        <v>18.479408658922914</v>
      </c>
      <c r="AR21" s="6">
        <f t="shared" si="3"/>
        <v>18.2636186770428</v>
      </c>
      <c r="AS21" s="6">
        <f t="shared" si="3"/>
        <v>18.334638790142797</v>
      </c>
      <c r="AT21" s="6">
        <f t="shared" si="3"/>
        <v>18.63993662787155</v>
      </c>
      <c r="AU21" s="6">
        <f t="shared" si="3"/>
        <v>18.755729389476254</v>
      </c>
      <c r="AV21" s="6">
        <f t="shared" si="3"/>
        <v>18.708549378994334</v>
      </c>
      <c r="AW21" s="6">
        <f t="shared" si="3"/>
        <v>18.27309236947791</v>
      </c>
      <c r="AX21" s="6">
        <f t="shared" si="3"/>
        <v>18.437289999389087</v>
      </c>
      <c r="AY21" s="6">
        <f t="shared" si="3"/>
        <v>18.394895079150817</v>
      </c>
      <c r="AZ21" s="6" t="e">
        <f t="shared" si="3"/>
        <v>#DIV/0!</v>
      </c>
    </row>
    <row r="22" spans="1:52" ht="12">
      <c r="A22" t="s">
        <v>13</v>
      </c>
      <c r="B22" s="7">
        <v>159.8</v>
      </c>
      <c r="C22" s="7">
        <v>169.7</v>
      </c>
      <c r="D22" s="7">
        <v>178.7</v>
      </c>
      <c r="E22" s="7">
        <v>188.4</v>
      </c>
      <c r="F22" s="7">
        <v>190.3</v>
      </c>
      <c r="G22" s="7">
        <v>191.4</v>
      </c>
      <c r="H22" s="7">
        <v>203.4</v>
      </c>
      <c r="I22" s="7">
        <v>211.5</v>
      </c>
      <c r="J22" s="7">
        <v>215</v>
      </c>
      <c r="K22" s="7">
        <v>205.5</v>
      </c>
      <c r="L22" s="7">
        <v>197.5</v>
      </c>
      <c r="M22" s="7">
        <v>193.9</v>
      </c>
      <c r="N22" s="7">
        <v>196.8</v>
      </c>
      <c r="O22" s="7">
        <v>199.5</v>
      </c>
      <c r="P22" s="7">
        <v>197.1</v>
      </c>
      <c r="Q22" s="7"/>
      <c r="S22" t="s">
        <v>13</v>
      </c>
      <c r="T22" s="6"/>
      <c r="U22" s="6">
        <f t="shared" si="0"/>
        <v>5.303476723629942</v>
      </c>
      <c r="V22" s="6">
        <f t="shared" si="0"/>
        <v>5.428091773922787</v>
      </c>
      <c r="W22" s="6">
        <f t="shared" si="0"/>
        <v>1.0084925690021151</v>
      </c>
      <c r="X22" s="6">
        <f t="shared" si="0"/>
        <v>0.5780346820809257</v>
      </c>
      <c r="Y22" s="6">
        <f t="shared" si="0"/>
        <v>6.269592476489024</v>
      </c>
      <c r="Z22" s="6">
        <f t="shared" si="0"/>
        <v>3.982300884955748</v>
      </c>
      <c r="AA22" s="6">
        <f t="shared" si="0"/>
        <v>1.6548463356973997</v>
      </c>
      <c r="AB22" s="6">
        <f t="shared" si="0"/>
        <v>-4.418604651162795</v>
      </c>
      <c r="AC22" s="6">
        <f t="shared" si="0"/>
        <v>-3.8929440389294427</v>
      </c>
      <c r="AD22" s="6">
        <f t="shared" si="1"/>
        <v>-3.8929440389294427</v>
      </c>
      <c r="AE22" s="6">
        <f t="shared" si="1"/>
        <v>-1.8227848101265778</v>
      </c>
      <c r="AF22" s="6">
        <f t="shared" si="4"/>
        <v>1.3719512195121837</v>
      </c>
      <c r="AG22" s="6">
        <f>P22*100/O22-100</f>
        <v>-1.2030075187969942</v>
      </c>
      <c r="AH22" s="6">
        <f t="shared" si="2"/>
        <v>0.15243902439023316</v>
      </c>
      <c r="AJ22" t="s">
        <v>13</v>
      </c>
      <c r="AK22" s="6"/>
      <c r="AL22" s="6">
        <f t="shared" si="3"/>
        <v>11.30278406820301</v>
      </c>
      <c r="AM22" s="6">
        <f t="shared" si="3"/>
        <v>11.632599921885172</v>
      </c>
      <c r="AN22" s="6">
        <f t="shared" si="3"/>
        <v>12.380889794308995</v>
      </c>
      <c r="AO22" s="6">
        <f t="shared" si="3"/>
        <v>12.495895987917788</v>
      </c>
      <c r="AP22" s="6">
        <f t="shared" si="3"/>
        <v>12.284192285475902</v>
      </c>
      <c r="AQ22" s="6">
        <f t="shared" si="3"/>
        <v>12.634325113361077</v>
      </c>
      <c r="AR22" s="6">
        <f t="shared" si="3"/>
        <v>12.858706225680935</v>
      </c>
      <c r="AS22" s="6">
        <f t="shared" si="3"/>
        <v>12.954148340061456</v>
      </c>
      <c r="AT22" s="6">
        <f t="shared" si="3"/>
        <v>12.522088842849309</v>
      </c>
      <c r="AU22" s="6">
        <f t="shared" si="3"/>
        <v>12.069913829982278</v>
      </c>
      <c r="AV22" s="6">
        <f t="shared" si="3"/>
        <v>11.690582418907512</v>
      </c>
      <c r="AW22" s="6">
        <f t="shared" si="3"/>
        <v>11.975173420956553</v>
      </c>
      <c r="AX22" s="6">
        <f t="shared" si="3"/>
        <v>12.187671818681654</v>
      </c>
      <c r="AY22" s="6">
        <f t="shared" si="3"/>
        <v>12.09350840593938</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52</v>
      </c>
    </row>
    <row r="26" spans="1:36" ht="12">
      <c r="A26" s="2" t="s">
        <v>53</v>
      </c>
      <c r="S26">
        <f>A27</f>
        <v>0</v>
      </c>
      <c r="AJ26">
        <f>A27</f>
        <v>0</v>
      </c>
    </row>
    <row r="28" ht="12">
      <c r="A28" t="s">
        <v>59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20" width="10.8515625" style="0" bestFit="1" customWidth="1"/>
    <col min="21" max="35" width="9.140625" style="0" customWidth="1"/>
    <col min="36" max="36" width="83.8515625" style="0" customWidth="1"/>
    <col min="37" max="241" width="9.140625" style="0" customWidth="1"/>
    <col min="242" max="242" width="75.7109375" style="0" customWidth="1"/>
  </cols>
  <sheetData>
    <row r="1" spans="1:36" ht="12">
      <c r="A1" t="s">
        <v>54</v>
      </c>
      <c r="S1" t="str">
        <f>A1</f>
        <v>Posizioni lavorative indipendenti (a).</v>
      </c>
      <c r="AJ1" t="str">
        <f>A1</f>
        <v>Posizioni lavorative indipendenti (a).</v>
      </c>
    </row>
    <row r="2" spans="1:36" ht="12">
      <c r="A2" t="s">
        <v>17</v>
      </c>
      <c r="S2" t="s">
        <v>19</v>
      </c>
      <c r="AJ2" t="s">
        <v>20</v>
      </c>
    </row>
    <row r="3" spans="1:36" ht="12">
      <c r="A3" s="10" t="s">
        <v>56</v>
      </c>
      <c r="S3" s="10" t="str">
        <f>A3</f>
        <v>EMILIA-ROMAGNA.</v>
      </c>
      <c r="AJ3" s="10" t="str">
        <f>A3</f>
        <v>EMILIA-ROMAGNA.</v>
      </c>
    </row>
    <row r="4" spans="1:36" ht="12">
      <c r="A4" t="s">
        <v>61</v>
      </c>
      <c r="S4" t="str">
        <f>A4</f>
        <v>Periodo: 2001 - 2014.</v>
      </c>
      <c r="AJ4" t="str">
        <f>A4</f>
        <v>Periodo: 2001 - 2014.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K7" s="2">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772.6</v>
      </c>
      <c r="C9" s="5">
        <v>779.6</v>
      </c>
      <c r="D9" s="5">
        <v>781.9</v>
      </c>
      <c r="E9" s="5">
        <v>816.4</v>
      </c>
      <c r="F9" s="5">
        <v>792.6</v>
      </c>
      <c r="G9" s="5">
        <v>772.8</v>
      </c>
      <c r="H9" s="5">
        <v>773.6</v>
      </c>
      <c r="I9" s="5">
        <v>793</v>
      </c>
      <c r="J9" s="5">
        <v>799.2</v>
      </c>
      <c r="K9" s="5">
        <v>783</v>
      </c>
      <c r="L9" s="5">
        <v>756.6</v>
      </c>
      <c r="M9" s="5">
        <v>751.8</v>
      </c>
      <c r="N9" s="5">
        <v>760.7</v>
      </c>
      <c r="O9" s="5">
        <v>740.7</v>
      </c>
      <c r="P9" s="5">
        <v>734</v>
      </c>
      <c r="Q9" s="5"/>
      <c r="S9" s="4" t="s">
        <v>1</v>
      </c>
      <c r="T9" s="5"/>
      <c r="U9" s="6">
        <f aca="true" t="shared" si="0" ref="U9:AC22">D9*100/C9-100</f>
        <v>0.2950230887634717</v>
      </c>
      <c r="V9" s="6">
        <f t="shared" si="0"/>
        <v>4.412328942319988</v>
      </c>
      <c r="W9" s="6">
        <f t="shared" si="0"/>
        <v>-2.9152376286134256</v>
      </c>
      <c r="X9" s="6">
        <f t="shared" si="0"/>
        <v>-2.4981074943224826</v>
      </c>
      <c r="Y9" s="6">
        <f t="shared" si="0"/>
        <v>0.10351966873706431</v>
      </c>
      <c r="Z9" s="6">
        <f t="shared" si="0"/>
        <v>2.50775594622543</v>
      </c>
      <c r="AA9" s="6">
        <f t="shared" si="0"/>
        <v>0.7818411097099585</v>
      </c>
      <c r="AB9" s="6">
        <f t="shared" si="0"/>
        <v>-2.0270270270270316</v>
      </c>
      <c r="AC9" s="6">
        <f t="shared" si="0"/>
        <v>-3.371647509578537</v>
      </c>
      <c r="AD9" s="6">
        <f aca="true" t="shared" si="1" ref="AD9:AE22">L9*100/K9-100</f>
        <v>-3.371647509578537</v>
      </c>
      <c r="AE9" s="6">
        <f t="shared" si="1"/>
        <v>-0.6344171292624878</v>
      </c>
      <c r="AF9" s="6">
        <f>O9*100/N9-100</f>
        <v>-2.6291573550677043</v>
      </c>
      <c r="AG9" s="6">
        <f>P9*100/O9-100</f>
        <v>-0.9045497502362707</v>
      </c>
      <c r="AH9" s="6">
        <f aca="true" t="shared" si="2" ref="AH9:AH22">P9*100/N9-100</f>
        <v>-3.509925069015381</v>
      </c>
      <c r="AJ9" s="4" t="s">
        <v>1</v>
      </c>
      <c r="AK9" s="6"/>
      <c r="AL9" s="6">
        <f aca="true" t="shared" si="3" ref="AL9:AZ22">C9*100/C$9</f>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100.3</v>
      </c>
      <c r="C10" s="7">
        <v>97.8</v>
      </c>
      <c r="D10" s="7">
        <v>93.9</v>
      </c>
      <c r="E10" s="7">
        <v>97.9</v>
      </c>
      <c r="F10" s="7">
        <v>93.6</v>
      </c>
      <c r="G10" s="7">
        <v>82.7</v>
      </c>
      <c r="H10" s="7">
        <v>83.4</v>
      </c>
      <c r="I10" s="7">
        <v>78.2</v>
      </c>
      <c r="J10" s="7">
        <v>80.7</v>
      </c>
      <c r="K10" s="7">
        <v>81.5</v>
      </c>
      <c r="L10" s="7">
        <v>81</v>
      </c>
      <c r="M10" s="7">
        <v>77.2</v>
      </c>
      <c r="N10" s="7">
        <v>75</v>
      </c>
      <c r="O10" s="7">
        <v>73.1</v>
      </c>
      <c r="P10" s="7">
        <v>72.7</v>
      </c>
      <c r="Q10" s="7"/>
      <c r="S10" t="s">
        <v>2</v>
      </c>
      <c r="T10" s="7"/>
      <c r="U10" s="6">
        <f t="shared" si="0"/>
        <v>-3.987730061349694</v>
      </c>
      <c r="V10" s="6">
        <f t="shared" si="0"/>
        <v>4.259850905218315</v>
      </c>
      <c r="W10" s="6">
        <f t="shared" si="0"/>
        <v>-4.392236976506652</v>
      </c>
      <c r="X10" s="6">
        <f t="shared" si="0"/>
        <v>-11.645299145299134</v>
      </c>
      <c r="Y10" s="6">
        <f t="shared" si="0"/>
        <v>0.8464328899637223</v>
      </c>
      <c r="Z10" s="6">
        <f t="shared" si="0"/>
        <v>-6.235011990407685</v>
      </c>
      <c r="AA10" s="6">
        <f t="shared" si="0"/>
        <v>3.196930946291559</v>
      </c>
      <c r="AB10" s="6">
        <f t="shared" si="0"/>
        <v>0.9913258983890927</v>
      </c>
      <c r="AC10" s="6">
        <f t="shared" si="0"/>
        <v>-0.6134969325153321</v>
      </c>
      <c r="AD10" s="6">
        <f t="shared" si="1"/>
        <v>-0.6134969325153321</v>
      </c>
      <c r="AE10" s="6">
        <f t="shared" si="1"/>
        <v>-4.691358024691354</v>
      </c>
      <c r="AF10" s="6">
        <f aca="true" t="shared" si="4" ref="AF10:AG22">O10*100/N10-100</f>
        <v>-2.5333333333333456</v>
      </c>
      <c r="AG10" s="6">
        <f t="shared" si="4"/>
        <v>-0.5471956224350123</v>
      </c>
      <c r="AH10" s="6">
        <f t="shared" si="2"/>
        <v>-3.066666666666663</v>
      </c>
      <c r="AJ10" t="s">
        <v>2</v>
      </c>
      <c r="AK10" s="6"/>
      <c r="AL10" s="6">
        <f t="shared" si="3"/>
        <v>12.54489481785531</v>
      </c>
      <c r="AM10" s="6">
        <f t="shared" si="3"/>
        <v>12.009208338662233</v>
      </c>
      <c r="AN10" s="6">
        <f t="shared" si="3"/>
        <v>11.991670749632533</v>
      </c>
      <c r="AO10" s="6">
        <f t="shared" si="3"/>
        <v>11.809235427706282</v>
      </c>
      <c r="AP10" s="6">
        <f t="shared" si="3"/>
        <v>10.701345755693582</v>
      </c>
      <c r="AQ10" s="6">
        <f t="shared" si="3"/>
        <v>10.78076525336091</v>
      </c>
      <c r="AR10" s="6">
        <f t="shared" si="3"/>
        <v>9.861286254728878</v>
      </c>
      <c r="AS10" s="6">
        <f t="shared" si="3"/>
        <v>10.097597597597597</v>
      </c>
      <c r="AT10" s="6">
        <f t="shared" si="3"/>
        <v>10.40868454661558</v>
      </c>
      <c r="AU10" s="6">
        <f t="shared" si="3"/>
        <v>10.70578905630452</v>
      </c>
      <c r="AV10" s="6">
        <f t="shared" si="3"/>
        <v>10.268688480978984</v>
      </c>
      <c r="AW10" s="6">
        <f t="shared" si="3"/>
        <v>9.859340081503877</v>
      </c>
      <c r="AX10" s="6">
        <f t="shared" si="3"/>
        <v>9.869042797353853</v>
      </c>
      <c r="AY10" s="6">
        <f t="shared" si="3"/>
        <v>9.904632152588556</v>
      </c>
      <c r="AZ10" s="6" t="e">
        <f t="shared" si="3"/>
        <v>#DIV/0!</v>
      </c>
    </row>
    <row r="11" spans="1:52" ht="12">
      <c r="A11" t="s">
        <v>3</v>
      </c>
      <c r="B11" s="7">
        <v>148.4</v>
      </c>
      <c r="C11" s="7">
        <v>155.1</v>
      </c>
      <c r="D11" s="7">
        <v>153</v>
      </c>
      <c r="E11" s="7">
        <v>162</v>
      </c>
      <c r="F11" s="7">
        <v>162.7</v>
      </c>
      <c r="G11" s="7">
        <v>168</v>
      </c>
      <c r="H11" s="7">
        <v>175.1</v>
      </c>
      <c r="I11" s="7">
        <v>180</v>
      </c>
      <c r="J11" s="7">
        <v>174</v>
      </c>
      <c r="K11" s="7">
        <v>168.9</v>
      </c>
      <c r="L11" s="7">
        <v>154.2</v>
      </c>
      <c r="M11" s="7">
        <v>146.7</v>
      </c>
      <c r="N11" s="7">
        <v>147.7</v>
      </c>
      <c r="O11" s="7">
        <v>141.4</v>
      </c>
      <c r="P11" s="7">
        <v>136.3</v>
      </c>
      <c r="Q11" s="7"/>
      <c r="S11" t="s">
        <v>3</v>
      </c>
      <c r="T11" s="7"/>
      <c r="U11" s="6">
        <f t="shared" si="0"/>
        <v>-1.3539651837524076</v>
      </c>
      <c r="V11" s="6">
        <f t="shared" si="0"/>
        <v>5.882352941176464</v>
      </c>
      <c r="W11" s="6">
        <f t="shared" si="0"/>
        <v>0.43209876543208736</v>
      </c>
      <c r="X11" s="6">
        <f t="shared" si="0"/>
        <v>3.257529194837133</v>
      </c>
      <c r="Y11" s="6">
        <f t="shared" si="0"/>
        <v>4.226190476190482</v>
      </c>
      <c r="Z11" s="6">
        <f t="shared" si="0"/>
        <v>2.7984009137635724</v>
      </c>
      <c r="AA11" s="6">
        <f t="shared" si="0"/>
        <v>-3.3333333333333286</v>
      </c>
      <c r="AB11" s="6">
        <f t="shared" si="0"/>
        <v>-2.931034482758619</v>
      </c>
      <c r="AC11" s="6">
        <f t="shared" si="0"/>
        <v>-8.703374777975142</v>
      </c>
      <c r="AD11" s="6">
        <f t="shared" si="1"/>
        <v>-8.703374777975142</v>
      </c>
      <c r="AE11" s="6">
        <f t="shared" si="1"/>
        <v>-4.8638132295719885</v>
      </c>
      <c r="AF11" s="6">
        <f t="shared" si="4"/>
        <v>-4.2654028436018905</v>
      </c>
      <c r="AG11" s="6">
        <f t="shared" si="4"/>
        <v>-3.6067892503536</v>
      </c>
      <c r="AH11" s="6">
        <f t="shared" si="2"/>
        <v>-7.718348002708169</v>
      </c>
      <c r="AJ11" t="s">
        <v>3</v>
      </c>
      <c r="AK11" s="6"/>
      <c r="AL11" s="6">
        <f t="shared" si="3"/>
        <v>19.894817855310414</v>
      </c>
      <c r="AM11" s="6">
        <f t="shared" si="3"/>
        <v>19.567719657245174</v>
      </c>
      <c r="AN11" s="6">
        <f t="shared" si="3"/>
        <v>19.843214110730035</v>
      </c>
      <c r="AO11" s="6">
        <f t="shared" si="3"/>
        <v>20.52737824880141</v>
      </c>
      <c r="AP11" s="6">
        <f t="shared" si="3"/>
        <v>21.73913043478261</v>
      </c>
      <c r="AQ11" s="6">
        <f t="shared" si="3"/>
        <v>22.63443640124095</v>
      </c>
      <c r="AR11" s="6">
        <f t="shared" si="3"/>
        <v>22.69861286254729</v>
      </c>
      <c r="AS11" s="6">
        <f t="shared" si="3"/>
        <v>21.77177177177177</v>
      </c>
      <c r="AT11" s="6">
        <f t="shared" si="3"/>
        <v>21.57088122605364</v>
      </c>
      <c r="AU11" s="6">
        <f t="shared" si="3"/>
        <v>20.380650277557493</v>
      </c>
      <c r="AV11" s="6">
        <f t="shared" si="3"/>
        <v>19.51316839584996</v>
      </c>
      <c r="AW11" s="6">
        <f t="shared" si="3"/>
        <v>19.41632706717497</v>
      </c>
      <c r="AX11" s="6">
        <f t="shared" si="3"/>
        <v>19.0900499527474</v>
      </c>
      <c r="AY11" s="6">
        <f t="shared" si="3"/>
        <v>18.56948228882834</v>
      </c>
      <c r="AZ11" s="6" t="e">
        <f t="shared" si="3"/>
        <v>#DIV/0!</v>
      </c>
    </row>
    <row r="12" spans="1:52" ht="12">
      <c r="A12" t="s">
        <v>48</v>
      </c>
      <c r="B12" s="7">
        <v>73.5</v>
      </c>
      <c r="C12" s="7">
        <v>74.4</v>
      </c>
      <c r="D12" s="7">
        <v>73.7</v>
      </c>
      <c r="E12" s="7">
        <v>78.7</v>
      </c>
      <c r="F12" s="7">
        <v>76.8</v>
      </c>
      <c r="G12" s="7">
        <v>77.7</v>
      </c>
      <c r="H12" s="7">
        <v>80.6</v>
      </c>
      <c r="I12" s="7">
        <v>78.3</v>
      </c>
      <c r="J12" s="7">
        <v>72</v>
      </c>
      <c r="K12" s="7">
        <v>68.6</v>
      </c>
      <c r="L12" s="7">
        <v>64</v>
      </c>
      <c r="M12" s="7">
        <v>63.6</v>
      </c>
      <c r="N12" s="7">
        <v>63.1</v>
      </c>
      <c r="O12" s="7">
        <v>61.9</v>
      </c>
      <c r="P12" s="7">
        <v>59.6</v>
      </c>
      <c r="Q12" s="7"/>
      <c r="S12" t="s">
        <v>48</v>
      </c>
      <c r="T12" s="7"/>
      <c r="U12" s="6">
        <f t="shared" si="0"/>
        <v>-0.9408602150537746</v>
      </c>
      <c r="V12" s="6">
        <f t="shared" si="0"/>
        <v>6.7842605156037905</v>
      </c>
      <c r="W12" s="6">
        <f t="shared" si="0"/>
        <v>-2.4142312579415517</v>
      </c>
      <c r="X12" s="6">
        <f t="shared" si="0"/>
        <v>1.171875</v>
      </c>
      <c r="Y12" s="6">
        <f t="shared" si="0"/>
        <v>3.73230373230372</v>
      </c>
      <c r="Z12" s="6">
        <f t="shared" si="0"/>
        <v>-2.853598014888334</v>
      </c>
      <c r="AA12" s="6">
        <f t="shared" si="0"/>
        <v>-8.045977011494244</v>
      </c>
      <c r="AB12" s="6">
        <f t="shared" si="0"/>
        <v>-4.7222222222222285</v>
      </c>
      <c r="AC12" s="6">
        <f t="shared" si="0"/>
        <v>-6.705539358600575</v>
      </c>
      <c r="AD12" s="6">
        <f t="shared" si="1"/>
        <v>-6.705539358600575</v>
      </c>
      <c r="AE12" s="6">
        <f t="shared" si="1"/>
        <v>-0.625</v>
      </c>
      <c r="AF12" s="6">
        <f t="shared" si="4"/>
        <v>-1.9017432646592738</v>
      </c>
      <c r="AG12" s="6">
        <f t="shared" si="4"/>
        <v>-3.715670436187395</v>
      </c>
      <c r="AH12" s="6">
        <f t="shared" si="2"/>
        <v>-5.546751188589539</v>
      </c>
      <c r="AJ12" t="s">
        <v>48</v>
      </c>
      <c r="AK12" s="6"/>
      <c r="AL12" s="6">
        <f t="shared" si="3"/>
        <v>9.543355566957414</v>
      </c>
      <c r="AM12" s="6">
        <f t="shared" si="3"/>
        <v>9.425757769535746</v>
      </c>
      <c r="AN12" s="6">
        <f t="shared" si="3"/>
        <v>9.639882410583049</v>
      </c>
      <c r="AO12" s="6">
        <f t="shared" si="3"/>
        <v>9.689629068887207</v>
      </c>
      <c r="AP12" s="6">
        <f t="shared" si="3"/>
        <v>10.054347826086957</v>
      </c>
      <c r="AQ12" s="6">
        <f t="shared" si="3"/>
        <v>10.418821096173732</v>
      </c>
      <c r="AR12" s="6">
        <f t="shared" si="3"/>
        <v>9.873896595208072</v>
      </c>
      <c r="AS12" s="6">
        <f t="shared" si="3"/>
        <v>9.00900900900901</v>
      </c>
      <c r="AT12" s="6">
        <f t="shared" si="3"/>
        <v>8.761174968071519</v>
      </c>
      <c r="AU12" s="6">
        <f t="shared" si="3"/>
        <v>8.458895056833201</v>
      </c>
      <c r="AV12" s="6">
        <f t="shared" si="3"/>
        <v>8.459696727853153</v>
      </c>
      <c r="AW12" s="6">
        <f t="shared" si="3"/>
        <v>8.294991455238595</v>
      </c>
      <c r="AX12" s="6">
        <f t="shared" si="3"/>
        <v>8.356959632779802</v>
      </c>
      <c r="AY12" s="6">
        <f t="shared" si="3"/>
        <v>8.119891008174386</v>
      </c>
      <c r="AZ12" s="6" t="e">
        <f t="shared" si="3"/>
        <v>#DIV/0!</v>
      </c>
    </row>
    <row r="13" spans="1:52" ht="12">
      <c r="A13" t="s">
        <v>4</v>
      </c>
      <c r="B13" s="7">
        <v>71.5</v>
      </c>
      <c r="C13" s="7">
        <v>72.4</v>
      </c>
      <c r="D13" s="7">
        <v>71.9</v>
      </c>
      <c r="E13" s="7">
        <v>77</v>
      </c>
      <c r="F13" s="7">
        <v>75</v>
      </c>
      <c r="G13" s="7">
        <v>76</v>
      </c>
      <c r="H13" s="7">
        <v>79</v>
      </c>
      <c r="I13" s="7">
        <v>76.7</v>
      </c>
      <c r="J13" s="7">
        <v>70.6</v>
      </c>
      <c r="K13" s="7">
        <v>67.3</v>
      </c>
      <c r="L13" s="7">
        <v>62.7</v>
      </c>
      <c r="M13" s="7">
        <v>62.4</v>
      </c>
      <c r="N13" s="7">
        <v>61.7</v>
      </c>
      <c r="O13" s="7">
        <v>60.6</v>
      </c>
      <c r="P13" s="7">
        <v>58.3</v>
      </c>
      <c r="Q13" s="7"/>
      <c r="S13" t="s">
        <v>4</v>
      </c>
      <c r="T13" s="7"/>
      <c r="U13" s="6">
        <f t="shared" si="0"/>
        <v>-0.6906077348066191</v>
      </c>
      <c r="V13" s="6">
        <f t="shared" si="0"/>
        <v>7.093184979137689</v>
      </c>
      <c r="W13" s="6">
        <f t="shared" si="0"/>
        <v>-2.597402597402592</v>
      </c>
      <c r="X13" s="6">
        <f t="shared" si="0"/>
        <v>1.3333333333333286</v>
      </c>
      <c r="Y13" s="6">
        <f t="shared" si="0"/>
        <v>3.94736842105263</v>
      </c>
      <c r="Z13" s="6">
        <f t="shared" si="0"/>
        <v>-2.911392405063296</v>
      </c>
      <c r="AA13" s="6">
        <f t="shared" si="0"/>
        <v>-7.953063885267284</v>
      </c>
      <c r="AB13" s="6">
        <f t="shared" si="0"/>
        <v>-4.6742209631728</v>
      </c>
      <c r="AC13" s="6">
        <f t="shared" si="0"/>
        <v>-6.835066864784537</v>
      </c>
      <c r="AD13" s="6">
        <f t="shared" si="1"/>
        <v>-6.835066864784537</v>
      </c>
      <c r="AE13" s="6">
        <f t="shared" si="1"/>
        <v>-0.4784688995215305</v>
      </c>
      <c r="AF13" s="6">
        <f t="shared" si="4"/>
        <v>-1.7828200972447377</v>
      </c>
      <c r="AG13" s="6">
        <f t="shared" si="4"/>
        <v>-3.7953795379537922</v>
      </c>
      <c r="AH13" s="6">
        <f t="shared" si="2"/>
        <v>-5.510534846029174</v>
      </c>
      <c r="AJ13" t="s">
        <v>4</v>
      </c>
      <c r="AK13" s="6"/>
      <c r="AL13" s="6">
        <f t="shared" si="3"/>
        <v>9.286813750641356</v>
      </c>
      <c r="AM13" s="6">
        <f t="shared" si="3"/>
        <v>9.195549302979922</v>
      </c>
      <c r="AN13" s="6">
        <f t="shared" si="3"/>
        <v>9.431651151396375</v>
      </c>
      <c r="AO13" s="6">
        <f t="shared" si="3"/>
        <v>9.462528387585163</v>
      </c>
      <c r="AP13" s="6">
        <f t="shared" si="3"/>
        <v>9.834368530020704</v>
      </c>
      <c r="AQ13" s="6">
        <f t="shared" si="3"/>
        <v>10.211995863495346</v>
      </c>
      <c r="AR13" s="6">
        <f t="shared" si="3"/>
        <v>9.672131147540984</v>
      </c>
      <c r="AS13" s="6">
        <f t="shared" si="3"/>
        <v>8.833833833833832</v>
      </c>
      <c r="AT13" s="6">
        <f t="shared" si="3"/>
        <v>8.59514687100894</v>
      </c>
      <c r="AU13" s="6">
        <f t="shared" si="3"/>
        <v>8.287073750991276</v>
      </c>
      <c r="AV13" s="6">
        <f t="shared" si="3"/>
        <v>8.300079808459698</v>
      </c>
      <c r="AW13" s="6">
        <f t="shared" si="3"/>
        <v>8.110950440383856</v>
      </c>
      <c r="AX13" s="6">
        <f t="shared" si="3"/>
        <v>8.181449979748885</v>
      </c>
      <c r="AY13" s="6">
        <f t="shared" si="3"/>
        <v>7.9427792915531334</v>
      </c>
      <c r="AZ13" s="6" t="e">
        <f t="shared" si="3"/>
        <v>#DIV/0!</v>
      </c>
    </row>
    <row r="14" spans="1:52" ht="12">
      <c r="A14" t="s">
        <v>5</v>
      </c>
      <c r="B14" s="7">
        <v>74.9</v>
      </c>
      <c r="C14" s="7">
        <v>80.7</v>
      </c>
      <c r="D14" s="7">
        <v>79.3</v>
      </c>
      <c r="E14" s="7">
        <v>83.3</v>
      </c>
      <c r="F14" s="7">
        <v>85.9</v>
      </c>
      <c r="G14" s="7">
        <v>90.3</v>
      </c>
      <c r="H14" s="7">
        <v>94.5</v>
      </c>
      <c r="I14" s="7">
        <v>101.7</v>
      </c>
      <c r="J14" s="7">
        <v>102</v>
      </c>
      <c r="K14" s="7">
        <v>100.3</v>
      </c>
      <c r="L14" s="7">
        <v>90.2</v>
      </c>
      <c r="M14" s="7">
        <v>83.1</v>
      </c>
      <c r="N14" s="7">
        <v>84.6</v>
      </c>
      <c r="O14" s="7">
        <v>79.5</v>
      </c>
      <c r="P14" s="7">
        <v>76.7</v>
      </c>
      <c r="Q14" s="7"/>
      <c r="S14" t="s">
        <v>5</v>
      </c>
      <c r="T14" s="7"/>
      <c r="U14" s="6">
        <f t="shared" si="0"/>
        <v>-1.7348203221809229</v>
      </c>
      <c r="V14" s="6">
        <f t="shared" si="0"/>
        <v>5.0441361916771825</v>
      </c>
      <c r="W14" s="6">
        <f t="shared" si="0"/>
        <v>3.121248499399769</v>
      </c>
      <c r="X14" s="6">
        <f t="shared" si="0"/>
        <v>5.12223515715948</v>
      </c>
      <c r="Y14" s="6">
        <f t="shared" si="0"/>
        <v>4.651162790697683</v>
      </c>
      <c r="Z14" s="6">
        <f t="shared" si="0"/>
        <v>7.61904761904762</v>
      </c>
      <c r="AA14" s="6">
        <f t="shared" si="0"/>
        <v>0.2949852507374544</v>
      </c>
      <c r="AB14" s="6">
        <f t="shared" si="0"/>
        <v>-1.6666666666666714</v>
      </c>
      <c r="AC14" s="6">
        <f t="shared" si="0"/>
        <v>-10.069790628115655</v>
      </c>
      <c r="AD14" s="6">
        <f t="shared" si="1"/>
        <v>-10.069790628115655</v>
      </c>
      <c r="AE14" s="6">
        <f t="shared" si="1"/>
        <v>-7.871396895787143</v>
      </c>
      <c r="AF14" s="6">
        <f t="shared" si="4"/>
        <v>-6.028368794326241</v>
      </c>
      <c r="AG14" s="6">
        <f t="shared" si="4"/>
        <v>-3.522012578616355</v>
      </c>
      <c r="AH14" s="6">
        <f t="shared" si="2"/>
        <v>-9.33806146572104</v>
      </c>
      <c r="AJ14" t="s">
        <v>5</v>
      </c>
      <c r="AK14" s="6"/>
      <c r="AL14" s="6">
        <f t="shared" si="3"/>
        <v>10.351462288353002</v>
      </c>
      <c r="AM14" s="6">
        <f t="shared" si="3"/>
        <v>10.141961887709426</v>
      </c>
      <c r="AN14" s="6">
        <f t="shared" si="3"/>
        <v>10.203331700146988</v>
      </c>
      <c r="AO14" s="6">
        <f t="shared" si="3"/>
        <v>10.837749179914207</v>
      </c>
      <c r="AP14" s="6">
        <f t="shared" si="3"/>
        <v>11.684782608695652</v>
      </c>
      <c r="AQ14" s="6">
        <f t="shared" si="3"/>
        <v>12.215615305067217</v>
      </c>
      <c r="AR14" s="6">
        <f t="shared" si="3"/>
        <v>12.824716267339218</v>
      </c>
      <c r="AS14" s="6">
        <f t="shared" si="3"/>
        <v>12.762762762762762</v>
      </c>
      <c r="AT14" s="6">
        <f t="shared" si="3"/>
        <v>12.80970625798212</v>
      </c>
      <c r="AU14" s="6">
        <f t="shared" si="3"/>
        <v>11.921755220724293</v>
      </c>
      <c r="AV14" s="6">
        <f t="shared" si="3"/>
        <v>11.053471667996808</v>
      </c>
      <c r="AW14" s="6">
        <f t="shared" si="3"/>
        <v>11.121335611936374</v>
      </c>
      <c r="AX14" s="6">
        <f t="shared" si="3"/>
        <v>10.733090319967598</v>
      </c>
      <c r="AY14" s="6">
        <f t="shared" si="3"/>
        <v>10.449591280653951</v>
      </c>
      <c r="AZ14" s="6" t="e">
        <f t="shared" si="3"/>
        <v>#DIV/0!</v>
      </c>
    </row>
    <row r="15" spans="1:52" ht="12">
      <c r="A15" t="s">
        <v>6</v>
      </c>
      <c r="B15" s="7">
        <v>523.9</v>
      </c>
      <c r="C15" s="7">
        <v>526.7</v>
      </c>
      <c r="D15" s="7">
        <v>535</v>
      </c>
      <c r="E15" s="7">
        <v>556.5</v>
      </c>
      <c r="F15" s="7">
        <v>536.3</v>
      </c>
      <c r="G15" s="7">
        <v>522.1</v>
      </c>
      <c r="H15" s="7">
        <v>515.1</v>
      </c>
      <c r="I15" s="7">
        <v>534.8</v>
      </c>
      <c r="J15" s="7">
        <v>544.5</v>
      </c>
      <c r="K15" s="7">
        <v>532.6</v>
      </c>
      <c r="L15" s="7">
        <v>521.4</v>
      </c>
      <c r="M15" s="7">
        <v>527.9</v>
      </c>
      <c r="N15" s="7">
        <v>538</v>
      </c>
      <c r="O15" s="7">
        <v>526.2</v>
      </c>
      <c r="P15" s="7">
        <v>525</v>
      </c>
      <c r="Q15" s="7"/>
      <c r="S15" t="s">
        <v>6</v>
      </c>
      <c r="T15" s="7"/>
      <c r="U15" s="6">
        <f t="shared" si="0"/>
        <v>1.5758496297702607</v>
      </c>
      <c r="V15" s="6">
        <f t="shared" si="0"/>
        <v>4.018691588785046</v>
      </c>
      <c r="W15" s="6">
        <f t="shared" si="0"/>
        <v>-3.629829290206658</v>
      </c>
      <c r="X15" s="6">
        <f t="shared" si="0"/>
        <v>-2.647771769531971</v>
      </c>
      <c r="Y15" s="6">
        <f t="shared" si="0"/>
        <v>-1.3407393219689823</v>
      </c>
      <c r="Z15" s="6">
        <f t="shared" si="0"/>
        <v>3.8245000970685084</v>
      </c>
      <c r="AA15" s="6">
        <f t="shared" si="0"/>
        <v>1.8137621540763007</v>
      </c>
      <c r="AB15" s="6">
        <f t="shared" si="0"/>
        <v>-2.18549127640037</v>
      </c>
      <c r="AC15" s="6">
        <f t="shared" si="0"/>
        <v>-2.1028914757792023</v>
      </c>
      <c r="AD15" s="6">
        <f t="shared" si="1"/>
        <v>-2.1028914757792023</v>
      </c>
      <c r="AE15" s="6">
        <f t="shared" si="1"/>
        <v>1.2466436517069468</v>
      </c>
      <c r="AF15" s="6">
        <f t="shared" si="4"/>
        <v>-2.1933085501858613</v>
      </c>
      <c r="AG15" s="6">
        <f t="shared" si="4"/>
        <v>-0.22805017103763703</v>
      </c>
      <c r="AH15" s="6">
        <f t="shared" si="2"/>
        <v>-2.416356877323423</v>
      </c>
      <c r="AJ15" t="s">
        <v>6</v>
      </c>
      <c r="AK15" s="6"/>
      <c r="AL15" s="6">
        <f t="shared" si="3"/>
        <v>67.56028732683428</v>
      </c>
      <c r="AM15" s="6">
        <f t="shared" si="3"/>
        <v>68.4230720040926</v>
      </c>
      <c r="AN15" s="6">
        <f t="shared" si="3"/>
        <v>68.16511513963744</v>
      </c>
      <c r="AO15" s="6">
        <f t="shared" si="3"/>
        <v>67.66338632349229</v>
      </c>
      <c r="AP15" s="6">
        <f t="shared" si="3"/>
        <v>67.55952380952381</v>
      </c>
      <c r="AQ15" s="6">
        <f t="shared" si="3"/>
        <v>66.58479834539814</v>
      </c>
      <c r="AR15" s="6">
        <f t="shared" si="3"/>
        <v>67.44010088272383</v>
      </c>
      <c r="AS15" s="6">
        <f t="shared" si="3"/>
        <v>68.13063063063062</v>
      </c>
      <c r="AT15" s="6">
        <f t="shared" si="3"/>
        <v>68.02043422733078</v>
      </c>
      <c r="AU15" s="6">
        <f t="shared" si="3"/>
        <v>68.91356066613798</v>
      </c>
      <c r="AV15" s="6">
        <f t="shared" si="3"/>
        <v>70.21814312317106</v>
      </c>
      <c r="AW15" s="6">
        <f t="shared" si="3"/>
        <v>70.72433285132115</v>
      </c>
      <c r="AX15" s="6">
        <f t="shared" si="3"/>
        <v>71.04090724989875</v>
      </c>
      <c r="AY15" s="6">
        <f t="shared" si="3"/>
        <v>71.52588555858311</v>
      </c>
      <c r="AZ15" s="6" t="e">
        <f t="shared" si="3"/>
        <v>#DIV/0!</v>
      </c>
    </row>
    <row r="16" spans="1:52" ht="12">
      <c r="A16" t="s">
        <v>16</v>
      </c>
      <c r="B16" s="7">
        <v>270.6</v>
      </c>
      <c r="C16" s="7">
        <v>270.2</v>
      </c>
      <c r="D16" s="7">
        <v>269.4</v>
      </c>
      <c r="E16" s="7">
        <v>279.5</v>
      </c>
      <c r="F16" s="7">
        <v>270.1</v>
      </c>
      <c r="G16" s="7">
        <v>259.4</v>
      </c>
      <c r="H16" s="7">
        <v>253.7</v>
      </c>
      <c r="I16" s="7">
        <v>261</v>
      </c>
      <c r="J16" s="7">
        <v>261.8</v>
      </c>
      <c r="K16" s="7">
        <v>255.4</v>
      </c>
      <c r="L16" s="7">
        <v>248.7</v>
      </c>
      <c r="M16" s="7">
        <v>250.7</v>
      </c>
      <c r="N16" s="7">
        <v>252.2</v>
      </c>
      <c r="O16" s="7">
        <v>249.2</v>
      </c>
      <c r="P16" s="7">
        <v>248.4</v>
      </c>
      <c r="Q16" s="7"/>
      <c r="S16" t="s">
        <v>16</v>
      </c>
      <c r="T16" s="7"/>
      <c r="U16" s="6">
        <f t="shared" si="0"/>
        <v>-0.2960769800148171</v>
      </c>
      <c r="V16" s="6">
        <f t="shared" si="0"/>
        <v>3.749072011878255</v>
      </c>
      <c r="W16" s="6">
        <f t="shared" si="0"/>
        <v>-3.3631484794275366</v>
      </c>
      <c r="X16" s="6">
        <f t="shared" si="0"/>
        <v>-3.9614957423176804</v>
      </c>
      <c r="Y16" s="6">
        <f t="shared" si="0"/>
        <v>-2.1973785659213547</v>
      </c>
      <c r="Z16" s="6">
        <f t="shared" si="0"/>
        <v>2.877414268821454</v>
      </c>
      <c r="AA16" s="6">
        <f t="shared" si="0"/>
        <v>0.3065134099616813</v>
      </c>
      <c r="AB16" s="6">
        <f t="shared" si="0"/>
        <v>-2.4446142093200933</v>
      </c>
      <c r="AC16" s="6">
        <f t="shared" si="0"/>
        <v>-2.6233359436178603</v>
      </c>
      <c r="AD16" s="6">
        <f t="shared" si="1"/>
        <v>-2.6233359436178603</v>
      </c>
      <c r="AE16" s="6">
        <f t="shared" si="1"/>
        <v>0.8041817450743878</v>
      </c>
      <c r="AF16" s="6">
        <f t="shared" si="4"/>
        <v>-1.1895321173671647</v>
      </c>
      <c r="AG16" s="6">
        <f t="shared" si="4"/>
        <v>-0.3210272873194242</v>
      </c>
      <c r="AH16" s="6">
        <f t="shared" si="2"/>
        <v>-1.5067406819984086</v>
      </c>
      <c r="AJ16" t="s">
        <v>16</v>
      </c>
      <c r="AK16" s="6"/>
      <c r="AL16" s="6">
        <f t="shared" si="3"/>
        <v>34.65879938429964</v>
      </c>
      <c r="AM16" s="6">
        <f t="shared" si="3"/>
        <v>34.45453382785522</v>
      </c>
      <c r="AN16" s="6">
        <f t="shared" si="3"/>
        <v>34.23566878980892</v>
      </c>
      <c r="AO16" s="6">
        <f t="shared" si="3"/>
        <v>34.07771889982337</v>
      </c>
      <c r="AP16" s="6">
        <f t="shared" si="3"/>
        <v>33.56625258799171</v>
      </c>
      <c r="AQ16" s="6">
        <f t="shared" si="3"/>
        <v>32.7947259565667</v>
      </c>
      <c r="AR16" s="6">
        <f t="shared" si="3"/>
        <v>32.91298865069357</v>
      </c>
      <c r="AS16" s="6">
        <f t="shared" si="3"/>
        <v>32.75775775775776</v>
      </c>
      <c r="AT16" s="6">
        <f t="shared" si="3"/>
        <v>32.618135376756065</v>
      </c>
      <c r="AU16" s="6">
        <f t="shared" si="3"/>
        <v>32.870737509912765</v>
      </c>
      <c r="AV16" s="6">
        <f t="shared" si="3"/>
        <v>33.34663474328279</v>
      </c>
      <c r="AW16" s="6">
        <f t="shared" si="3"/>
        <v>33.15367424740371</v>
      </c>
      <c r="AX16" s="6">
        <f t="shared" si="3"/>
        <v>33.64385041177265</v>
      </c>
      <c r="AY16" s="6">
        <f t="shared" si="3"/>
        <v>33.84196185286103</v>
      </c>
      <c r="AZ16" s="6" t="e">
        <f t="shared" si="3"/>
        <v>#DIV/0!</v>
      </c>
    </row>
    <row r="17" spans="1:52" ht="12">
      <c r="A17" t="s">
        <v>7</v>
      </c>
      <c r="B17" s="7">
        <v>16.1</v>
      </c>
      <c r="C17" s="7">
        <v>15.7</v>
      </c>
      <c r="D17" s="7">
        <v>16.8</v>
      </c>
      <c r="E17" s="7">
        <v>17.2</v>
      </c>
      <c r="F17" s="7">
        <v>15.7</v>
      </c>
      <c r="G17" s="7">
        <v>15.2</v>
      </c>
      <c r="H17" s="7">
        <v>15.7</v>
      </c>
      <c r="I17" s="7">
        <v>14.7</v>
      </c>
      <c r="J17" s="7">
        <v>14.6</v>
      </c>
      <c r="K17" s="7">
        <v>14.1</v>
      </c>
      <c r="L17" s="7">
        <v>13.2</v>
      </c>
      <c r="M17" s="7">
        <v>13.2</v>
      </c>
      <c r="N17" s="7">
        <v>13.8</v>
      </c>
      <c r="O17" s="7">
        <v>13</v>
      </c>
      <c r="P17" s="7">
        <v>12.7</v>
      </c>
      <c r="Q17" s="7"/>
      <c r="S17" t="s">
        <v>7</v>
      </c>
      <c r="T17" s="7"/>
      <c r="U17" s="6">
        <f t="shared" si="0"/>
        <v>7.006369426751604</v>
      </c>
      <c r="V17" s="6">
        <f t="shared" si="0"/>
        <v>2.3809523809523796</v>
      </c>
      <c r="W17" s="6">
        <f t="shared" si="0"/>
        <v>-8.720930232558132</v>
      </c>
      <c r="X17" s="6">
        <f t="shared" si="0"/>
        <v>-3.1847133757961785</v>
      </c>
      <c r="Y17" s="6">
        <f t="shared" si="0"/>
        <v>3.2894736842105345</v>
      </c>
      <c r="Z17" s="6">
        <f t="shared" si="0"/>
        <v>-6.369426751592357</v>
      </c>
      <c r="AA17" s="6">
        <f t="shared" si="0"/>
        <v>-0.6802721088435391</v>
      </c>
      <c r="AB17" s="6">
        <f t="shared" si="0"/>
        <v>-3.4246575342465775</v>
      </c>
      <c r="AC17" s="6">
        <f t="shared" si="0"/>
        <v>-6.38297872340425</v>
      </c>
      <c r="AD17" s="6">
        <f t="shared" si="1"/>
        <v>-6.38297872340425</v>
      </c>
      <c r="AE17" s="6">
        <f t="shared" si="1"/>
        <v>0</v>
      </c>
      <c r="AF17" s="6">
        <f t="shared" si="4"/>
        <v>-5.797101449275374</v>
      </c>
      <c r="AG17" s="6">
        <f t="shared" si="4"/>
        <v>-2.3076923076923066</v>
      </c>
      <c r="AH17" s="6">
        <f t="shared" si="2"/>
        <v>-7.971014492753625</v>
      </c>
      <c r="AJ17" t="s">
        <v>7</v>
      </c>
      <c r="AK17" s="6"/>
      <c r="AL17" s="6">
        <f t="shared" si="3"/>
        <v>2.0138532580810673</v>
      </c>
      <c r="AM17" s="6">
        <f t="shared" si="3"/>
        <v>2.1486123545210387</v>
      </c>
      <c r="AN17" s="6">
        <f t="shared" si="3"/>
        <v>2.106810387065164</v>
      </c>
      <c r="AO17" s="6">
        <f t="shared" si="3"/>
        <v>1.980822609134494</v>
      </c>
      <c r="AP17" s="6">
        <f t="shared" si="3"/>
        <v>1.9668737060041408</v>
      </c>
      <c r="AQ17" s="6">
        <f t="shared" si="3"/>
        <v>2.02947259565667</v>
      </c>
      <c r="AR17" s="6">
        <f t="shared" si="3"/>
        <v>1.853720050441362</v>
      </c>
      <c r="AS17" s="6">
        <f t="shared" si="3"/>
        <v>1.8268268268268266</v>
      </c>
      <c r="AT17" s="6">
        <f t="shared" si="3"/>
        <v>1.8007662835249043</v>
      </c>
      <c r="AU17" s="6">
        <f t="shared" si="3"/>
        <v>1.7446471054718478</v>
      </c>
      <c r="AV17" s="6">
        <f t="shared" si="3"/>
        <v>1.7557861133280128</v>
      </c>
      <c r="AW17" s="6">
        <f t="shared" si="3"/>
        <v>1.8141185749967135</v>
      </c>
      <c r="AX17" s="6">
        <f t="shared" si="3"/>
        <v>1.7550965303091668</v>
      </c>
      <c r="AY17" s="6">
        <f t="shared" si="3"/>
        <v>1.7302452316076293</v>
      </c>
      <c r="AZ17" s="6" t="e">
        <f t="shared" si="3"/>
        <v>#DIV/0!</v>
      </c>
    </row>
    <row r="18" spans="1:52" ht="12">
      <c r="A18" t="s">
        <v>8</v>
      </c>
      <c r="B18" s="7">
        <v>11.9</v>
      </c>
      <c r="C18" s="7">
        <v>12.1</v>
      </c>
      <c r="D18" s="7">
        <v>11.3</v>
      </c>
      <c r="E18" s="7">
        <v>11.1</v>
      </c>
      <c r="F18" s="7">
        <v>11.1</v>
      </c>
      <c r="G18" s="7">
        <v>10.8</v>
      </c>
      <c r="H18" s="7">
        <v>11.6</v>
      </c>
      <c r="I18" s="7">
        <v>12.8</v>
      </c>
      <c r="J18" s="7">
        <v>12.8</v>
      </c>
      <c r="K18" s="7">
        <v>12.6</v>
      </c>
      <c r="L18" s="7">
        <v>12.5</v>
      </c>
      <c r="M18" s="7">
        <v>12.2</v>
      </c>
      <c r="N18" s="7">
        <v>12.6</v>
      </c>
      <c r="O18" s="7">
        <v>12.3</v>
      </c>
      <c r="P18" s="7">
        <v>12.7</v>
      </c>
      <c r="Q18" s="7"/>
      <c r="S18" t="s">
        <v>8</v>
      </c>
      <c r="T18" s="7"/>
      <c r="U18" s="6">
        <f t="shared" si="0"/>
        <v>-6.611570247933884</v>
      </c>
      <c r="V18" s="6">
        <f t="shared" si="0"/>
        <v>-1.7699115044247833</v>
      </c>
      <c r="W18" s="6">
        <f t="shared" si="0"/>
        <v>0</v>
      </c>
      <c r="X18" s="6">
        <f t="shared" si="0"/>
        <v>-2.7027027027026946</v>
      </c>
      <c r="Y18" s="6">
        <f t="shared" si="0"/>
        <v>7.407407407407405</v>
      </c>
      <c r="Z18" s="6">
        <f t="shared" si="0"/>
        <v>10.344827586206904</v>
      </c>
      <c r="AA18" s="6">
        <f t="shared" si="0"/>
        <v>0</v>
      </c>
      <c r="AB18" s="6">
        <f t="shared" si="0"/>
        <v>-1.5625</v>
      </c>
      <c r="AC18" s="6">
        <f t="shared" si="0"/>
        <v>-0.7936507936507979</v>
      </c>
      <c r="AD18" s="6">
        <f t="shared" si="1"/>
        <v>-0.7936507936507979</v>
      </c>
      <c r="AE18" s="6">
        <f t="shared" si="1"/>
        <v>-2.4000000000000057</v>
      </c>
      <c r="AF18" s="6">
        <f t="shared" si="4"/>
        <v>-2.3809523809523796</v>
      </c>
      <c r="AG18" s="6">
        <f t="shared" si="4"/>
        <v>3.2520325203252014</v>
      </c>
      <c r="AH18" s="6">
        <f t="shared" si="2"/>
        <v>0.7936507936507979</v>
      </c>
      <c r="AJ18" t="s">
        <v>8</v>
      </c>
      <c r="AK18" s="6"/>
      <c r="AL18" s="6">
        <f t="shared" si="3"/>
        <v>1.55207798871216</v>
      </c>
      <c r="AM18" s="6">
        <f t="shared" si="3"/>
        <v>1.4451975956004603</v>
      </c>
      <c r="AN18" s="6">
        <f t="shared" si="3"/>
        <v>1.3596276335129838</v>
      </c>
      <c r="AO18" s="6">
        <f t="shared" si="3"/>
        <v>1.400454201362604</v>
      </c>
      <c r="AP18" s="6">
        <f t="shared" si="3"/>
        <v>1.3975155279503106</v>
      </c>
      <c r="AQ18" s="6">
        <f t="shared" si="3"/>
        <v>1.499482936918304</v>
      </c>
      <c r="AR18" s="6">
        <f t="shared" si="3"/>
        <v>1.614123581336696</v>
      </c>
      <c r="AS18" s="6">
        <f t="shared" si="3"/>
        <v>1.6016016016016015</v>
      </c>
      <c r="AT18" s="6">
        <f t="shared" si="3"/>
        <v>1.6091954022988506</v>
      </c>
      <c r="AU18" s="6">
        <f t="shared" si="3"/>
        <v>1.6521279407877345</v>
      </c>
      <c r="AV18" s="6">
        <f t="shared" si="3"/>
        <v>1.6227720138334665</v>
      </c>
      <c r="AW18" s="6">
        <f t="shared" si="3"/>
        <v>1.6563691336926514</v>
      </c>
      <c r="AX18" s="6">
        <f t="shared" si="3"/>
        <v>1.6605913325232886</v>
      </c>
      <c r="AY18" s="6">
        <f t="shared" si="3"/>
        <v>1.7302452316076293</v>
      </c>
      <c r="AZ18" s="6" t="e">
        <f t="shared" si="3"/>
        <v>#DIV/0!</v>
      </c>
    </row>
    <row r="19" spans="1:52" ht="12">
      <c r="A19" t="s">
        <v>9</v>
      </c>
      <c r="B19" s="7">
        <v>27.5</v>
      </c>
      <c r="C19" s="7">
        <v>28.1</v>
      </c>
      <c r="D19" s="7">
        <v>30.4</v>
      </c>
      <c r="E19" s="7">
        <v>30</v>
      </c>
      <c r="F19" s="7">
        <v>28.6</v>
      </c>
      <c r="G19" s="7">
        <v>26.7</v>
      </c>
      <c r="H19" s="7">
        <v>28.1</v>
      </c>
      <c r="I19" s="7">
        <v>31</v>
      </c>
      <c r="J19" s="7">
        <v>31.2</v>
      </c>
      <c r="K19" s="7">
        <v>29.6</v>
      </c>
      <c r="L19" s="7">
        <v>30.1</v>
      </c>
      <c r="M19" s="7">
        <v>29.7</v>
      </c>
      <c r="N19" s="7">
        <v>31</v>
      </c>
      <c r="O19" s="7">
        <v>31.7</v>
      </c>
      <c r="P19" s="7">
        <v>30.6</v>
      </c>
      <c r="Q19" s="7"/>
      <c r="S19" t="s">
        <v>9</v>
      </c>
      <c r="T19" s="7"/>
      <c r="U19" s="6">
        <f t="shared" si="0"/>
        <v>8.185053380782918</v>
      </c>
      <c r="V19" s="6">
        <f t="shared" si="0"/>
        <v>-1.3157894736842053</v>
      </c>
      <c r="W19" s="6">
        <f t="shared" si="0"/>
        <v>-4.666666666666671</v>
      </c>
      <c r="X19" s="6">
        <f t="shared" si="0"/>
        <v>-6.643356643356654</v>
      </c>
      <c r="Y19" s="6">
        <f t="shared" si="0"/>
        <v>5.2434456928838955</v>
      </c>
      <c r="Z19" s="6">
        <f t="shared" si="0"/>
        <v>10.320284697508896</v>
      </c>
      <c r="AA19" s="6">
        <f t="shared" si="0"/>
        <v>0.6451612903225765</v>
      </c>
      <c r="AB19" s="6">
        <f t="shared" si="0"/>
        <v>-5.128205128205124</v>
      </c>
      <c r="AC19" s="6">
        <f t="shared" si="0"/>
        <v>1.6891891891891788</v>
      </c>
      <c r="AD19" s="6">
        <f t="shared" si="1"/>
        <v>1.6891891891891788</v>
      </c>
      <c r="AE19" s="6">
        <f t="shared" si="1"/>
        <v>-1.3289036544850603</v>
      </c>
      <c r="AF19" s="6">
        <f t="shared" si="4"/>
        <v>2.258064516129039</v>
      </c>
      <c r="AG19" s="6">
        <f t="shared" si="4"/>
        <v>-3.470031545741321</v>
      </c>
      <c r="AH19" s="6">
        <f t="shared" si="2"/>
        <v>-1.2903225806451672</v>
      </c>
      <c r="AJ19" t="s">
        <v>9</v>
      </c>
      <c r="AK19" s="6"/>
      <c r="AL19" s="6">
        <f t="shared" si="3"/>
        <v>3.604412519240636</v>
      </c>
      <c r="AM19" s="6">
        <f t="shared" si="3"/>
        <v>3.8879652129428317</v>
      </c>
      <c r="AN19" s="6">
        <f t="shared" si="3"/>
        <v>3.6746692797648213</v>
      </c>
      <c r="AO19" s="6">
        <f t="shared" si="3"/>
        <v>3.608377491799142</v>
      </c>
      <c r="AP19" s="6">
        <f t="shared" si="3"/>
        <v>3.454968944099379</v>
      </c>
      <c r="AQ19" s="6">
        <f t="shared" si="3"/>
        <v>3.6323681489141673</v>
      </c>
      <c r="AR19" s="6">
        <f t="shared" si="3"/>
        <v>3.909205548549811</v>
      </c>
      <c r="AS19" s="6">
        <f t="shared" si="3"/>
        <v>3.903903903903904</v>
      </c>
      <c r="AT19" s="6">
        <f t="shared" si="3"/>
        <v>3.7803320561941254</v>
      </c>
      <c r="AU19" s="6">
        <f t="shared" si="3"/>
        <v>3.978324081416865</v>
      </c>
      <c r="AV19" s="6">
        <f t="shared" si="3"/>
        <v>3.950518754988029</v>
      </c>
      <c r="AW19" s="6">
        <f t="shared" si="3"/>
        <v>4.075193900354936</v>
      </c>
      <c r="AX19" s="6">
        <f t="shared" si="3"/>
        <v>4.279735385446199</v>
      </c>
      <c r="AY19" s="6">
        <f t="shared" si="3"/>
        <v>4.168937329700272</v>
      </c>
      <c r="AZ19" s="6" t="e">
        <f t="shared" si="3"/>
        <v>#DIV/0!</v>
      </c>
    </row>
    <row r="20" spans="1:52" ht="12">
      <c r="A20" t="s">
        <v>12</v>
      </c>
      <c r="B20" s="7">
        <v>120.5</v>
      </c>
      <c r="C20" s="7">
        <v>119.7</v>
      </c>
      <c r="D20" s="7">
        <v>125.3</v>
      </c>
      <c r="E20" s="7">
        <v>132</v>
      </c>
      <c r="F20" s="7">
        <v>129.2</v>
      </c>
      <c r="G20" s="7">
        <v>128.8</v>
      </c>
      <c r="H20" s="7">
        <v>127.8</v>
      </c>
      <c r="I20" s="7">
        <v>132.4</v>
      </c>
      <c r="J20" s="7">
        <v>136.9</v>
      </c>
      <c r="K20" s="7">
        <v>132.2</v>
      </c>
      <c r="L20" s="7">
        <v>129.8</v>
      </c>
      <c r="M20" s="7">
        <v>133.1</v>
      </c>
      <c r="N20" s="7">
        <v>138.3</v>
      </c>
      <c r="O20" s="7">
        <v>132.6</v>
      </c>
      <c r="P20" s="7">
        <v>132.7</v>
      </c>
      <c r="Q20" s="7"/>
      <c r="S20" t="s">
        <v>12</v>
      </c>
      <c r="T20" s="7"/>
      <c r="U20" s="6">
        <f t="shared" si="0"/>
        <v>4.678362573099406</v>
      </c>
      <c r="V20" s="6">
        <f t="shared" si="0"/>
        <v>5.347166799680764</v>
      </c>
      <c r="W20" s="6">
        <f t="shared" si="0"/>
        <v>-2.121212121212139</v>
      </c>
      <c r="X20" s="6">
        <f t="shared" si="0"/>
        <v>-0.30959752321979295</v>
      </c>
      <c r="Y20" s="6">
        <f t="shared" si="0"/>
        <v>-0.776397515527961</v>
      </c>
      <c r="Z20" s="6">
        <f t="shared" si="0"/>
        <v>3.5993740219092416</v>
      </c>
      <c r="AA20" s="6">
        <f t="shared" si="0"/>
        <v>3.3987915407854956</v>
      </c>
      <c r="AB20" s="6">
        <f t="shared" si="0"/>
        <v>-3.433162892622363</v>
      </c>
      <c r="AC20" s="6">
        <f t="shared" si="0"/>
        <v>-1.8154311649016392</v>
      </c>
      <c r="AD20" s="6">
        <f t="shared" si="1"/>
        <v>-1.8154311649016392</v>
      </c>
      <c r="AE20" s="6">
        <f t="shared" si="1"/>
        <v>2.5423728813559165</v>
      </c>
      <c r="AF20" s="6">
        <f t="shared" si="4"/>
        <v>-4.121475054229947</v>
      </c>
      <c r="AG20" s="6">
        <f t="shared" si="4"/>
        <v>0.07541478129712686</v>
      </c>
      <c r="AH20" s="6">
        <f t="shared" si="2"/>
        <v>-4.049168474331182</v>
      </c>
      <c r="AJ20" t="s">
        <v>12</v>
      </c>
      <c r="AK20" s="6"/>
      <c r="AL20" s="6">
        <f t="shared" si="3"/>
        <v>15.354027706516161</v>
      </c>
      <c r="AM20" s="6">
        <f t="shared" si="3"/>
        <v>16.02506714413608</v>
      </c>
      <c r="AN20" s="6">
        <f t="shared" si="3"/>
        <v>16.168544830965214</v>
      </c>
      <c r="AO20" s="6">
        <f t="shared" si="3"/>
        <v>16.30078223568004</v>
      </c>
      <c r="AP20" s="6">
        <f t="shared" si="3"/>
        <v>16.66666666666667</v>
      </c>
      <c r="AQ20" s="6">
        <f t="shared" si="3"/>
        <v>16.520165460186142</v>
      </c>
      <c r="AR20" s="6">
        <f t="shared" si="3"/>
        <v>16.69609079445145</v>
      </c>
      <c r="AS20" s="6">
        <f t="shared" si="3"/>
        <v>17.12962962962963</v>
      </c>
      <c r="AT20" s="6">
        <f t="shared" si="3"/>
        <v>16.88378033205619</v>
      </c>
      <c r="AU20" s="6">
        <f t="shared" si="3"/>
        <v>17.15569653713984</v>
      </c>
      <c r="AV20" s="6">
        <f t="shared" si="3"/>
        <v>17.70417664272413</v>
      </c>
      <c r="AW20" s="6">
        <f t="shared" si="3"/>
        <v>18.18062311029315</v>
      </c>
      <c r="AX20" s="6">
        <f t="shared" si="3"/>
        <v>17.9019846091535</v>
      </c>
      <c r="AY20" s="6">
        <f t="shared" si="3"/>
        <v>18.07901907356948</v>
      </c>
      <c r="AZ20" s="6" t="e">
        <f t="shared" si="3"/>
        <v>#DIV/0!</v>
      </c>
    </row>
    <row r="21" spans="1:52" ht="12">
      <c r="A21" t="s">
        <v>14</v>
      </c>
      <c r="B21" s="7">
        <v>36.1</v>
      </c>
      <c r="C21" s="7">
        <v>37.9</v>
      </c>
      <c r="D21" s="7">
        <v>39.4</v>
      </c>
      <c r="E21" s="7">
        <v>42.1</v>
      </c>
      <c r="F21" s="7">
        <v>39.6</v>
      </c>
      <c r="G21" s="7">
        <v>38.2</v>
      </c>
      <c r="H21" s="7">
        <v>36.1</v>
      </c>
      <c r="I21" s="7">
        <v>38.3</v>
      </c>
      <c r="J21" s="7">
        <v>41.6</v>
      </c>
      <c r="K21" s="7">
        <v>42.9</v>
      </c>
      <c r="L21" s="7">
        <v>42.1</v>
      </c>
      <c r="M21" s="7">
        <v>43.8</v>
      </c>
      <c r="N21" s="7">
        <v>44</v>
      </c>
      <c r="O21" s="7">
        <v>42.8</v>
      </c>
      <c r="P21" s="7">
        <v>44.4</v>
      </c>
      <c r="Q21" s="7"/>
      <c r="S21" t="s">
        <v>14</v>
      </c>
      <c r="T21" s="7"/>
      <c r="U21" s="6">
        <f t="shared" si="0"/>
        <v>3.957783641160958</v>
      </c>
      <c r="V21" s="6">
        <f t="shared" si="0"/>
        <v>6.852791878172596</v>
      </c>
      <c r="W21" s="6">
        <f t="shared" si="0"/>
        <v>-5.9382422802850385</v>
      </c>
      <c r="X21" s="6">
        <f t="shared" si="0"/>
        <v>-3.535353535353522</v>
      </c>
      <c r="Y21" s="6">
        <f t="shared" si="0"/>
        <v>-5.4973821989528915</v>
      </c>
      <c r="Z21" s="6">
        <f t="shared" si="0"/>
        <v>6.094182825484751</v>
      </c>
      <c r="AA21" s="6">
        <f t="shared" si="0"/>
        <v>8.616187989556138</v>
      </c>
      <c r="AB21" s="6">
        <f t="shared" si="0"/>
        <v>3.125</v>
      </c>
      <c r="AC21" s="6">
        <f t="shared" si="0"/>
        <v>-1.864801864801862</v>
      </c>
      <c r="AD21" s="6">
        <f t="shared" si="1"/>
        <v>-1.864801864801862</v>
      </c>
      <c r="AE21" s="6">
        <f t="shared" si="1"/>
        <v>4.038004750593814</v>
      </c>
      <c r="AF21" s="6">
        <f t="shared" si="4"/>
        <v>-2.7272727272727337</v>
      </c>
      <c r="AG21" s="6">
        <f t="shared" si="4"/>
        <v>3.738317757009355</v>
      </c>
      <c r="AH21" s="6">
        <f t="shared" si="2"/>
        <v>0.9090909090909065</v>
      </c>
      <c r="AJ21" t="s">
        <v>14</v>
      </c>
      <c r="AK21" s="6"/>
      <c r="AL21" s="6">
        <f t="shared" si="3"/>
        <v>4.861467419189328</v>
      </c>
      <c r="AM21" s="6">
        <f t="shared" si="3"/>
        <v>5.03900754572196</v>
      </c>
      <c r="AN21" s="6">
        <f t="shared" si="3"/>
        <v>5.156785889269966</v>
      </c>
      <c r="AO21" s="6">
        <f t="shared" si="3"/>
        <v>4.996214988644966</v>
      </c>
      <c r="AP21" s="6">
        <f t="shared" si="3"/>
        <v>4.943064182194618</v>
      </c>
      <c r="AQ21" s="6">
        <f t="shared" si="3"/>
        <v>4.666494312306101</v>
      </c>
      <c r="AR21" s="6">
        <f t="shared" si="3"/>
        <v>4.829760403530895</v>
      </c>
      <c r="AS21" s="6">
        <f t="shared" si="3"/>
        <v>5.205205205205205</v>
      </c>
      <c r="AT21" s="6">
        <f t="shared" si="3"/>
        <v>5.478927203065134</v>
      </c>
      <c r="AU21" s="6">
        <f t="shared" si="3"/>
        <v>5.56436690457309</v>
      </c>
      <c r="AV21" s="6">
        <f t="shared" si="3"/>
        <v>5.8260175578611335</v>
      </c>
      <c r="AW21" s="6">
        <f t="shared" si="3"/>
        <v>5.784146181148942</v>
      </c>
      <c r="AX21" s="6">
        <f t="shared" si="3"/>
        <v>5.778317807479411</v>
      </c>
      <c r="AY21" s="6">
        <f t="shared" si="3"/>
        <v>6.049046321525886</v>
      </c>
      <c r="AZ21" s="6" t="e">
        <f t="shared" si="3"/>
        <v>#DIV/0!</v>
      </c>
    </row>
    <row r="22" spans="1:52" ht="12">
      <c r="A22" t="s">
        <v>13</v>
      </c>
      <c r="B22" s="7">
        <v>41.2</v>
      </c>
      <c r="C22" s="7">
        <v>43</v>
      </c>
      <c r="D22" s="7">
        <v>42.4</v>
      </c>
      <c r="E22" s="7">
        <v>44.6</v>
      </c>
      <c r="F22" s="7">
        <v>42</v>
      </c>
      <c r="G22" s="7">
        <v>43</v>
      </c>
      <c r="H22" s="7">
        <v>42.1</v>
      </c>
      <c r="I22" s="7">
        <v>44.6</v>
      </c>
      <c r="J22" s="7">
        <v>45.6</v>
      </c>
      <c r="K22" s="7">
        <v>45.8</v>
      </c>
      <c r="L22" s="7">
        <v>45</v>
      </c>
      <c r="M22" s="7">
        <v>45.2</v>
      </c>
      <c r="N22" s="7">
        <v>46.1</v>
      </c>
      <c r="O22" s="7">
        <v>44.6</v>
      </c>
      <c r="P22" s="7">
        <v>43.5</v>
      </c>
      <c r="Q22" s="7"/>
      <c r="S22" t="s">
        <v>13</v>
      </c>
      <c r="T22" s="7"/>
      <c r="U22" s="6">
        <f t="shared" si="0"/>
        <v>-1.3953488372092977</v>
      </c>
      <c r="V22" s="6">
        <f t="shared" si="0"/>
        <v>5.188679245283026</v>
      </c>
      <c r="W22" s="6">
        <f t="shared" si="0"/>
        <v>-5.829596412556057</v>
      </c>
      <c r="X22" s="6">
        <f t="shared" si="0"/>
        <v>2.3809523809523796</v>
      </c>
      <c r="Y22" s="6">
        <f t="shared" si="0"/>
        <v>-2.0930232558139465</v>
      </c>
      <c r="Z22" s="6">
        <f t="shared" si="0"/>
        <v>5.9382422802850385</v>
      </c>
      <c r="AA22" s="6">
        <f t="shared" si="0"/>
        <v>2.2421524663677133</v>
      </c>
      <c r="AB22" s="6">
        <f t="shared" si="0"/>
        <v>0.43859649122806843</v>
      </c>
      <c r="AC22" s="6">
        <f t="shared" si="0"/>
        <v>-1.7467248908296824</v>
      </c>
      <c r="AD22" s="6">
        <f t="shared" si="1"/>
        <v>-1.7467248908296824</v>
      </c>
      <c r="AE22" s="6">
        <f t="shared" si="1"/>
        <v>0.44444444444444287</v>
      </c>
      <c r="AF22" s="6">
        <f t="shared" si="4"/>
        <v>-3.2537960954446845</v>
      </c>
      <c r="AG22" s="6">
        <f>P22*100/O22-100</f>
        <v>-2.4663677130044874</v>
      </c>
      <c r="AH22" s="6">
        <f t="shared" si="2"/>
        <v>-5.639913232104121</v>
      </c>
      <c r="AJ22" t="s">
        <v>13</v>
      </c>
      <c r="AK22" s="6"/>
      <c r="AL22" s="6">
        <f t="shared" si="3"/>
        <v>5.51564905079528</v>
      </c>
      <c r="AM22" s="6">
        <f t="shared" si="3"/>
        <v>5.422688323315002</v>
      </c>
      <c r="AN22" s="6">
        <f t="shared" si="3"/>
        <v>5.463008329250368</v>
      </c>
      <c r="AO22" s="6">
        <f t="shared" si="3"/>
        <v>5.299015897047691</v>
      </c>
      <c r="AP22" s="6">
        <f t="shared" si="3"/>
        <v>5.564182194616977</v>
      </c>
      <c r="AQ22" s="6">
        <f t="shared" si="3"/>
        <v>5.442088934850052</v>
      </c>
      <c r="AR22" s="6">
        <f t="shared" si="3"/>
        <v>5.62421185372005</v>
      </c>
      <c r="AS22" s="6">
        <f t="shared" si="3"/>
        <v>5.7057057057057055</v>
      </c>
      <c r="AT22" s="6">
        <f t="shared" si="3"/>
        <v>5.849297573435504</v>
      </c>
      <c r="AU22" s="6">
        <f t="shared" si="3"/>
        <v>5.947660586835845</v>
      </c>
      <c r="AV22" s="6">
        <f t="shared" si="3"/>
        <v>6.012237297153499</v>
      </c>
      <c r="AW22" s="6">
        <f t="shared" si="3"/>
        <v>6.06020770343105</v>
      </c>
      <c r="AX22" s="6">
        <f t="shared" si="3"/>
        <v>6.021331173214526</v>
      </c>
      <c r="AY22" s="6">
        <f t="shared" si="3"/>
        <v>5.926430517711172</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52</v>
      </c>
    </row>
    <row r="26" spans="1:36" ht="12">
      <c r="A26" s="2" t="s">
        <v>53</v>
      </c>
      <c r="S26">
        <f>A27</f>
        <v>0</v>
      </c>
      <c r="AJ26">
        <f>A27</f>
        <v>0</v>
      </c>
    </row>
    <row r="28" ht="12">
      <c r="A28" t="s">
        <v>59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20" width="10.8515625" style="0" bestFit="1" customWidth="1"/>
    <col min="21" max="35" width="9.140625" style="0" customWidth="1"/>
    <col min="36" max="36" width="83.8515625" style="0" customWidth="1"/>
    <col min="37" max="241" width="9.140625" style="0" customWidth="1"/>
    <col min="242" max="242" width="75.7109375" style="0" customWidth="1"/>
  </cols>
  <sheetData>
    <row r="1" spans="1:36" ht="12">
      <c r="A1" t="s">
        <v>55</v>
      </c>
      <c r="S1" t="str">
        <f>A1</f>
        <v>Posizioni lavorative totali (a).</v>
      </c>
      <c r="AJ1" t="str">
        <f>A1</f>
        <v>Posizioni lavorative totali (a).</v>
      </c>
    </row>
    <row r="2" spans="1:36" ht="12">
      <c r="A2" t="s">
        <v>17</v>
      </c>
      <c r="S2" t="s">
        <v>19</v>
      </c>
      <c r="AJ2" t="s">
        <v>20</v>
      </c>
    </row>
    <row r="3" spans="1:36" ht="12">
      <c r="A3" s="10" t="s">
        <v>56</v>
      </c>
      <c r="S3" s="10" t="str">
        <f>A3</f>
        <v>EMILIA-ROMAGNA.</v>
      </c>
      <c r="AJ3" s="10" t="str">
        <f>A3</f>
        <v>EMILIA-ROMAGNA.</v>
      </c>
    </row>
    <row r="4" spans="1:36" ht="12">
      <c r="A4" t="s">
        <v>61</v>
      </c>
      <c r="S4" t="str">
        <f>A4</f>
        <v>Periodo: 2001 - 2014.</v>
      </c>
      <c r="AJ4" t="str">
        <f>A4</f>
        <v>Periodo: 2001 - 2014.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K7" s="2">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2235.5</v>
      </c>
      <c r="C9" s="5">
        <v>2281</v>
      </c>
      <c r="D9" s="5">
        <v>2318.1</v>
      </c>
      <c r="E9" s="5">
        <v>2338.1</v>
      </c>
      <c r="F9" s="5">
        <v>2315.5</v>
      </c>
      <c r="G9" s="5">
        <v>2330.9</v>
      </c>
      <c r="H9" s="5">
        <v>2383.5</v>
      </c>
      <c r="I9" s="5">
        <v>2437.8</v>
      </c>
      <c r="J9" s="5">
        <v>2458.9</v>
      </c>
      <c r="K9" s="5">
        <v>2424.1</v>
      </c>
      <c r="L9" s="5">
        <v>2392.9</v>
      </c>
      <c r="M9" s="5">
        <v>2410.4</v>
      </c>
      <c r="N9" s="5">
        <v>2404.1</v>
      </c>
      <c r="O9" s="5">
        <v>2377.6</v>
      </c>
      <c r="P9" s="5">
        <v>2363.8</v>
      </c>
      <c r="Q9" s="5"/>
      <c r="S9" s="4" t="s">
        <v>1</v>
      </c>
      <c r="T9" s="6">
        <f aca="true" t="shared" si="0" ref="T9:AC22">C9*100/B9-100</f>
        <v>2.035338850369044</v>
      </c>
      <c r="U9" s="6">
        <f t="shared" si="0"/>
        <v>1.6264796142042997</v>
      </c>
      <c r="V9" s="6">
        <f t="shared" si="0"/>
        <v>0.8627755489409452</v>
      </c>
      <c r="W9" s="6">
        <f t="shared" si="0"/>
        <v>-0.9665968093751331</v>
      </c>
      <c r="X9" s="6">
        <f t="shared" si="0"/>
        <v>0.6650831353919244</v>
      </c>
      <c r="Y9" s="6">
        <f t="shared" si="0"/>
        <v>2.2566390664550084</v>
      </c>
      <c r="Z9" s="6">
        <f t="shared" si="0"/>
        <v>2.2781623662681056</v>
      </c>
      <c r="AA9" s="6">
        <f t="shared" si="0"/>
        <v>0.865534498318155</v>
      </c>
      <c r="AB9" s="6">
        <f t="shared" si="0"/>
        <v>-1.4152669893041576</v>
      </c>
      <c r="AC9" s="6">
        <f t="shared" si="0"/>
        <v>-1.287075615692416</v>
      </c>
      <c r="AD9" s="6">
        <f aca="true" t="shared" si="1" ref="AD9:AE22">L9*100/K9-100</f>
        <v>-1.287075615692416</v>
      </c>
      <c r="AE9" s="6">
        <f t="shared" si="1"/>
        <v>0.7313301851310143</v>
      </c>
      <c r="AF9" s="6">
        <f>O9*100/N9-100</f>
        <v>-1.1022835988519546</v>
      </c>
      <c r="AG9" s="6">
        <f>P9*100/O9-100</f>
        <v>-0.5804172274562376</v>
      </c>
      <c r="AH9" s="6">
        <f aca="true" t="shared" si="2" ref="AH9:AH22">P9*100/N9-100</f>
        <v>-1.6763029824050477</v>
      </c>
      <c r="AJ9" s="4" t="s">
        <v>1</v>
      </c>
      <c r="AK9" s="6">
        <f aca="true" t="shared" si="3" ref="AK9:AZ22">B9*100/B$9</f>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130.4</v>
      </c>
      <c r="C10" s="7">
        <v>127.9</v>
      </c>
      <c r="D10" s="7">
        <v>122.4</v>
      </c>
      <c r="E10" s="7">
        <v>121.8</v>
      </c>
      <c r="F10" s="7">
        <v>119.3</v>
      </c>
      <c r="G10" s="7">
        <v>110.2</v>
      </c>
      <c r="H10" s="7">
        <v>111.8</v>
      </c>
      <c r="I10" s="7">
        <v>108.2</v>
      </c>
      <c r="J10" s="7">
        <v>110.5</v>
      </c>
      <c r="K10" s="7">
        <v>110</v>
      </c>
      <c r="L10" s="7">
        <v>110.1</v>
      </c>
      <c r="M10" s="7">
        <v>106.8</v>
      </c>
      <c r="N10" s="7">
        <v>105.6</v>
      </c>
      <c r="O10" s="7">
        <v>101.9</v>
      </c>
      <c r="P10" s="7">
        <v>102.3</v>
      </c>
      <c r="Q10" s="7"/>
      <c r="S10" t="s">
        <v>2</v>
      </c>
      <c r="T10" s="6">
        <f t="shared" si="0"/>
        <v>-1.9171779141104395</v>
      </c>
      <c r="U10" s="6">
        <f t="shared" si="0"/>
        <v>-4.300234558248633</v>
      </c>
      <c r="V10" s="6">
        <f t="shared" si="0"/>
        <v>-0.49019607843138147</v>
      </c>
      <c r="W10" s="6">
        <f t="shared" si="0"/>
        <v>-2.0525451559934282</v>
      </c>
      <c r="X10" s="6">
        <f t="shared" si="0"/>
        <v>-7.627829002514673</v>
      </c>
      <c r="Y10" s="6">
        <f t="shared" si="0"/>
        <v>1.4519056261343053</v>
      </c>
      <c r="Z10" s="6">
        <f t="shared" si="0"/>
        <v>-3.2200357781753155</v>
      </c>
      <c r="AA10" s="6">
        <f t="shared" si="0"/>
        <v>2.125693160813313</v>
      </c>
      <c r="AB10" s="6">
        <f t="shared" si="0"/>
        <v>-0.4524886877828038</v>
      </c>
      <c r="AC10" s="6">
        <f t="shared" si="0"/>
        <v>0.09090909090909349</v>
      </c>
      <c r="AD10" s="6">
        <f t="shared" si="1"/>
        <v>0.09090909090909349</v>
      </c>
      <c r="AE10" s="6">
        <f t="shared" si="1"/>
        <v>-2.997275204359667</v>
      </c>
      <c r="AF10" s="6">
        <f aca="true" t="shared" si="4" ref="AF10:AG22">O10*100/N10-100</f>
        <v>-3.5037878787878753</v>
      </c>
      <c r="AG10" s="6">
        <f t="shared" si="4"/>
        <v>0.3925417075564184</v>
      </c>
      <c r="AH10" s="6">
        <f t="shared" si="2"/>
        <v>-3.125</v>
      </c>
      <c r="AJ10" t="s">
        <v>2</v>
      </c>
      <c r="AK10" s="6">
        <f t="shared" si="3"/>
        <v>5.833146946991724</v>
      </c>
      <c r="AL10" s="6">
        <f t="shared" si="3"/>
        <v>5.607189829022358</v>
      </c>
      <c r="AM10" s="6">
        <f t="shared" si="3"/>
        <v>5.280186359518572</v>
      </c>
      <c r="AN10" s="6">
        <f t="shared" si="3"/>
        <v>5.209358025747402</v>
      </c>
      <c r="AO10" s="6">
        <f t="shared" si="3"/>
        <v>5.152234938458216</v>
      </c>
      <c r="AP10" s="6">
        <f t="shared" si="3"/>
        <v>4.727787549873439</v>
      </c>
      <c r="AQ10" s="6">
        <f t="shared" si="3"/>
        <v>4.690581078246277</v>
      </c>
      <c r="AR10" s="6">
        <f t="shared" si="3"/>
        <v>4.438428090901632</v>
      </c>
      <c r="AS10" s="6">
        <f t="shared" si="3"/>
        <v>4.493879376957175</v>
      </c>
      <c r="AT10" s="6">
        <f t="shared" si="3"/>
        <v>4.537766593787385</v>
      </c>
      <c r="AU10" s="6">
        <f t="shared" si="3"/>
        <v>4.601111621881399</v>
      </c>
      <c r="AV10" s="6">
        <f t="shared" si="3"/>
        <v>4.4307998672419515</v>
      </c>
      <c r="AW10" s="6">
        <f t="shared" si="3"/>
        <v>4.392496152406306</v>
      </c>
      <c r="AX10" s="6">
        <f t="shared" si="3"/>
        <v>4.285834454912517</v>
      </c>
      <c r="AY10" s="6">
        <f t="shared" si="3"/>
        <v>4.327777307724849</v>
      </c>
      <c r="AZ10" s="6" t="e">
        <f t="shared" si="3"/>
        <v>#DIV/0!</v>
      </c>
    </row>
    <row r="11" spans="1:52" ht="12">
      <c r="A11" t="s">
        <v>3</v>
      </c>
      <c r="B11" s="7">
        <v>667.2</v>
      </c>
      <c r="C11" s="7">
        <v>680.1</v>
      </c>
      <c r="D11" s="7">
        <v>686.5</v>
      </c>
      <c r="E11" s="7">
        <v>690.2</v>
      </c>
      <c r="F11" s="7">
        <v>677.7</v>
      </c>
      <c r="G11" s="7">
        <v>688.2</v>
      </c>
      <c r="H11" s="7">
        <v>705.3</v>
      </c>
      <c r="I11" s="7">
        <v>719.2</v>
      </c>
      <c r="J11" s="7">
        <v>706.5</v>
      </c>
      <c r="K11" s="7">
        <v>691.1</v>
      </c>
      <c r="L11" s="7">
        <v>677.5</v>
      </c>
      <c r="M11" s="7">
        <v>669.1</v>
      </c>
      <c r="N11" s="7">
        <v>661.1</v>
      </c>
      <c r="O11" s="7">
        <v>643.5</v>
      </c>
      <c r="P11" s="7">
        <v>628.6</v>
      </c>
      <c r="Q11" s="7"/>
      <c r="S11" t="s">
        <v>3</v>
      </c>
      <c r="T11" s="6">
        <f t="shared" si="0"/>
        <v>1.9334532374100633</v>
      </c>
      <c r="U11" s="6">
        <f t="shared" si="0"/>
        <v>0.9410380826349041</v>
      </c>
      <c r="V11" s="6">
        <f t="shared" si="0"/>
        <v>0.5389657683903835</v>
      </c>
      <c r="W11" s="6">
        <f t="shared" si="0"/>
        <v>-1.8110692552883307</v>
      </c>
      <c r="X11" s="6">
        <f t="shared" si="0"/>
        <v>1.5493581230632998</v>
      </c>
      <c r="Y11" s="6">
        <f t="shared" si="0"/>
        <v>2.4847428073234425</v>
      </c>
      <c r="Z11" s="6">
        <f t="shared" si="0"/>
        <v>1.9707925705373697</v>
      </c>
      <c r="AA11" s="6">
        <f t="shared" si="0"/>
        <v>-1.7658509454950035</v>
      </c>
      <c r="AB11" s="6">
        <f t="shared" si="0"/>
        <v>-2.17975937721161</v>
      </c>
      <c r="AC11" s="6">
        <f t="shared" si="0"/>
        <v>-1.9678772970626568</v>
      </c>
      <c r="AD11" s="6">
        <f t="shared" si="1"/>
        <v>-1.9678772970626568</v>
      </c>
      <c r="AE11" s="6">
        <f t="shared" si="1"/>
        <v>-1.239852398523979</v>
      </c>
      <c r="AF11" s="6">
        <f t="shared" si="4"/>
        <v>-2.66222961730449</v>
      </c>
      <c r="AG11" s="6">
        <f t="shared" si="4"/>
        <v>-2.3154623154623124</v>
      </c>
      <c r="AH11" s="6">
        <f t="shared" si="2"/>
        <v>-4.916049009227052</v>
      </c>
      <c r="AJ11" t="s">
        <v>3</v>
      </c>
      <c r="AK11" s="6">
        <f t="shared" si="3"/>
        <v>29.84567210914784</v>
      </c>
      <c r="AL11" s="6">
        <f t="shared" si="3"/>
        <v>29.815870232354232</v>
      </c>
      <c r="AM11" s="6">
        <f t="shared" si="3"/>
        <v>29.61477071739787</v>
      </c>
      <c r="AN11" s="6">
        <f t="shared" si="3"/>
        <v>29.519695479235278</v>
      </c>
      <c r="AO11" s="6">
        <f t="shared" si="3"/>
        <v>29.267976678903043</v>
      </c>
      <c r="AP11" s="6">
        <f t="shared" si="3"/>
        <v>29.52507615084302</v>
      </c>
      <c r="AQ11" s="6">
        <f t="shared" si="3"/>
        <v>29.590937696664568</v>
      </c>
      <c r="AR11" s="6">
        <f t="shared" si="3"/>
        <v>29.502010009024527</v>
      </c>
      <c r="AS11" s="6">
        <f t="shared" si="3"/>
        <v>28.732359998373255</v>
      </c>
      <c r="AT11" s="6">
        <f t="shared" si="3"/>
        <v>28.509549936058743</v>
      </c>
      <c r="AU11" s="6">
        <f t="shared" si="3"/>
        <v>28.312925738643486</v>
      </c>
      <c r="AV11" s="6">
        <f t="shared" si="3"/>
        <v>27.75887819449054</v>
      </c>
      <c r="AW11" s="6">
        <f t="shared" si="3"/>
        <v>27.498856120793643</v>
      </c>
      <c r="AX11" s="6">
        <f t="shared" si="3"/>
        <v>27.065107671601616</v>
      </c>
      <c r="AY11" s="6">
        <f t="shared" si="3"/>
        <v>26.5927743463914</v>
      </c>
      <c r="AZ11" s="6" t="e">
        <f t="shared" si="3"/>
        <v>#DIV/0!</v>
      </c>
    </row>
    <row r="12" spans="1:52" ht="12">
      <c r="A12" t="s">
        <v>48</v>
      </c>
      <c r="B12" s="7">
        <v>512.8</v>
      </c>
      <c r="C12" s="7">
        <v>514.4</v>
      </c>
      <c r="D12" s="7">
        <v>522.2</v>
      </c>
      <c r="E12" s="7">
        <v>524.5</v>
      </c>
      <c r="F12" s="7">
        <v>505.4</v>
      </c>
      <c r="G12" s="7">
        <v>506.2</v>
      </c>
      <c r="H12" s="7">
        <v>519.5</v>
      </c>
      <c r="I12" s="7">
        <v>523.3</v>
      </c>
      <c r="J12" s="7">
        <v>509.6</v>
      </c>
      <c r="K12" s="7">
        <v>500.8</v>
      </c>
      <c r="L12" s="7">
        <v>498.9</v>
      </c>
      <c r="M12" s="7">
        <v>502.8</v>
      </c>
      <c r="N12" s="7">
        <v>498.6</v>
      </c>
      <c r="O12" s="7">
        <v>489.6</v>
      </c>
      <c r="P12" s="7">
        <v>482.6</v>
      </c>
      <c r="Q12" s="7"/>
      <c r="S12" t="s">
        <v>48</v>
      </c>
      <c r="T12" s="6">
        <f t="shared" si="0"/>
        <v>0.31201248049923436</v>
      </c>
      <c r="U12" s="6">
        <f t="shared" si="0"/>
        <v>1.5163297045101274</v>
      </c>
      <c r="V12" s="6">
        <f t="shared" si="0"/>
        <v>0.4404442742244328</v>
      </c>
      <c r="W12" s="6">
        <f t="shared" si="0"/>
        <v>-3.641563393708296</v>
      </c>
      <c r="X12" s="6">
        <f t="shared" si="0"/>
        <v>0.15829046299960225</v>
      </c>
      <c r="Y12" s="6">
        <f t="shared" si="0"/>
        <v>2.627419992097984</v>
      </c>
      <c r="Z12" s="6">
        <f t="shared" si="0"/>
        <v>0.7314725697786173</v>
      </c>
      <c r="AA12" s="6">
        <f t="shared" si="0"/>
        <v>-2.6180011465698385</v>
      </c>
      <c r="AB12" s="6">
        <f t="shared" si="0"/>
        <v>-1.7268445839874431</v>
      </c>
      <c r="AC12" s="6">
        <f t="shared" si="0"/>
        <v>-0.3793929712460056</v>
      </c>
      <c r="AD12" s="6">
        <f t="shared" si="1"/>
        <v>-0.3793929712460056</v>
      </c>
      <c r="AE12" s="6">
        <f t="shared" si="1"/>
        <v>0.781719783523755</v>
      </c>
      <c r="AF12" s="6">
        <f t="shared" si="4"/>
        <v>-1.8050541516245602</v>
      </c>
      <c r="AG12" s="6">
        <f t="shared" si="4"/>
        <v>-1.4297385620915009</v>
      </c>
      <c r="AH12" s="6">
        <f t="shared" si="2"/>
        <v>-3.208985158443653</v>
      </c>
      <c r="AJ12" t="s">
        <v>48</v>
      </c>
      <c r="AK12" s="6">
        <f t="shared" si="3"/>
        <v>22.938939834488924</v>
      </c>
      <c r="AL12" s="6">
        <f t="shared" si="3"/>
        <v>22.551512494519947</v>
      </c>
      <c r="AM12" s="6">
        <f t="shared" si="3"/>
        <v>22.527069582848025</v>
      </c>
      <c r="AN12" s="6">
        <f t="shared" si="3"/>
        <v>22.43274453616184</v>
      </c>
      <c r="AO12" s="6">
        <f t="shared" si="3"/>
        <v>21.826819261498596</v>
      </c>
      <c r="AP12" s="6">
        <f t="shared" si="3"/>
        <v>21.71693337337509</v>
      </c>
      <c r="AQ12" s="6">
        <f t="shared" si="3"/>
        <v>21.79567862387246</v>
      </c>
      <c r="AR12" s="6">
        <f t="shared" si="3"/>
        <v>21.466075970137005</v>
      </c>
      <c r="AS12" s="6">
        <f t="shared" si="3"/>
        <v>20.72471430314368</v>
      </c>
      <c r="AT12" s="6">
        <f t="shared" si="3"/>
        <v>20.659213728806566</v>
      </c>
      <c r="AU12" s="6">
        <f t="shared" si="3"/>
        <v>20.84917882067784</v>
      </c>
      <c r="AV12" s="6">
        <f t="shared" si="3"/>
        <v>20.85960836375705</v>
      </c>
      <c r="AW12" s="6">
        <f t="shared" si="3"/>
        <v>20.73956990141841</v>
      </c>
      <c r="AX12" s="6">
        <f t="shared" si="3"/>
        <v>20.592193808882907</v>
      </c>
      <c r="AY12" s="6">
        <f t="shared" si="3"/>
        <v>20.416278873001097</v>
      </c>
      <c r="AZ12" s="6" t="e">
        <f t="shared" si="3"/>
        <v>#DIV/0!</v>
      </c>
    </row>
    <row r="13" spans="1:52" ht="12">
      <c r="A13" t="s">
        <v>4</v>
      </c>
      <c r="B13" s="7">
        <v>489.3</v>
      </c>
      <c r="C13" s="7">
        <v>491.2</v>
      </c>
      <c r="D13" s="7">
        <v>499.4</v>
      </c>
      <c r="E13" s="7">
        <v>502.2</v>
      </c>
      <c r="F13" s="7">
        <v>484.2</v>
      </c>
      <c r="G13" s="7">
        <v>485.1</v>
      </c>
      <c r="H13" s="7">
        <v>498.1</v>
      </c>
      <c r="I13" s="7">
        <v>501.8</v>
      </c>
      <c r="J13" s="7">
        <v>489.2</v>
      </c>
      <c r="K13" s="7">
        <v>480</v>
      </c>
      <c r="L13" s="7">
        <v>478</v>
      </c>
      <c r="M13" s="7">
        <v>481.6</v>
      </c>
      <c r="N13" s="7">
        <v>477</v>
      </c>
      <c r="O13" s="7">
        <v>467.7</v>
      </c>
      <c r="P13" s="7">
        <v>460</v>
      </c>
      <c r="Q13" s="7"/>
      <c r="S13" t="s">
        <v>4</v>
      </c>
      <c r="T13" s="6">
        <f t="shared" si="0"/>
        <v>0.38830983036991995</v>
      </c>
      <c r="U13" s="6">
        <f t="shared" si="0"/>
        <v>1.6693811074918585</v>
      </c>
      <c r="V13" s="6">
        <f t="shared" si="0"/>
        <v>0.5606728073688458</v>
      </c>
      <c r="W13" s="6">
        <f t="shared" si="0"/>
        <v>-3.5842293906810028</v>
      </c>
      <c r="X13" s="6">
        <f t="shared" si="0"/>
        <v>0.1858736059479611</v>
      </c>
      <c r="Y13" s="6">
        <f t="shared" si="0"/>
        <v>2.6798598227169634</v>
      </c>
      <c r="Z13" s="6">
        <f t="shared" si="0"/>
        <v>0.7428227263601599</v>
      </c>
      <c r="AA13" s="6">
        <f t="shared" si="0"/>
        <v>-2.510960542048622</v>
      </c>
      <c r="AB13" s="6">
        <f t="shared" si="0"/>
        <v>-1.8806214227309823</v>
      </c>
      <c r="AC13" s="6">
        <f t="shared" si="0"/>
        <v>-0.4166666666666714</v>
      </c>
      <c r="AD13" s="6">
        <f t="shared" si="1"/>
        <v>-0.4166666666666714</v>
      </c>
      <c r="AE13" s="6">
        <f t="shared" si="1"/>
        <v>0.7531380753138137</v>
      </c>
      <c r="AF13" s="6">
        <f t="shared" si="4"/>
        <v>-1.9496855345911968</v>
      </c>
      <c r="AG13" s="6">
        <f t="shared" si="4"/>
        <v>-1.6463545007483447</v>
      </c>
      <c r="AH13" s="6">
        <f t="shared" si="2"/>
        <v>-3.5639412997903577</v>
      </c>
      <c r="AJ13" t="s">
        <v>4</v>
      </c>
      <c r="AK13" s="6">
        <f t="shared" si="3"/>
        <v>21.887720867814807</v>
      </c>
      <c r="AL13" s="6">
        <f t="shared" si="3"/>
        <v>21.53441473038141</v>
      </c>
      <c r="AM13" s="6">
        <f t="shared" si="3"/>
        <v>21.543505457055346</v>
      </c>
      <c r="AN13" s="6">
        <f t="shared" si="3"/>
        <v>21.478978657884607</v>
      </c>
      <c r="AO13" s="6">
        <f t="shared" si="3"/>
        <v>20.911250269920103</v>
      </c>
      <c r="AP13" s="6">
        <f t="shared" si="3"/>
        <v>20.811703633789524</v>
      </c>
      <c r="AQ13" s="6">
        <f t="shared" si="3"/>
        <v>20.897839311936227</v>
      </c>
      <c r="AR13" s="6">
        <f t="shared" si="3"/>
        <v>20.58413323488391</v>
      </c>
      <c r="AS13" s="6">
        <f t="shared" si="3"/>
        <v>19.89507503355159</v>
      </c>
      <c r="AT13" s="6">
        <f t="shared" si="3"/>
        <v>19.801163318344955</v>
      </c>
      <c r="AU13" s="6">
        <f t="shared" si="3"/>
        <v>19.975761628149943</v>
      </c>
      <c r="AV13" s="6">
        <f t="shared" si="3"/>
        <v>19.980086292731496</v>
      </c>
      <c r="AW13" s="6">
        <f t="shared" si="3"/>
        <v>19.841104779335303</v>
      </c>
      <c r="AX13" s="6">
        <f t="shared" si="3"/>
        <v>19.671096904441455</v>
      </c>
      <c r="AY13" s="6">
        <f t="shared" si="3"/>
        <v>19.460191217531094</v>
      </c>
      <c r="AZ13" s="6" t="e">
        <f t="shared" si="3"/>
        <v>#DIV/0!</v>
      </c>
    </row>
    <row r="14" spans="1:52" ht="12">
      <c r="A14" t="s">
        <v>5</v>
      </c>
      <c r="B14" s="7">
        <v>154.4</v>
      </c>
      <c r="C14" s="7">
        <v>165.7</v>
      </c>
      <c r="D14" s="7">
        <v>164.3</v>
      </c>
      <c r="E14" s="7">
        <v>165.7</v>
      </c>
      <c r="F14" s="7">
        <v>172.3</v>
      </c>
      <c r="G14" s="7">
        <v>182</v>
      </c>
      <c r="H14" s="7">
        <v>185.8</v>
      </c>
      <c r="I14" s="7">
        <v>195.9</v>
      </c>
      <c r="J14" s="7">
        <v>196.9</v>
      </c>
      <c r="K14" s="7">
        <v>190.3</v>
      </c>
      <c r="L14" s="7">
        <v>178.6</v>
      </c>
      <c r="M14" s="7">
        <v>166.3</v>
      </c>
      <c r="N14" s="7">
        <v>162.5</v>
      </c>
      <c r="O14" s="7">
        <v>153.9</v>
      </c>
      <c r="P14" s="7">
        <v>146</v>
      </c>
      <c r="Q14" s="7"/>
      <c r="S14" t="s">
        <v>5</v>
      </c>
      <c r="T14" s="6">
        <f t="shared" si="0"/>
        <v>7.3186528497409284</v>
      </c>
      <c r="U14" s="6">
        <f t="shared" si="0"/>
        <v>-0.844900422450209</v>
      </c>
      <c r="V14" s="6">
        <f t="shared" si="0"/>
        <v>0.8520998174071792</v>
      </c>
      <c r="W14" s="6">
        <f t="shared" si="0"/>
        <v>3.9831019915510097</v>
      </c>
      <c r="X14" s="6">
        <f t="shared" si="0"/>
        <v>5.6297156123041106</v>
      </c>
      <c r="Y14" s="6">
        <f t="shared" si="0"/>
        <v>2.0879120879120876</v>
      </c>
      <c r="Z14" s="6">
        <f t="shared" si="0"/>
        <v>5.435952637244341</v>
      </c>
      <c r="AA14" s="6">
        <f t="shared" si="0"/>
        <v>0.5104645227156652</v>
      </c>
      <c r="AB14" s="6">
        <f t="shared" si="0"/>
        <v>-3.351955307262571</v>
      </c>
      <c r="AC14" s="6">
        <f t="shared" si="0"/>
        <v>-6.148187073042564</v>
      </c>
      <c r="AD14" s="6">
        <f t="shared" si="1"/>
        <v>-6.148187073042564</v>
      </c>
      <c r="AE14" s="6">
        <f t="shared" si="1"/>
        <v>-6.886898096304591</v>
      </c>
      <c r="AF14" s="6">
        <f t="shared" si="4"/>
        <v>-5.292307692307688</v>
      </c>
      <c r="AG14" s="6">
        <f t="shared" si="4"/>
        <v>-5.133203378817413</v>
      </c>
      <c r="AH14" s="6">
        <f t="shared" si="2"/>
        <v>-10.15384615384616</v>
      </c>
      <c r="AJ14" t="s">
        <v>5</v>
      </c>
      <c r="AK14" s="6">
        <f t="shared" si="3"/>
        <v>6.906732274658913</v>
      </c>
      <c r="AL14" s="6">
        <f t="shared" si="3"/>
        <v>7.264357737834283</v>
      </c>
      <c r="AM14" s="6">
        <f t="shared" si="3"/>
        <v>7.087701134549847</v>
      </c>
      <c r="AN14" s="6">
        <f t="shared" si="3"/>
        <v>7.086950943073436</v>
      </c>
      <c r="AO14" s="6">
        <f t="shared" si="3"/>
        <v>7.441157417404448</v>
      </c>
      <c r="AP14" s="6">
        <f t="shared" si="3"/>
        <v>7.80814277746793</v>
      </c>
      <c r="AQ14" s="6">
        <f t="shared" si="3"/>
        <v>7.7952590727921125</v>
      </c>
      <c r="AR14" s="6">
        <f t="shared" si="3"/>
        <v>8.035934038887522</v>
      </c>
      <c r="AS14" s="6">
        <f t="shared" si="3"/>
        <v>8.007645695229574</v>
      </c>
      <c r="AT14" s="6">
        <f t="shared" si="3"/>
        <v>7.850336207252177</v>
      </c>
      <c r="AU14" s="6">
        <f t="shared" si="3"/>
        <v>7.463746917965648</v>
      </c>
      <c r="AV14" s="6">
        <f t="shared" si="3"/>
        <v>6.899269830733488</v>
      </c>
      <c r="AW14" s="6">
        <f t="shared" si="3"/>
        <v>6.759286219375234</v>
      </c>
      <c r="AX14" s="6">
        <f t="shared" si="3"/>
        <v>6.472913862718708</v>
      </c>
      <c r="AY14" s="6">
        <f t="shared" si="3"/>
        <v>6.176495473390303</v>
      </c>
      <c r="AZ14" s="6" t="e">
        <f t="shared" si="3"/>
        <v>#DIV/0!</v>
      </c>
    </row>
    <row r="15" spans="1:52" ht="12">
      <c r="A15" t="s">
        <v>6</v>
      </c>
      <c r="B15" s="7">
        <v>1437.9</v>
      </c>
      <c r="C15" s="7">
        <v>1473</v>
      </c>
      <c r="D15" s="7">
        <v>1509.2</v>
      </c>
      <c r="E15" s="7">
        <v>1526.1</v>
      </c>
      <c r="F15" s="7">
        <v>1518.5</v>
      </c>
      <c r="G15" s="7">
        <v>1532.5</v>
      </c>
      <c r="H15" s="7">
        <v>1566.4</v>
      </c>
      <c r="I15" s="7">
        <v>1610.4</v>
      </c>
      <c r="J15" s="7">
        <v>1641.9</v>
      </c>
      <c r="K15" s="7">
        <v>1623</v>
      </c>
      <c r="L15" s="7">
        <v>1605.3</v>
      </c>
      <c r="M15" s="7">
        <v>1634.5</v>
      </c>
      <c r="N15" s="7">
        <v>1637.4</v>
      </c>
      <c r="O15" s="7">
        <v>1632.2</v>
      </c>
      <c r="P15" s="7">
        <v>1632.9</v>
      </c>
      <c r="Q15" s="7"/>
      <c r="S15" t="s">
        <v>6</v>
      </c>
      <c r="T15" s="6">
        <f t="shared" si="0"/>
        <v>2.4410598789901883</v>
      </c>
      <c r="U15" s="6">
        <f t="shared" si="0"/>
        <v>2.457569585879156</v>
      </c>
      <c r="V15" s="6">
        <f t="shared" si="0"/>
        <v>1.119798568778151</v>
      </c>
      <c r="W15" s="6">
        <f t="shared" si="0"/>
        <v>-0.49800144158311355</v>
      </c>
      <c r="X15" s="6">
        <f t="shared" si="0"/>
        <v>0.9219624629568699</v>
      </c>
      <c r="Y15" s="6">
        <f t="shared" si="0"/>
        <v>2.2120717781402988</v>
      </c>
      <c r="Z15" s="6">
        <f t="shared" si="0"/>
        <v>2.8089887640449405</v>
      </c>
      <c r="AA15" s="6">
        <f t="shared" si="0"/>
        <v>1.9560357675111675</v>
      </c>
      <c r="AB15" s="6">
        <f t="shared" si="0"/>
        <v>-1.151105426639873</v>
      </c>
      <c r="AC15" s="6">
        <f t="shared" si="0"/>
        <v>-1.0905730129390037</v>
      </c>
      <c r="AD15" s="6">
        <f t="shared" si="1"/>
        <v>-1.0905730129390037</v>
      </c>
      <c r="AE15" s="6">
        <f t="shared" si="1"/>
        <v>1.8189746464835252</v>
      </c>
      <c r="AF15" s="6">
        <f t="shared" si="4"/>
        <v>-0.3175766459020508</v>
      </c>
      <c r="AG15" s="6">
        <f t="shared" si="4"/>
        <v>0.04288690111505389</v>
      </c>
      <c r="AH15" s="6">
        <f t="shared" si="2"/>
        <v>-0.2748259435690841</v>
      </c>
      <c r="AJ15" t="s">
        <v>6</v>
      </c>
      <c r="AK15" s="6">
        <f t="shared" si="3"/>
        <v>64.32118094386044</v>
      </c>
      <c r="AL15" s="6">
        <f t="shared" si="3"/>
        <v>64.57693993862341</v>
      </c>
      <c r="AM15" s="6">
        <f t="shared" si="3"/>
        <v>65.10504292308356</v>
      </c>
      <c r="AN15" s="6">
        <f t="shared" si="3"/>
        <v>65.27094649501733</v>
      </c>
      <c r="AO15" s="6">
        <f t="shared" si="3"/>
        <v>65.57978838263874</v>
      </c>
      <c r="AP15" s="6">
        <f t="shared" si="3"/>
        <v>65.74713629928354</v>
      </c>
      <c r="AQ15" s="6">
        <f t="shared" si="3"/>
        <v>65.71848122508915</v>
      </c>
      <c r="AR15" s="6">
        <f t="shared" si="3"/>
        <v>66.05956190007383</v>
      </c>
      <c r="AS15" s="6">
        <f t="shared" si="3"/>
        <v>66.77376062466956</v>
      </c>
      <c r="AT15" s="6">
        <f t="shared" si="3"/>
        <v>66.95268347015387</v>
      </c>
      <c r="AU15" s="6">
        <f t="shared" si="3"/>
        <v>67.08596263947511</v>
      </c>
      <c r="AV15" s="6">
        <f t="shared" si="3"/>
        <v>67.8103219382675</v>
      </c>
      <c r="AW15" s="6">
        <f t="shared" si="3"/>
        <v>68.10864772680006</v>
      </c>
      <c r="AX15" s="6">
        <f t="shared" si="3"/>
        <v>68.64905787348587</v>
      </c>
      <c r="AY15" s="6">
        <f t="shared" si="3"/>
        <v>69.07944834588375</v>
      </c>
      <c r="AZ15" s="6" t="e">
        <f t="shared" si="3"/>
        <v>#DIV/0!</v>
      </c>
    </row>
    <row r="16" spans="1:52" ht="12">
      <c r="A16" t="s">
        <v>16</v>
      </c>
      <c r="B16" s="7">
        <v>591.5</v>
      </c>
      <c r="C16" s="7">
        <v>598.9</v>
      </c>
      <c r="D16" s="7">
        <v>605.1</v>
      </c>
      <c r="E16" s="7">
        <v>604</v>
      </c>
      <c r="F16" s="7">
        <v>601.1</v>
      </c>
      <c r="G16" s="7">
        <v>604</v>
      </c>
      <c r="H16" s="7">
        <v>609.5</v>
      </c>
      <c r="I16" s="7">
        <v>619.9</v>
      </c>
      <c r="J16" s="7">
        <v>629</v>
      </c>
      <c r="K16" s="7">
        <v>624.2</v>
      </c>
      <c r="L16" s="7">
        <v>613.7</v>
      </c>
      <c r="M16" s="7">
        <v>627.8</v>
      </c>
      <c r="N16" s="7">
        <v>634</v>
      </c>
      <c r="O16" s="7">
        <v>627.6</v>
      </c>
      <c r="P16" s="7">
        <v>631.5</v>
      </c>
      <c r="Q16" s="7"/>
      <c r="S16" t="s">
        <v>16</v>
      </c>
      <c r="T16" s="6">
        <f t="shared" si="0"/>
        <v>1.2510566356720147</v>
      </c>
      <c r="U16" s="6">
        <f t="shared" si="0"/>
        <v>1.0352312573050568</v>
      </c>
      <c r="V16" s="6">
        <f t="shared" si="0"/>
        <v>-0.18178813419270057</v>
      </c>
      <c r="W16" s="6">
        <f t="shared" si="0"/>
        <v>-0.4801324503311264</v>
      </c>
      <c r="X16" s="6">
        <f t="shared" si="0"/>
        <v>0.4824488437863863</v>
      </c>
      <c r="Y16" s="6">
        <f t="shared" si="0"/>
        <v>0.9105960264900688</v>
      </c>
      <c r="Z16" s="6">
        <f t="shared" si="0"/>
        <v>1.7063166529942606</v>
      </c>
      <c r="AA16" s="6">
        <f t="shared" si="0"/>
        <v>1.4679787062429455</v>
      </c>
      <c r="AB16" s="6">
        <f t="shared" si="0"/>
        <v>-0.7631160572336881</v>
      </c>
      <c r="AC16" s="6">
        <f t="shared" si="0"/>
        <v>-1.6821531560397318</v>
      </c>
      <c r="AD16" s="6">
        <f t="shared" si="1"/>
        <v>-1.6821531560397318</v>
      </c>
      <c r="AE16" s="6">
        <f t="shared" si="1"/>
        <v>2.2975395144207056</v>
      </c>
      <c r="AF16" s="6">
        <f t="shared" si="4"/>
        <v>-1.00946372239747</v>
      </c>
      <c r="AG16" s="6">
        <f t="shared" si="4"/>
        <v>0.6214149139579348</v>
      </c>
      <c r="AH16" s="6">
        <f t="shared" si="2"/>
        <v>-0.39432176656151796</v>
      </c>
      <c r="AJ16" t="s">
        <v>16</v>
      </c>
      <c r="AK16" s="6">
        <f t="shared" si="3"/>
        <v>26.459405054797585</v>
      </c>
      <c r="AL16" s="6">
        <f t="shared" si="3"/>
        <v>26.256028057869354</v>
      </c>
      <c r="AM16" s="6">
        <f t="shared" si="3"/>
        <v>26.103274233208232</v>
      </c>
      <c r="AN16" s="6">
        <f t="shared" si="3"/>
        <v>25.83294127710534</v>
      </c>
      <c r="AO16" s="6">
        <f t="shared" si="3"/>
        <v>25.959835888576983</v>
      </c>
      <c r="AP16" s="6">
        <f t="shared" si="3"/>
        <v>25.912737569179285</v>
      </c>
      <c r="AQ16" s="6">
        <f t="shared" si="3"/>
        <v>25.571638346968744</v>
      </c>
      <c r="AR16" s="6">
        <f t="shared" si="3"/>
        <v>25.42866518992534</v>
      </c>
      <c r="AS16" s="6">
        <f t="shared" si="3"/>
        <v>25.58054414575623</v>
      </c>
      <c r="AT16" s="6">
        <f t="shared" si="3"/>
        <v>25.74976279856442</v>
      </c>
      <c r="AU16" s="6">
        <f t="shared" si="3"/>
        <v>25.64670483513728</v>
      </c>
      <c r="AV16" s="6">
        <f t="shared" si="3"/>
        <v>26.04546963159641</v>
      </c>
      <c r="AW16" s="6">
        <f t="shared" si="3"/>
        <v>26.371615157439376</v>
      </c>
      <c r="AX16" s="6">
        <f t="shared" si="3"/>
        <v>26.396366083445493</v>
      </c>
      <c r="AY16" s="6">
        <f t="shared" si="3"/>
        <v>26.71545816058888</v>
      </c>
      <c r="AZ16" s="6" t="e">
        <f t="shared" si="3"/>
        <v>#DIV/0!</v>
      </c>
    </row>
    <row r="17" spans="1:52" ht="12">
      <c r="A17" t="s">
        <v>7</v>
      </c>
      <c r="B17" s="7">
        <v>43</v>
      </c>
      <c r="C17" s="7">
        <v>44.4</v>
      </c>
      <c r="D17" s="7">
        <v>46.5</v>
      </c>
      <c r="E17" s="7">
        <v>44.7</v>
      </c>
      <c r="F17" s="7">
        <v>43.1</v>
      </c>
      <c r="G17" s="7">
        <v>42.9</v>
      </c>
      <c r="H17" s="7">
        <v>44.6</v>
      </c>
      <c r="I17" s="7">
        <v>43.7</v>
      </c>
      <c r="J17" s="7">
        <v>44.4</v>
      </c>
      <c r="K17" s="7">
        <v>44.9</v>
      </c>
      <c r="L17" s="7">
        <v>44</v>
      </c>
      <c r="M17" s="7">
        <v>45.1</v>
      </c>
      <c r="N17" s="7">
        <v>47.5</v>
      </c>
      <c r="O17" s="7">
        <v>47.7</v>
      </c>
      <c r="P17" s="7">
        <v>46.8</v>
      </c>
      <c r="Q17" s="7"/>
      <c r="S17" t="s">
        <v>7</v>
      </c>
      <c r="T17" s="6">
        <f t="shared" si="0"/>
        <v>3.2558139534883708</v>
      </c>
      <c r="U17" s="6">
        <f t="shared" si="0"/>
        <v>4.729729729729726</v>
      </c>
      <c r="V17" s="6">
        <f t="shared" si="0"/>
        <v>-3.8709677419354875</v>
      </c>
      <c r="W17" s="6">
        <f t="shared" si="0"/>
        <v>-3.579418344519027</v>
      </c>
      <c r="X17" s="6">
        <f t="shared" si="0"/>
        <v>-0.4640371229698417</v>
      </c>
      <c r="Y17" s="6">
        <f t="shared" si="0"/>
        <v>3.9627039627039693</v>
      </c>
      <c r="Z17" s="6">
        <f t="shared" si="0"/>
        <v>-2.017937219730939</v>
      </c>
      <c r="AA17" s="6">
        <f t="shared" si="0"/>
        <v>1.6018306636155586</v>
      </c>
      <c r="AB17" s="6">
        <f t="shared" si="0"/>
        <v>1.126126126126124</v>
      </c>
      <c r="AC17" s="6">
        <f t="shared" si="0"/>
        <v>-2.0044543429844026</v>
      </c>
      <c r="AD17" s="6">
        <f t="shared" si="1"/>
        <v>-2.0044543429844026</v>
      </c>
      <c r="AE17" s="6">
        <f t="shared" si="1"/>
        <v>2.5</v>
      </c>
      <c r="AF17" s="6">
        <f t="shared" si="4"/>
        <v>0.4210526315789451</v>
      </c>
      <c r="AG17" s="6">
        <f t="shared" si="4"/>
        <v>-1.8867924528301927</v>
      </c>
      <c r="AH17" s="6">
        <f t="shared" si="2"/>
        <v>-1.473684210526315</v>
      </c>
      <c r="AJ17" t="s">
        <v>7</v>
      </c>
      <c r="AK17" s="6">
        <f t="shared" si="3"/>
        <v>1.9235070454037129</v>
      </c>
      <c r="AL17" s="6">
        <f t="shared" si="3"/>
        <v>1.9465146865409908</v>
      </c>
      <c r="AM17" s="6">
        <f t="shared" si="3"/>
        <v>2.0059531512876925</v>
      </c>
      <c r="AN17" s="6">
        <f t="shared" si="3"/>
        <v>1.9118087335871008</v>
      </c>
      <c r="AO17" s="6">
        <f t="shared" si="3"/>
        <v>1.8613690347657093</v>
      </c>
      <c r="AP17" s="6">
        <f t="shared" si="3"/>
        <v>1.8404907975460123</v>
      </c>
      <c r="AQ17" s="6">
        <f t="shared" si="3"/>
        <v>1.8711978183343823</v>
      </c>
      <c r="AR17" s="6">
        <f t="shared" si="3"/>
        <v>1.7925998851423413</v>
      </c>
      <c r="AS17" s="6">
        <f t="shared" si="3"/>
        <v>1.8056854691122046</v>
      </c>
      <c r="AT17" s="6">
        <f t="shared" si="3"/>
        <v>1.8522338187368508</v>
      </c>
      <c r="AU17" s="6">
        <f t="shared" si="3"/>
        <v>1.8387730369008315</v>
      </c>
      <c r="AV17" s="6">
        <f t="shared" si="3"/>
        <v>1.871058745436442</v>
      </c>
      <c r="AW17" s="6">
        <f t="shared" si="3"/>
        <v>1.9757913564327607</v>
      </c>
      <c r="AX17" s="6">
        <f t="shared" si="3"/>
        <v>2.0062247644683717</v>
      </c>
      <c r="AY17" s="6">
        <f t="shared" si="3"/>
        <v>1.9798629325662067</v>
      </c>
      <c r="AZ17" s="6" t="e">
        <f t="shared" si="3"/>
        <v>#DIV/0!</v>
      </c>
    </row>
    <row r="18" spans="1:52" ht="12">
      <c r="A18" t="s">
        <v>8</v>
      </c>
      <c r="B18" s="7">
        <v>58.4</v>
      </c>
      <c r="C18" s="7">
        <v>57.9</v>
      </c>
      <c r="D18" s="7">
        <v>58.4</v>
      </c>
      <c r="E18" s="7">
        <v>56.5</v>
      </c>
      <c r="F18" s="7">
        <v>58.6</v>
      </c>
      <c r="G18" s="7">
        <v>59.1</v>
      </c>
      <c r="H18" s="7">
        <v>60.8</v>
      </c>
      <c r="I18" s="7">
        <v>62.7</v>
      </c>
      <c r="J18" s="7">
        <v>62.9</v>
      </c>
      <c r="K18" s="7">
        <v>63</v>
      </c>
      <c r="L18" s="7">
        <v>62.5</v>
      </c>
      <c r="M18" s="7">
        <v>62.9</v>
      </c>
      <c r="N18" s="7">
        <v>62.1</v>
      </c>
      <c r="O18" s="7">
        <v>61.8</v>
      </c>
      <c r="P18" s="7">
        <v>62</v>
      </c>
      <c r="Q18" s="7"/>
      <c r="S18" t="s">
        <v>8</v>
      </c>
      <c r="T18" s="6">
        <f t="shared" si="0"/>
        <v>-0.8561643835616479</v>
      </c>
      <c r="U18" s="6">
        <f t="shared" si="0"/>
        <v>0.8635578583765096</v>
      </c>
      <c r="V18" s="6">
        <f t="shared" si="0"/>
        <v>-3.2534246575342394</v>
      </c>
      <c r="W18" s="6">
        <f t="shared" si="0"/>
        <v>3.716814159292042</v>
      </c>
      <c r="X18" s="6">
        <f t="shared" si="0"/>
        <v>0.8532423208191062</v>
      </c>
      <c r="Y18" s="6">
        <f t="shared" si="0"/>
        <v>2.8764805414551518</v>
      </c>
      <c r="Z18" s="6">
        <f t="shared" si="0"/>
        <v>3.125</v>
      </c>
      <c r="AA18" s="6">
        <f t="shared" si="0"/>
        <v>0.31897926634768226</v>
      </c>
      <c r="AB18" s="6">
        <f t="shared" si="0"/>
        <v>0.15898251192369628</v>
      </c>
      <c r="AC18" s="6">
        <f t="shared" si="0"/>
        <v>-0.7936507936507979</v>
      </c>
      <c r="AD18" s="6">
        <f t="shared" si="1"/>
        <v>-0.7936507936507979</v>
      </c>
      <c r="AE18" s="6">
        <f t="shared" si="1"/>
        <v>0.6400000000000006</v>
      </c>
      <c r="AF18" s="6">
        <f t="shared" si="4"/>
        <v>-0.4830917874396192</v>
      </c>
      <c r="AG18" s="6">
        <f t="shared" si="4"/>
        <v>0.3236245954692549</v>
      </c>
      <c r="AH18" s="6">
        <f t="shared" si="2"/>
        <v>-0.16103059581320167</v>
      </c>
      <c r="AJ18" t="s">
        <v>8</v>
      </c>
      <c r="AK18" s="6">
        <f t="shared" si="3"/>
        <v>2.612390963990159</v>
      </c>
      <c r="AL18" s="6">
        <f t="shared" si="3"/>
        <v>2.5383603682595353</v>
      </c>
      <c r="AM18" s="6">
        <f t="shared" si="3"/>
        <v>2.5193046029075536</v>
      </c>
      <c r="AN18" s="6">
        <f t="shared" si="3"/>
        <v>2.416492023437834</v>
      </c>
      <c r="AO18" s="6">
        <f t="shared" si="3"/>
        <v>2.5307708918160223</v>
      </c>
      <c r="AP18" s="6">
        <f t="shared" si="3"/>
        <v>2.5355013085074436</v>
      </c>
      <c r="AQ18" s="6">
        <f t="shared" si="3"/>
        <v>2.550870568491714</v>
      </c>
      <c r="AR18" s="6">
        <f t="shared" si="3"/>
        <v>2.571991139552055</v>
      </c>
      <c r="AS18" s="6">
        <f t="shared" si="3"/>
        <v>2.558054414575623</v>
      </c>
      <c r="AT18" s="6">
        <f t="shared" si="3"/>
        <v>2.5989026855327753</v>
      </c>
      <c r="AU18" s="6">
        <f t="shared" si="3"/>
        <v>2.611893518325045</v>
      </c>
      <c r="AV18" s="6">
        <f t="shared" si="3"/>
        <v>2.6095253899767674</v>
      </c>
      <c r="AW18" s="6">
        <f t="shared" si="3"/>
        <v>2.5830872259889355</v>
      </c>
      <c r="AX18" s="6">
        <f t="shared" si="3"/>
        <v>2.5992597577388965</v>
      </c>
      <c r="AY18" s="6">
        <f t="shared" si="3"/>
        <v>2.62289533801506</v>
      </c>
      <c r="AZ18" s="6" t="e">
        <f t="shared" si="3"/>
        <v>#DIV/0!</v>
      </c>
    </row>
    <row r="19" spans="1:52" ht="12">
      <c r="A19" t="s">
        <v>9</v>
      </c>
      <c r="B19" s="7">
        <v>31.7</v>
      </c>
      <c r="C19" s="7">
        <v>32.5</v>
      </c>
      <c r="D19" s="7">
        <v>35</v>
      </c>
      <c r="E19" s="7">
        <v>34.5</v>
      </c>
      <c r="F19" s="7">
        <v>32.9</v>
      </c>
      <c r="G19" s="7">
        <v>31</v>
      </c>
      <c r="H19" s="7">
        <v>32.6</v>
      </c>
      <c r="I19" s="7">
        <v>35.9</v>
      </c>
      <c r="J19" s="7">
        <v>36.2</v>
      </c>
      <c r="K19" s="7">
        <v>35</v>
      </c>
      <c r="L19" s="7">
        <v>35.5</v>
      </c>
      <c r="M19" s="7">
        <v>35.7</v>
      </c>
      <c r="N19" s="7">
        <v>36.4</v>
      </c>
      <c r="O19" s="7">
        <v>36.9</v>
      </c>
      <c r="P19" s="7">
        <v>35.4</v>
      </c>
      <c r="Q19" s="7"/>
      <c r="S19" t="s">
        <v>9</v>
      </c>
      <c r="T19" s="6">
        <f t="shared" si="0"/>
        <v>2.5236593059936894</v>
      </c>
      <c r="U19" s="6">
        <f t="shared" si="0"/>
        <v>7.692307692307693</v>
      </c>
      <c r="V19" s="6">
        <f t="shared" si="0"/>
        <v>-1.4285714285714306</v>
      </c>
      <c r="W19" s="6">
        <f t="shared" si="0"/>
        <v>-4.637681159420296</v>
      </c>
      <c r="X19" s="6">
        <f t="shared" si="0"/>
        <v>-5.775075987841944</v>
      </c>
      <c r="Y19" s="6">
        <f t="shared" si="0"/>
        <v>5.161290322580641</v>
      </c>
      <c r="Z19" s="6">
        <f t="shared" si="0"/>
        <v>10.122699386503058</v>
      </c>
      <c r="AA19" s="6">
        <f t="shared" si="0"/>
        <v>0.8356545961002979</v>
      </c>
      <c r="AB19" s="6">
        <f t="shared" si="0"/>
        <v>-3.314917127071837</v>
      </c>
      <c r="AC19" s="6">
        <f t="shared" si="0"/>
        <v>1.4285714285714306</v>
      </c>
      <c r="AD19" s="6">
        <f t="shared" si="1"/>
        <v>1.4285714285714306</v>
      </c>
      <c r="AE19" s="6">
        <f t="shared" si="1"/>
        <v>0.5633802816901579</v>
      </c>
      <c r="AF19" s="6">
        <f t="shared" si="4"/>
        <v>1.3736263736263794</v>
      </c>
      <c r="AG19" s="6">
        <f t="shared" si="4"/>
        <v>-4.065040650406502</v>
      </c>
      <c r="AH19" s="6">
        <f t="shared" si="2"/>
        <v>-2.7472527472527446</v>
      </c>
      <c r="AJ19" t="s">
        <v>9</v>
      </c>
      <c r="AK19" s="6">
        <f t="shared" si="3"/>
        <v>1.4180272869604116</v>
      </c>
      <c r="AL19" s="6">
        <f t="shared" si="3"/>
        <v>1.4248136782113108</v>
      </c>
      <c r="AM19" s="6">
        <f t="shared" si="3"/>
        <v>1.5098572106466503</v>
      </c>
      <c r="AN19" s="6">
        <f t="shared" si="3"/>
        <v>1.4755570762585006</v>
      </c>
      <c r="AO19" s="6">
        <f t="shared" si="3"/>
        <v>1.4208594256100195</v>
      </c>
      <c r="AP19" s="6">
        <f t="shared" si="3"/>
        <v>1.329958385173109</v>
      </c>
      <c r="AQ19" s="6">
        <f t="shared" si="3"/>
        <v>1.367736521921544</v>
      </c>
      <c r="AR19" s="6">
        <f t="shared" si="3"/>
        <v>1.4726392649109852</v>
      </c>
      <c r="AS19" s="6">
        <f t="shared" si="3"/>
        <v>1.4722030176095002</v>
      </c>
      <c r="AT19" s="6">
        <f t="shared" si="3"/>
        <v>1.4438348252959863</v>
      </c>
      <c r="AU19" s="6">
        <f t="shared" si="3"/>
        <v>1.4835555184086255</v>
      </c>
      <c r="AV19" s="6">
        <f t="shared" si="3"/>
        <v>1.481081978094922</v>
      </c>
      <c r="AW19" s="6">
        <f t="shared" si="3"/>
        <v>1.5140801131400525</v>
      </c>
      <c r="AX19" s="6">
        <f t="shared" si="3"/>
        <v>1.551985195154778</v>
      </c>
      <c r="AY19" s="6">
        <f t="shared" si="3"/>
        <v>1.4975886284795668</v>
      </c>
      <c r="AZ19" s="6" t="e">
        <f t="shared" si="3"/>
        <v>#DIV/0!</v>
      </c>
    </row>
    <row r="20" spans="1:52" ht="12">
      <c r="A20" t="s">
        <v>12</v>
      </c>
      <c r="B20" s="7">
        <v>197.8</v>
      </c>
      <c r="C20" s="7">
        <v>204.6</v>
      </c>
      <c r="D20" s="7">
        <v>215.7</v>
      </c>
      <c r="E20" s="7">
        <v>223.9</v>
      </c>
      <c r="F20" s="7">
        <v>224.5</v>
      </c>
      <c r="G20" s="7">
        <v>232</v>
      </c>
      <c r="H20" s="7">
        <v>239.8</v>
      </c>
      <c r="I20" s="7">
        <v>253.4</v>
      </c>
      <c r="J20" s="7">
        <v>262.9</v>
      </c>
      <c r="K20" s="7">
        <v>255.8</v>
      </c>
      <c r="L20" s="7">
        <v>258.1</v>
      </c>
      <c r="M20" s="7">
        <v>269.8</v>
      </c>
      <c r="N20" s="7">
        <v>270.2</v>
      </c>
      <c r="O20" s="7">
        <v>269.5</v>
      </c>
      <c r="P20" s="7">
        <v>272.4</v>
      </c>
      <c r="Q20" s="7"/>
      <c r="S20" t="s">
        <v>12</v>
      </c>
      <c r="T20" s="6">
        <f t="shared" si="0"/>
        <v>3.4378159757330593</v>
      </c>
      <c r="U20" s="6">
        <f t="shared" si="0"/>
        <v>5.425219941348971</v>
      </c>
      <c r="V20" s="6">
        <f t="shared" si="0"/>
        <v>3.8015762633286982</v>
      </c>
      <c r="W20" s="6">
        <f t="shared" si="0"/>
        <v>0.26797677534612774</v>
      </c>
      <c r="X20" s="6">
        <f t="shared" si="0"/>
        <v>3.340757238307347</v>
      </c>
      <c r="Y20" s="6">
        <f t="shared" si="0"/>
        <v>3.3620689655172384</v>
      </c>
      <c r="Z20" s="6">
        <f t="shared" si="0"/>
        <v>5.671392827356129</v>
      </c>
      <c r="AA20" s="6">
        <f t="shared" si="0"/>
        <v>3.749013417521695</v>
      </c>
      <c r="AB20" s="6">
        <f t="shared" si="0"/>
        <v>-2.7006466337010124</v>
      </c>
      <c r="AC20" s="6">
        <f t="shared" si="0"/>
        <v>0.8991399530883655</v>
      </c>
      <c r="AD20" s="6">
        <f t="shared" si="1"/>
        <v>0.8991399530883655</v>
      </c>
      <c r="AE20" s="6">
        <f t="shared" si="1"/>
        <v>4.533126695079417</v>
      </c>
      <c r="AF20" s="6">
        <f t="shared" si="4"/>
        <v>-0.2590673575129472</v>
      </c>
      <c r="AG20" s="6">
        <f t="shared" si="4"/>
        <v>1.0760667903524848</v>
      </c>
      <c r="AH20" s="6">
        <f t="shared" si="2"/>
        <v>0.8142116950406972</v>
      </c>
      <c r="AJ20" t="s">
        <v>12</v>
      </c>
      <c r="AK20" s="6">
        <f t="shared" si="3"/>
        <v>8.84813240885708</v>
      </c>
      <c r="AL20" s="6">
        <f t="shared" si="3"/>
        <v>8.969750109601053</v>
      </c>
      <c r="AM20" s="6">
        <f t="shared" si="3"/>
        <v>9.30503429532807</v>
      </c>
      <c r="AN20" s="6">
        <f t="shared" si="3"/>
        <v>9.576151576066037</v>
      </c>
      <c r="AO20" s="6">
        <f t="shared" si="3"/>
        <v>9.695530123083568</v>
      </c>
      <c r="AP20" s="6">
        <f t="shared" si="3"/>
        <v>9.953236947101978</v>
      </c>
      <c r="AQ20" s="6">
        <f t="shared" si="3"/>
        <v>10.060834906649884</v>
      </c>
      <c r="AR20" s="6">
        <f t="shared" si="3"/>
        <v>10.394618098285338</v>
      </c>
      <c r="AS20" s="6">
        <f t="shared" si="3"/>
        <v>10.691772743909876</v>
      </c>
      <c r="AT20" s="6">
        <f t="shared" si="3"/>
        <v>10.552369951734665</v>
      </c>
      <c r="AU20" s="6">
        <f t="shared" si="3"/>
        <v>10.786075473275107</v>
      </c>
      <c r="AV20" s="6">
        <f t="shared" si="3"/>
        <v>11.19316296050448</v>
      </c>
      <c r="AW20" s="6">
        <f t="shared" si="3"/>
        <v>11.23913314753962</v>
      </c>
      <c r="AX20" s="6">
        <f t="shared" si="3"/>
        <v>11.334959623149395</v>
      </c>
      <c r="AY20" s="6">
        <f t="shared" si="3"/>
        <v>11.523817581859715</v>
      </c>
      <c r="AZ20" s="6" t="e">
        <f t="shared" si="3"/>
        <v>#DIV/0!</v>
      </c>
    </row>
    <row r="21" spans="1:52" ht="12">
      <c r="A21" t="s">
        <v>14</v>
      </c>
      <c r="B21" s="7">
        <v>314.5</v>
      </c>
      <c r="C21" s="7">
        <v>322</v>
      </c>
      <c r="D21" s="7">
        <v>327.4</v>
      </c>
      <c r="E21" s="7">
        <v>329.5</v>
      </c>
      <c r="F21" s="7">
        <v>326</v>
      </c>
      <c r="G21" s="7">
        <v>329.1</v>
      </c>
      <c r="H21" s="7">
        <v>333.6</v>
      </c>
      <c r="I21" s="7">
        <v>338.7</v>
      </c>
      <c r="J21" s="7">
        <v>345.9</v>
      </c>
      <c r="K21" s="7">
        <v>348.8</v>
      </c>
      <c r="L21" s="7">
        <v>349</v>
      </c>
      <c r="M21" s="7">
        <v>354.1</v>
      </c>
      <c r="N21" s="7">
        <v>344.3</v>
      </c>
      <c r="O21" s="7">
        <v>344.6</v>
      </c>
      <c r="P21" s="7">
        <v>344.2</v>
      </c>
      <c r="Q21" s="7"/>
      <c r="S21" t="s">
        <v>14</v>
      </c>
      <c r="T21" s="6">
        <f t="shared" si="0"/>
        <v>2.3847376788553305</v>
      </c>
      <c r="U21" s="6">
        <f t="shared" si="0"/>
        <v>1.6770186335403565</v>
      </c>
      <c r="V21" s="6">
        <f t="shared" si="0"/>
        <v>0.6414172266340898</v>
      </c>
      <c r="W21" s="6">
        <f t="shared" si="0"/>
        <v>-1.062215477996972</v>
      </c>
      <c r="X21" s="6">
        <f t="shared" si="0"/>
        <v>0.9509202453987768</v>
      </c>
      <c r="Y21" s="6">
        <f t="shared" si="0"/>
        <v>1.3673655423883275</v>
      </c>
      <c r="Z21" s="6">
        <f t="shared" si="0"/>
        <v>1.5287769784172553</v>
      </c>
      <c r="AA21" s="6">
        <f t="shared" si="0"/>
        <v>2.1257750221435003</v>
      </c>
      <c r="AB21" s="6">
        <f t="shared" si="0"/>
        <v>0.8383925990170695</v>
      </c>
      <c r="AC21" s="6">
        <f t="shared" si="0"/>
        <v>0.057339449541274234</v>
      </c>
      <c r="AD21" s="6">
        <f t="shared" si="1"/>
        <v>0.057339449541274234</v>
      </c>
      <c r="AE21" s="6">
        <f t="shared" si="1"/>
        <v>1.4613180515759296</v>
      </c>
      <c r="AF21" s="6">
        <f t="shared" si="4"/>
        <v>0.08713331397036939</v>
      </c>
      <c r="AG21" s="6">
        <f t="shared" si="4"/>
        <v>-0.11607661056298468</v>
      </c>
      <c r="AH21" s="6">
        <f t="shared" si="2"/>
        <v>-0.02904443799012313</v>
      </c>
      <c r="AJ21" t="s">
        <v>14</v>
      </c>
      <c r="AK21" s="6">
        <f t="shared" si="3"/>
        <v>14.068441064638783</v>
      </c>
      <c r="AL21" s="6">
        <f t="shared" si="3"/>
        <v>14.116615519508986</v>
      </c>
      <c r="AM21" s="6">
        <f t="shared" si="3"/>
        <v>14.123635736163235</v>
      </c>
      <c r="AN21" s="6">
        <f t="shared" si="3"/>
        <v>14.09263932252684</v>
      </c>
      <c r="AO21" s="6">
        <f t="shared" si="3"/>
        <v>14.079032606348521</v>
      </c>
      <c r="AP21" s="6">
        <f t="shared" si="3"/>
        <v>14.119009824531297</v>
      </c>
      <c r="AQ21" s="6">
        <f t="shared" si="3"/>
        <v>13.996224040276903</v>
      </c>
      <c r="AR21" s="6">
        <f t="shared" si="3"/>
        <v>13.893674624661578</v>
      </c>
      <c r="AS21" s="6">
        <f t="shared" si="3"/>
        <v>14.067265850583594</v>
      </c>
      <c r="AT21" s="6">
        <f t="shared" si="3"/>
        <v>14.388845344664</v>
      </c>
      <c r="AU21" s="6">
        <f t="shared" si="3"/>
        <v>14.58481340632705</v>
      </c>
      <c r="AV21" s="6">
        <f t="shared" si="3"/>
        <v>14.690507799535347</v>
      </c>
      <c r="AW21" s="6">
        <f t="shared" si="3"/>
        <v>14.321367663574726</v>
      </c>
      <c r="AX21" s="6">
        <f t="shared" si="3"/>
        <v>14.493606998654105</v>
      </c>
      <c r="AY21" s="6">
        <f t="shared" si="3"/>
        <v>14.561299602335222</v>
      </c>
      <c r="AZ21" s="6" t="e">
        <f t="shared" si="3"/>
        <v>#DIV/0!</v>
      </c>
    </row>
    <row r="22" spans="1:52" ht="12">
      <c r="A22" t="s">
        <v>13</v>
      </c>
      <c r="B22" s="7">
        <v>201</v>
      </c>
      <c r="C22" s="7">
        <v>212.7</v>
      </c>
      <c r="D22" s="7">
        <v>221.1</v>
      </c>
      <c r="E22" s="7">
        <v>233</v>
      </c>
      <c r="F22" s="7">
        <v>232.3</v>
      </c>
      <c r="G22" s="7">
        <v>234.4</v>
      </c>
      <c r="H22" s="7">
        <v>245.5</v>
      </c>
      <c r="I22" s="7">
        <v>256.1</v>
      </c>
      <c r="J22" s="7">
        <v>260.6</v>
      </c>
      <c r="K22" s="7">
        <v>251.3</v>
      </c>
      <c r="L22" s="7">
        <v>242.5</v>
      </c>
      <c r="M22" s="7">
        <v>239.1</v>
      </c>
      <c r="N22" s="7">
        <v>242.9</v>
      </c>
      <c r="O22" s="7">
        <v>244.1</v>
      </c>
      <c r="P22" s="7">
        <v>240.6</v>
      </c>
      <c r="Q22" s="7"/>
      <c r="S22" t="s">
        <v>13</v>
      </c>
      <c r="T22" s="6">
        <f t="shared" si="0"/>
        <v>5.8208955223880565</v>
      </c>
      <c r="U22" s="6">
        <f t="shared" si="0"/>
        <v>3.949224259520463</v>
      </c>
      <c r="V22" s="6">
        <f t="shared" si="0"/>
        <v>5.382180009045683</v>
      </c>
      <c r="W22" s="6">
        <f t="shared" si="0"/>
        <v>-0.3004291845493583</v>
      </c>
      <c r="X22" s="6">
        <f t="shared" si="0"/>
        <v>0.9040034438226314</v>
      </c>
      <c r="Y22" s="6">
        <f t="shared" si="0"/>
        <v>4.735494880546071</v>
      </c>
      <c r="Z22" s="6">
        <f t="shared" si="0"/>
        <v>4.317718940936885</v>
      </c>
      <c r="AA22" s="6">
        <f t="shared" si="0"/>
        <v>1.757126122608355</v>
      </c>
      <c r="AB22" s="6">
        <f t="shared" si="0"/>
        <v>-3.5686876438986985</v>
      </c>
      <c r="AC22" s="6">
        <f t="shared" si="0"/>
        <v>-3.501790688420215</v>
      </c>
      <c r="AD22" s="6">
        <f t="shared" si="1"/>
        <v>-3.501790688420215</v>
      </c>
      <c r="AE22" s="6">
        <f t="shared" si="1"/>
        <v>-1.4020618556700981</v>
      </c>
      <c r="AF22" s="6">
        <f t="shared" si="4"/>
        <v>0.49403046521202043</v>
      </c>
      <c r="AG22" s="6">
        <f>P22*100/O22-100</f>
        <v>-1.4338385907415017</v>
      </c>
      <c r="AH22" s="6">
        <f t="shared" si="2"/>
        <v>-0.9468917249897117</v>
      </c>
      <c r="AJ22" t="s">
        <v>13</v>
      </c>
      <c r="AK22" s="6">
        <f t="shared" si="3"/>
        <v>8.991277119212704</v>
      </c>
      <c r="AL22" s="6">
        <f t="shared" si="3"/>
        <v>9.324857518632179</v>
      </c>
      <c r="AM22" s="6">
        <f t="shared" si="3"/>
        <v>9.537983693542126</v>
      </c>
      <c r="AN22" s="6">
        <f t="shared" si="3"/>
        <v>9.96535648603567</v>
      </c>
      <c r="AO22" s="6">
        <f t="shared" si="3"/>
        <v>10.032390412437918</v>
      </c>
      <c r="AP22" s="6">
        <f t="shared" si="3"/>
        <v>10.056201467244412</v>
      </c>
      <c r="AQ22" s="6">
        <f t="shared" si="3"/>
        <v>10.299979022445983</v>
      </c>
      <c r="AR22" s="6">
        <f t="shared" si="3"/>
        <v>10.505373697596195</v>
      </c>
      <c r="AS22" s="6">
        <f t="shared" si="3"/>
        <v>10.598234983122536</v>
      </c>
      <c r="AT22" s="6">
        <f t="shared" si="3"/>
        <v>10.366734045625181</v>
      </c>
      <c r="AU22" s="6">
        <f t="shared" si="3"/>
        <v>10.134146851101175</v>
      </c>
      <c r="AV22" s="6">
        <f t="shared" si="3"/>
        <v>9.919515433123133</v>
      </c>
      <c r="AW22" s="6">
        <f t="shared" si="3"/>
        <v>10.10357306268458</v>
      </c>
      <c r="AX22" s="6">
        <f t="shared" si="3"/>
        <v>10.266655450874833</v>
      </c>
      <c r="AY22" s="6">
        <f t="shared" si="3"/>
        <v>10.178526102039088</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52</v>
      </c>
    </row>
    <row r="26" spans="1:36" ht="12">
      <c r="A26" s="2" t="s">
        <v>53</v>
      </c>
      <c r="S26" t="str">
        <f>A28</f>
        <v>Fonte: Istat (edizione dicembre 2016).</v>
      </c>
      <c r="AJ26" t="str">
        <f>A28</f>
        <v>Fonte: Istat (edizione dicembre 2016).</v>
      </c>
    </row>
    <row r="28" ht="12">
      <c r="A28" t="s">
        <v>59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C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B9" sqref="B9:P22"/>
    </sheetView>
  </sheetViews>
  <sheetFormatPr defaultColWidth="9.8515625" defaultRowHeight="12"/>
  <cols>
    <col min="1" max="1" width="83.8515625" style="0" customWidth="1"/>
    <col min="2" max="6" width="9.8515625" style="0" bestFit="1" customWidth="1"/>
    <col min="7" max="19" width="10.8515625" style="0" bestFit="1" customWidth="1"/>
    <col min="20" max="21" width="9.140625" style="0" customWidth="1"/>
    <col min="22" max="22" width="83.8515625" style="0" customWidth="1"/>
    <col min="23" max="38" width="9.140625" style="0" customWidth="1"/>
    <col min="39" max="39" width="83.8515625" style="0" customWidth="1"/>
    <col min="40" max="244" width="9.140625" style="0" customWidth="1"/>
    <col min="245" max="245" width="75.7109375" style="0" customWidth="1"/>
  </cols>
  <sheetData>
    <row r="1" spans="1:39" ht="12">
      <c r="A1" t="s">
        <v>22</v>
      </c>
      <c r="V1" t="s">
        <v>22</v>
      </c>
      <c r="AM1" t="s">
        <v>22</v>
      </c>
    </row>
    <row r="2" spans="1:39" ht="12">
      <c r="A2" t="s">
        <v>17</v>
      </c>
      <c r="V2" t="s">
        <v>19</v>
      </c>
      <c r="AM2" t="s">
        <v>20</v>
      </c>
    </row>
    <row r="3" spans="1:39" ht="12">
      <c r="A3" s="11" t="s">
        <v>42</v>
      </c>
      <c r="V3" t="str">
        <f>A3</f>
        <v>Regione: EMILIA-ROMAGNA.</v>
      </c>
      <c r="AM3" t="str">
        <f>A3</f>
        <v>Regione: EMILIA-ROMAGNA.</v>
      </c>
    </row>
    <row r="4" spans="1:39" ht="12">
      <c r="A4" t="s">
        <v>50</v>
      </c>
      <c r="V4" t="str">
        <f>A4</f>
        <v>Periodo: 2000 - 2014.</v>
      </c>
      <c r="AM4" t="str">
        <f>A4</f>
        <v>Periodo: 2000 - 2014.</v>
      </c>
    </row>
    <row r="5" ht="12.75" thickBot="1"/>
    <row r="6" spans="1:55" ht="12.75" thickTop="1">
      <c r="A6" s="1"/>
      <c r="B6" s="1"/>
      <c r="C6" s="1"/>
      <c r="D6" s="1"/>
      <c r="E6" s="1"/>
      <c r="F6" s="1"/>
      <c r="G6" s="1"/>
      <c r="H6" s="1"/>
      <c r="I6" s="1"/>
      <c r="J6" s="1"/>
      <c r="K6" s="1"/>
      <c r="L6" s="1"/>
      <c r="M6" s="1"/>
      <c r="N6" s="1"/>
      <c r="O6" s="1"/>
      <c r="P6" s="1"/>
      <c r="Q6" s="1"/>
      <c r="R6" s="1"/>
      <c r="S6" s="1"/>
      <c r="T6" s="1"/>
      <c r="V6" s="1"/>
      <c r="W6" s="1"/>
      <c r="X6" s="1"/>
      <c r="Y6" s="1"/>
      <c r="Z6" s="1"/>
      <c r="AA6" s="1"/>
      <c r="AB6" s="1"/>
      <c r="AC6" s="1"/>
      <c r="AD6" s="1"/>
      <c r="AE6" s="1"/>
      <c r="AF6" s="1"/>
      <c r="AG6" s="1"/>
      <c r="AH6" s="1"/>
      <c r="AI6" s="1"/>
      <c r="AJ6" s="1"/>
      <c r="AK6" s="1"/>
      <c r="AM6" s="1"/>
      <c r="AN6" s="1"/>
      <c r="AO6" s="1"/>
      <c r="AP6" s="1"/>
      <c r="AQ6" s="1"/>
      <c r="AR6" s="1"/>
      <c r="AS6" s="1"/>
      <c r="AT6" s="1"/>
      <c r="AU6" s="1"/>
      <c r="AV6" s="1"/>
      <c r="AW6" s="1"/>
      <c r="AX6" s="1"/>
      <c r="AY6" s="1"/>
      <c r="AZ6" s="1"/>
      <c r="BA6" s="1"/>
      <c r="BB6" s="1"/>
      <c r="BC6" s="1"/>
    </row>
    <row r="7" spans="1:55" ht="12">
      <c r="A7" s="2" t="s">
        <v>0</v>
      </c>
      <c r="B7">
        <v>2000</v>
      </c>
      <c r="C7">
        <v>2001</v>
      </c>
      <c r="D7">
        <v>2002</v>
      </c>
      <c r="E7">
        <v>2003</v>
      </c>
      <c r="F7">
        <v>2004</v>
      </c>
      <c r="G7">
        <v>2005</v>
      </c>
      <c r="H7">
        <v>2006</v>
      </c>
      <c r="I7">
        <v>2007</v>
      </c>
      <c r="J7">
        <v>2008</v>
      </c>
      <c r="K7">
        <v>2009</v>
      </c>
      <c r="L7">
        <v>2010</v>
      </c>
      <c r="M7">
        <v>2011</v>
      </c>
      <c r="N7">
        <v>2012</v>
      </c>
      <c r="O7">
        <v>2013</v>
      </c>
      <c r="P7">
        <v>2014</v>
      </c>
      <c r="Q7">
        <v>2015</v>
      </c>
      <c r="R7">
        <v>2016</v>
      </c>
      <c r="S7">
        <v>2017</v>
      </c>
      <c r="T7">
        <v>2018</v>
      </c>
      <c r="V7" s="2" t="s">
        <v>0</v>
      </c>
      <c r="W7">
        <v>2001</v>
      </c>
      <c r="X7">
        <v>2002</v>
      </c>
      <c r="Y7">
        <v>2003</v>
      </c>
      <c r="Z7">
        <v>2004</v>
      </c>
      <c r="AA7">
        <v>2005</v>
      </c>
      <c r="AB7">
        <v>2006</v>
      </c>
      <c r="AC7">
        <v>2007</v>
      </c>
      <c r="AD7">
        <v>2008</v>
      </c>
      <c r="AE7">
        <v>2009</v>
      </c>
      <c r="AF7">
        <v>2010</v>
      </c>
      <c r="AG7">
        <v>2011</v>
      </c>
      <c r="AH7">
        <v>2012</v>
      </c>
      <c r="AI7">
        <v>2013</v>
      </c>
      <c r="AJ7">
        <v>2014</v>
      </c>
      <c r="AK7">
        <v>2015</v>
      </c>
      <c r="AM7" s="2" t="s">
        <v>0</v>
      </c>
      <c r="AN7">
        <v>2000</v>
      </c>
      <c r="AO7">
        <v>2001</v>
      </c>
      <c r="AP7">
        <v>2002</v>
      </c>
      <c r="AQ7">
        <v>2003</v>
      </c>
      <c r="AR7">
        <v>2004</v>
      </c>
      <c r="AS7">
        <v>2005</v>
      </c>
      <c r="AT7">
        <v>2006</v>
      </c>
      <c r="AU7">
        <v>2007</v>
      </c>
      <c r="AV7">
        <v>2008</v>
      </c>
      <c r="AW7">
        <v>2009</v>
      </c>
      <c r="AX7">
        <v>2010</v>
      </c>
      <c r="AY7">
        <v>2011</v>
      </c>
      <c r="AZ7">
        <v>2012</v>
      </c>
      <c r="BA7">
        <v>2013</v>
      </c>
      <c r="BB7">
        <v>2014</v>
      </c>
      <c r="BC7">
        <v>2015</v>
      </c>
    </row>
    <row r="8" spans="1:55" ht="12.75" thickBot="1">
      <c r="A8" s="3"/>
      <c r="B8" s="3"/>
      <c r="C8" s="3"/>
      <c r="D8" s="3"/>
      <c r="E8" s="3"/>
      <c r="F8" s="3"/>
      <c r="G8" s="3"/>
      <c r="H8" s="3"/>
      <c r="I8" s="3"/>
      <c r="J8" s="3"/>
      <c r="K8" s="3"/>
      <c r="L8" s="3"/>
      <c r="M8" s="3"/>
      <c r="N8" s="3"/>
      <c r="O8" s="3"/>
      <c r="P8" s="3"/>
      <c r="Q8" s="3"/>
      <c r="R8" s="3"/>
      <c r="S8" s="3"/>
      <c r="T8" s="3"/>
      <c r="V8" s="3"/>
      <c r="W8" s="3"/>
      <c r="X8" s="3"/>
      <c r="Y8" s="3"/>
      <c r="Z8" s="3"/>
      <c r="AA8" s="3"/>
      <c r="AB8" s="3"/>
      <c r="AC8" s="3"/>
      <c r="AD8" s="3"/>
      <c r="AE8" s="3"/>
      <c r="AF8" s="3"/>
      <c r="AG8" s="3"/>
      <c r="AH8" s="3"/>
      <c r="AI8" s="3"/>
      <c r="AJ8" s="3"/>
      <c r="AK8" s="3"/>
      <c r="AM8" s="3"/>
      <c r="AN8" s="3"/>
      <c r="AO8" s="3"/>
      <c r="AP8" s="3"/>
      <c r="AQ8" s="3"/>
      <c r="AR8" s="3"/>
      <c r="AS8" s="3"/>
      <c r="AT8" s="3"/>
      <c r="AU8" s="3"/>
      <c r="AV8" s="3"/>
      <c r="AW8" s="3"/>
      <c r="AX8" s="3"/>
      <c r="AY8" s="3"/>
      <c r="AZ8" s="3"/>
      <c r="BA8" s="3"/>
      <c r="BB8" s="3"/>
      <c r="BC8" s="3"/>
    </row>
    <row r="9" spans="1:55" ht="12">
      <c r="A9" s="4" t="s">
        <v>1</v>
      </c>
      <c r="B9" s="5">
        <v>1282.4</v>
      </c>
      <c r="C9" s="5">
        <v>1312.3</v>
      </c>
      <c r="D9" s="5">
        <v>1340.6</v>
      </c>
      <c r="E9" s="5">
        <v>1307.3</v>
      </c>
      <c r="F9" s="5">
        <v>1305</v>
      </c>
      <c r="G9" s="5">
        <v>1332.9</v>
      </c>
      <c r="H9" s="5">
        <v>1378</v>
      </c>
      <c r="I9" s="5">
        <v>1408.5</v>
      </c>
      <c r="J9" s="5">
        <v>1411.8</v>
      </c>
      <c r="K9" s="5">
        <v>1373</v>
      </c>
      <c r="L9" s="5">
        <v>1366.5</v>
      </c>
      <c r="M9" s="5">
        <v>1388.5</v>
      </c>
      <c r="N9" s="5">
        <v>1363.6</v>
      </c>
      <c r="O9" s="5">
        <v>1356.4</v>
      </c>
      <c r="P9" s="5">
        <v>1353.8</v>
      </c>
      <c r="Q9" s="5"/>
      <c r="R9" s="5"/>
      <c r="S9" s="5"/>
      <c r="T9" s="5"/>
      <c r="V9" s="4" t="s">
        <v>1</v>
      </c>
      <c r="W9" s="6">
        <f aca="true" t="shared" si="0" ref="W9:W22">C9*100/B9-100</f>
        <v>2.3315658140985533</v>
      </c>
      <c r="X9" s="6">
        <f aca="true" t="shared" si="1" ref="X9:AK21">D9*100/C9-100</f>
        <v>2.1565190886230283</v>
      </c>
      <c r="Y9" s="6">
        <f t="shared" si="1"/>
        <v>-2.483962404893319</v>
      </c>
      <c r="Z9" s="6">
        <f t="shared" si="1"/>
        <v>-0.17593513348121803</v>
      </c>
      <c r="AA9" s="6">
        <f t="shared" si="1"/>
        <v>2.1379310344827616</v>
      </c>
      <c r="AB9" s="6">
        <f t="shared" si="1"/>
        <v>3.3835996698927033</v>
      </c>
      <c r="AC9" s="6">
        <f t="shared" si="1"/>
        <v>2.2133526850507934</v>
      </c>
      <c r="AD9" s="6">
        <f t="shared" si="1"/>
        <v>0.23429179978700176</v>
      </c>
      <c r="AE9" s="6">
        <f t="shared" si="1"/>
        <v>-2.7482646267176563</v>
      </c>
      <c r="AF9" s="6">
        <f t="shared" si="1"/>
        <v>-0.4734158776402069</v>
      </c>
      <c r="AG9" s="6">
        <f t="shared" si="1"/>
        <v>1.6099524332235688</v>
      </c>
      <c r="AH9" s="6">
        <f t="shared" si="1"/>
        <v>-1.793302124594888</v>
      </c>
      <c r="AI9" s="6">
        <f t="shared" si="1"/>
        <v>-0.5280140803754705</v>
      </c>
      <c r="AJ9" s="6">
        <f t="shared" si="1"/>
        <v>-0.19168386906517298</v>
      </c>
      <c r="AK9" s="6">
        <f t="shared" si="1"/>
        <v>-100</v>
      </c>
      <c r="AM9" s="4" t="s">
        <v>1</v>
      </c>
      <c r="AN9" s="6">
        <f aca="true" t="shared" si="2" ref="AN9:AN22">B9*100/B$9</f>
        <v>100</v>
      </c>
      <c r="AO9" s="6">
        <f aca="true" t="shared" si="3" ref="AO9:BC21">C9*100/C$9</f>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f t="shared" si="3"/>
        <v>100</v>
      </c>
      <c r="BA9" s="6">
        <f t="shared" si="3"/>
        <v>100</v>
      </c>
      <c r="BB9" s="6">
        <f t="shared" si="3"/>
        <v>100</v>
      </c>
      <c r="BC9" s="6" t="e">
        <f t="shared" si="3"/>
        <v>#DIV/0!</v>
      </c>
    </row>
    <row r="10" spans="1:55" ht="12">
      <c r="A10" t="s">
        <v>2</v>
      </c>
      <c r="B10" s="7">
        <v>22.8</v>
      </c>
      <c r="C10" s="7">
        <v>23.3</v>
      </c>
      <c r="D10" s="7">
        <v>22</v>
      </c>
      <c r="E10" s="7">
        <v>18.3</v>
      </c>
      <c r="F10" s="7">
        <v>19.7</v>
      </c>
      <c r="G10" s="7">
        <v>21.1</v>
      </c>
      <c r="H10" s="7">
        <v>21.8</v>
      </c>
      <c r="I10" s="7">
        <v>23.1</v>
      </c>
      <c r="J10" s="7">
        <v>23</v>
      </c>
      <c r="K10" s="7">
        <v>22.1</v>
      </c>
      <c r="L10" s="7">
        <v>22.4</v>
      </c>
      <c r="M10" s="7">
        <v>22.7</v>
      </c>
      <c r="N10" s="7">
        <v>24.9</v>
      </c>
      <c r="O10" s="7">
        <v>23.8</v>
      </c>
      <c r="P10" s="7">
        <v>24.5</v>
      </c>
      <c r="Q10" s="7"/>
      <c r="R10" s="7"/>
      <c r="S10" s="7"/>
      <c r="T10" s="7"/>
      <c r="V10" t="s">
        <v>2</v>
      </c>
      <c r="W10" s="6">
        <f t="shared" si="0"/>
        <v>2.192982456140342</v>
      </c>
      <c r="X10" s="6">
        <f t="shared" si="1"/>
        <v>-5.579399141630901</v>
      </c>
      <c r="Y10" s="6">
        <f t="shared" si="1"/>
        <v>-16.818181818181813</v>
      </c>
      <c r="Z10" s="6">
        <f t="shared" si="1"/>
        <v>7.6502732240437155</v>
      </c>
      <c r="AA10" s="6">
        <f t="shared" si="1"/>
        <v>7.10659898477158</v>
      </c>
      <c r="AB10" s="6">
        <f t="shared" si="1"/>
        <v>3.317535545023688</v>
      </c>
      <c r="AC10" s="6">
        <f t="shared" si="1"/>
        <v>5.963302752293572</v>
      </c>
      <c r="AD10" s="6">
        <f t="shared" si="1"/>
        <v>-0.4329004329004391</v>
      </c>
      <c r="AE10" s="6">
        <f t="shared" si="1"/>
        <v>-3.9130434782608745</v>
      </c>
      <c r="AF10" s="6">
        <f t="shared" si="1"/>
        <v>1.3574660633484115</v>
      </c>
      <c r="AG10" s="6">
        <f t="shared" si="1"/>
        <v>1.3392857142857224</v>
      </c>
      <c r="AH10" s="6">
        <f t="shared" si="1"/>
        <v>9.691629955947135</v>
      </c>
      <c r="AI10" s="6">
        <f t="shared" si="1"/>
        <v>-4.417670682730915</v>
      </c>
      <c r="AJ10" s="6">
        <f t="shared" si="1"/>
        <v>2.941176470588232</v>
      </c>
      <c r="AK10" s="6">
        <f t="shared" si="1"/>
        <v>-100</v>
      </c>
      <c r="AM10" t="s">
        <v>2</v>
      </c>
      <c r="AN10" s="6">
        <f t="shared" si="2"/>
        <v>1.7779164067373674</v>
      </c>
      <c r="AO10" s="6">
        <f t="shared" si="3"/>
        <v>1.775508648936981</v>
      </c>
      <c r="AP10" s="6">
        <f t="shared" si="3"/>
        <v>1.6410562434730718</v>
      </c>
      <c r="AQ10" s="6">
        <f t="shared" si="3"/>
        <v>1.3998317142201484</v>
      </c>
      <c r="AR10" s="6">
        <f t="shared" si="3"/>
        <v>1.5095785440613028</v>
      </c>
      <c r="AS10" s="6">
        <f t="shared" si="3"/>
        <v>1.5830144797059043</v>
      </c>
      <c r="AT10" s="6">
        <f t="shared" si="3"/>
        <v>1.5820029027576197</v>
      </c>
      <c r="AU10" s="6">
        <f t="shared" si="3"/>
        <v>1.640042598509052</v>
      </c>
      <c r="AV10" s="6">
        <f t="shared" si="3"/>
        <v>1.6291259385182038</v>
      </c>
      <c r="AW10" s="6">
        <f t="shared" si="3"/>
        <v>1.6096139839766934</v>
      </c>
      <c r="AX10" s="6">
        <f t="shared" si="3"/>
        <v>1.6392242956458105</v>
      </c>
      <c r="AY10" s="6">
        <f t="shared" si="3"/>
        <v>1.6348577601728485</v>
      </c>
      <c r="AZ10" s="6">
        <f t="shared" si="3"/>
        <v>1.826048694631857</v>
      </c>
      <c r="BA10" s="6">
        <f t="shared" si="3"/>
        <v>1.7546446475965791</v>
      </c>
      <c r="BB10" s="6">
        <f t="shared" si="3"/>
        <v>1.8097207859358841</v>
      </c>
      <c r="BC10" s="6" t="e">
        <f t="shared" si="3"/>
        <v>#DIV/0!</v>
      </c>
    </row>
    <row r="11" spans="1:55" ht="12">
      <c r="A11" t="s">
        <v>3</v>
      </c>
      <c r="B11" s="7">
        <v>470.8</v>
      </c>
      <c r="C11" s="7">
        <v>475.5</v>
      </c>
      <c r="D11" s="7">
        <v>482.1</v>
      </c>
      <c r="E11" s="7">
        <v>473.3</v>
      </c>
      <c r="F11" s="7">
        <v>461.3</v>
      </c>
      <c r="G11" s="7">
        <v>463.6</v>
      </c>
      <c r="H11" s="7">
        <v>472.4</v>
      </c>
      <c r="I11" s="7">
        <v>480.5</v>
      </c>
      <c r="J11" s="7">
        <v>472</v>
      </c>
      <c r="K11" s="7">
        <v>438.6</v>
      </c>
      <c r="L11" s="7">
        <v>439.7</v>
      </c>
      <c r="M11" s="7">
        <v>443.3</v>
      </c>
      <c r="N11" s="7">
        <v>426.8</v>
      </c>
      <c r="O11" s="7">
        <v>420.9</v>
      </c>
      <c r="P11" s="7">
        <v>416.1</v>
      </c>
      <c r="Q11" s="7"/>
      <c r="R11" s="7"/>
      <c r="S11" s="7"/>
      <c r="T11" s="7"/>
      <c r="V11" t="s">
        <v>3</v>
      </c>
      <c r="W11" s="6">
        <f t="shared" si="0"/>
        <v>0.9983007646559088</v>
      </c>
      <c r="X11" s="6">
        <f t="shared" si="1"/>
        <v>1.3880126182965284</v>
      </c>
      <c r="Y11" s="6">
        <f t="shared" si="1"/>
        <v>-1.8253474382908195</v>
      </c>
      <c r="Z11" s="6">
        <f t="shared" si="1"/>
        <v>-2.535389816184235</v>
      </c>
      <c r="AA11" s="6">
        <f t="shared" si="1"/>
        <v>0.4985909386516312</v>
      </c>
      <c r="AB11" s="6">
        <f t="shared" si="1"/>
        <v>1.8981880931837765</v>
      </c>
      <c r="AC11" s="6">
        <f t="shared" si="1"/>
        <v>1.714648602878924</v>
      </c>
      <c r="AD11" s="6">
        <f t="shared" si="1"/>
        <v>-1.7689906347554682</v>
      </c>
      <c r="AE11" s="6">
        <f t="shared" si="1"/>
        <v>-7.076271186440678</v>
      </c>
      <c r="AF11" s="6">
        <f t="shared" si="1"/>
        <v>0.2507979936160467</v>
      </c>
      <c r="AG11" s="6">
        <f t="shared" si="1"/>
        <v>0.8187400500341226</v>
      </c>
      <c r="AH11" s="6">
        <f t="shared" si="1"/>
        <v>-3.7220843672456567</v>
      </c>
      <c r="AI11" s="6">
        <f t="shared" si="1"/>
        <v>-1.3823805060918488</v>
      </c>
      <c r="AJ11" s="6">
        <f t="shared" si="1"/>
        <v>-1.1404133998574366</v>
      </c>
      <c r="AK11" s="6">
        <f t="shared" si="1"/>
        <v>-100</v>
      </c>
      <c r="AM11" t="s">
        <v>3</v>
      </c>
      <c r="AN11" s="6">
        <f t="shared" si="2"/>
        <v>36.71241422333125</v>
      </c>
      <c r="AO11" s="6">
        <f t="shared" si="3"/>
        <v>36.23409281414311</v>
      </c>
      <c r="AP11" s="6">
        <f t="shared" si="3"/>
        <v>35.961509771744</v>
      </c>
      <c r="AQ11" s="6">
        <f t="shared" si="3"/>
        <v>36.204390728983405</v>
      </c>
      <c r="AR11" s="6">
        <f t="shared" si="3"/>
        <v>35.348659003831415</v>
      </c>
      <c r="AS11" s="6">
        <f t="shared" si="3"/>
        <v>34.781303923775226</v>
      </c>
      <c r="AT11" s="6">
        <f t="shared" si="3"/>
        <v>34.28156748911466</v>
      </c>
      <c r="AU11" s="6">
        <f t="shared" si="3"/>
        <v>34.114305999290025</v>
      </c>
      <c r="AV11" s="6">
        <f t="shared" si="3"/>
        <v>33.43249752089531</v>
      </c>
      <c r="AW11" s="6">
        <f t="shared" si="3"/>
        <v>31.94464675892207</v>
      </c>
      <c r="AX11" s="6">
        <f t="shared" si="3"/>
        <v>32.177094767654594</v>
      </c>
      <c r="AY11" s="6">
        <f t="shared" si="3"/>
        <v>31.92653943104069</v>
      </c>
      <c r="AZ11" s="6">
        <f t="shared" si="3"/>
        <v>31.299501320035205</v>
      </c>
      <c r="BA11" s="6">
        <f t="shared" si="3"/>
        <v>31.030669419050426</v>
      </c>
      <c r="BB11" s="6">
        <f t="shared" si="3"/>
        <v>30.735706899098833</v>
      </c>
      <c r="BC11" s="6" t="e">
        <f t="shared" si="3"/>
        <v>#DIV/0!</v>
      </c>
    </row>
    <row r="12" spans="1:55" ht="12">
      <c r="A12" t="s">
        <v>48</v>
      </c>
      <c r="B12" s="7">
        <v>397.8</v>
      </c>
      <c r="C12" s="7">
        <v>397.5</v>
      </c>
      <c r="D12" s="7">
        <v>404.1</v>
      </c>
      <c r="E12" s="7">
        <v>398.3</v>
      </c>
      <c r="F12" s="7">
        <v>383</v>
      </c>
      <c r="G12" s="7">
        <v>380.9</v>
      </c>
      <c r="H12" s="7">
        <v>390.2</v>
      </c>
      <c r="I12" s="7">
        <v>396</v>
      </c>
      <c r="J12" s="7">
        <v>387.2</v>
      </c>
      <c r="K12" s="7">
        <v>358.4</v>
      </c>
      <c r="L12" s="7">
        <v>361.8</v>
      </c>
      <c r="M12" s="7">
        <v>369.3</v>
      </c>
      <c r="N12" s="7">
        <v>363.6</v>
      </c>
      <c r="O12" s="7">
        <v>359.9</v>
      </c>
      <c r="P12" s="7">
        <v>358.4</v>
      </c>
      <c r="Q12" s="7"/>
      <c r="R12" s="7"/>
      <c r="S12" s="7"/>
      <c r="T12" s="7"/>
      <c r="V12" t="s">
        <v>48</v>
      </c>
      <c r="W12" s="6">
        <f t="shared" si="0"/>
        <v>-0.07541478129714108</v>
      </c>
      <c r="X12" s="6">
        <f t="shared" si="1"/>
        <v>1.660377358490564</v>
      </c>
      <c r="Y12" s="6">
        <f t="shared" si="1"/>
        <v>-1.4352882949765018</v>
      </c>
      <c r="Z12" s="6">
        <f t="shared" si="1"/>
        <v>-3.8413256339442654</v>
      </c>
      <c r="AA12" s="6">
        <f t="shared" si="1"/>
        <v>-0.5483028720626635</v>
      </c>
      <c r="AB12" s="6">
        <f t="shared" si="1"/>
        <v>2.4415857180362366</v>
      </c>
      <c r="AC12" s="6">
        <f t="shared" si="1"/>
        <v>1.4864172219374723</v>
      </c>
      <c r="AD12" s="6">
        <f t="shared" si="1"/>
        <v>-2.2222222222222285</v>
      </c>
      <c r="AE12" s="6">
        <f t="shared" si="1"/>
        <v>-7.4380165289256155</v>
      </c>
      <c r="AF12" s="6">
        <f t="shared" si="1"/>
        <v>0.9486607142857224</v>
      </c>
      <c r="AG12" s="6">
        <f t="shared" si="1"/>
        <v>2.072968490878935</v>
      </c>
      <c r="AH12" s="6">
        <f t="shared" si="1"/>
        <v>-1.5434606011372836</v>
      </c>
      <c r="AI12" s="6">
        <f t="shared" si="1"/>
        <v>-1.0176017601760208</v>
      </c>
      <c r="AJ12" s="6">
        <f t="shared" si="1"/>
        <v>-0.41678243956654626</v>
      </c>
      <c r="AK12" s="6">
        <f t="shared" si="1"/>
        <v>-100</v>
      </c>
      <c r="AM12" t="s">
        <v>48</v>
      </c>
      <c r="AN12" s="6">
        <f t="shared" si="2"/>
        <v>31.01996257018091</v>
      </c>
      <c r="AO12" s="6">
        <f t="shared" si="3"/>
        <v>30.290329955040768</v>
      </c>
      <c r="AP12" s="6">
        <f t="shared" si="3"/>
        <v>30.143219453975835</v>
      </c>
      <c r="AQ12" s="6">
        <f t="shared" si="3"/>
        <v>30.467375506769677</v>
      </c>
      <c r="AR12" s="6">
        <f t="shared" si="3"/>
        <v>29.34865900383142</v>
      </c>
      <c r="AS12" s="6">
        <f t="shared" si="3"/>
        <v>28.576787455923174</v>
      </c>
      <c r="AT12" s="6">
        <f t="shared" si="3"/>
        <v>28.316400580551523</v>
      </c>
      <c r="AU12" s="6">
        <f t="shared" si="3"/>
        <v>28.115015974440894</v>
      </c>
      <c r="AV12" s="6">
        <f t="shared" si="3"/>
        <v>27.42598101714124</v>
      </c>
      <c r="AW12" s="6">
        <f t="shared" si="3"/>
        <v>26.1034231609614</v>
      </c>
      <c r="AX12" s="6">
        <f t="shared" si="3"/>
        <v>26.476399560922065</v>
      </c>
      <c r="AY12" s="6">
        <f t="shared" si="3"/>
        <v>26.597047173208498</v>
      </c>
      <c r="AZ12" s="6">
        <f t="shared" si="3"/>
        <v>26.664711058961576</v>
      </c>
      <c r="BA12" s="6">
        <f t="shared" si="3"/>
        <v>26.533470952521377</v>
      </c>
      <c r="BB12" s="6">
        <f t="shared" si="3"/>
        <v>26.473629782833505</v>
      </c>
      <c r="BC12" s="6" t="e">
        <f t="shared" si="3"/>
        <v>#DIV/0!</v>
      </c>
    </row>
    <row r="13" spans="1:55" ht="12">
      <c r="A13" t="s">
        <v>4</v>
      </c>
      <c r="B13" s="7">
        <v>378.7</v>
      </c>
      <c r="C13" s="7">
        <v>378.8</v>
      </c>
      <c r="D13" s="7">
        <v>385.5</v>
      </c>
      <c r="E13" s="7">
        <v>380.1</v>
      </c>
      <c r="F13" s="7">
        <v>365.9</v>
      </c>
      <c r="G13" s="7">
        <v>363.8</v>
      </c>
      <c r="H13" s="7">
        <v>372.6</v>
      </c>
      <c r="I13" s="7">
        <v>378.4</v>
      </c>
      <c r="J13" s="7">
        <v>370.4</v>
      </c>
      <c r="K13" s="7">
        <v>341.2</v>
      </c>
      <c r="L13" s="7">
        <v>344.7</v>
      </c>
      <c r="M13" s="7">
        <v>351.7</v>
      </c>
      <c r="N13" s="7">
        <v>346.3</v>
      </c>
      <c r="O13" s="7">
        <v>342.5</v>
      </c>
      <c r="P13" s="7">
        <v>340.4</v>
      </c>
      <c r="Q13" s="7"/>
      <c r="R13" s="7"/>
      <c r="S13" s="7"/>
      <c r="T13" s="7"/>
      <c r="V13" t="s">
        <v>4</v>
      </c>
      <c r="W13" s="6">
        <f t="shared" si="0"/>
        <v>0.026406126221289128</v>
      </c>
      <c r="X13" s="6">
        <f t="shared" si="1"/>
        <v>1.7687434002111928</v>
      </c>
      <c r="Y13" s="6">
        <f t="shared" si="1"/>
        <v>-1.4007782101167265</v>
      </c>
      <c r="Z13" s="6">
        <f t="shared" si="1"/>
        <v>-3.7358589844777725</v>
      </c>
      <c r="AA13" s="6">
        <f t="shared" si="1"/>
        <v>-0.5739273025416765</v>
      </c>
      <c r="AB13" s="6">
        <f t="shared" si="1"/>
        <v>2.4189114898295685</v>
      </c>
      <c r="AC13" s="6">
        <f t="shared" si="1"/>
        <v>1.5566290928609732</v>
      </c>
      <c r="AD13" s="6">
        <f t="shared" si="1"/>
        <v>-2.1141649048625766</v>
      </c>
      <c r="AE13" s="6">
        <f t="shared" si="1"/>
        <v>-7.8833693304535615</v>
      </c>
      <c r="AF13" s="6">
        <f t="shared" si="1"/>
        <v>1.0257913247362325</v>
      </c>
      <c r="AG13" s="6">
        <f t="shared" si="1"/>
        <v>2.0307513780098674</v>
      </c>
      <c r="AH13" s="6">
        <f t="shared" si="1"/>
        <v>-1.53539948820017</v>
      </c>
      <c r="AI13" s="6">
        <f t="shared" si="1"/>
        <v>-1.0973144672249475</v>
      </c>
      <c r="AJ13" s="6">
        <f t="shared" si="1"/>
        <v>-0.6131386861313928</v>
      </c>
      <c r="AK13" s="6">
        <f t="shared" si="1"/>
        <v>-100</v>
      </c>
      <c r="AM13" t="s">
        <v>4</v>
      </c>
      <c r="AN13" s="6">
        <f t="shared" si="2"/>
        <v>29.530567685589517</v>
      </c>
      <c r="AO13" s="6">
        <f t="shared" si="3"/>
        <v>28.865350910614954</v>
      </c>
      <c r="AP13" s="6">
        <f t="shared" si="3"/>
        <v>28.755780993584963</v>
      </c>
      <c r="AQ13" s="6">
        <f t="shared" si="3"/>
        <v>29.07519314617915</v>
      </c>
      <c r="AR13" s="6">
        <f t="shared" si="3"/>
        <v>28.038314176245212</v>
      </c>
      <c r="AS13" s="6">
        <f t="shared" si="3"/>
        <v>27.29387050791507</v>
      </c>
      <c r="AT13" s="6">
        <f t="shared" si="3"/>
        <v>27.039187227866474</v>
      </c>
      <c r="AU13" s="6">
        <f t="shared" si="3"/>
        <v>26.865459708910187</v>
      </c>
      <c r="AV13" s="6">
        <f t="shared" si="3"/>
        <v>26.23601076639751</v>
      </c>
      <c r="AW13" s="6">
        <f t="shared" si="3"/>
        <v>24.850691915513472</v>
      </c>
      <c r="AX13" s="6">
        <f t="shared" si="3"/>
        <v>25.225027442371022</v>
      </c>
      <c r="AY13" s="6">
        <f t="shared" si="3"/>
        <v>25.329492257832193</v>
      </c>
      <c r="AZ13" s="6">
        <f t="shared" si="3"/>
        <v>25.39601056028161</v>
      </c>
      <c r="BA13" s="6">
        <f t="shared" si="3"/>
        <v>25.250663521085222</v>
      </c>
      <c r="BB13" s="6">
        <f t="shared" si="3"/>
        <v>25.144039001329592</v>
      </c>
      <c r="BC13" s="6" t="e">
        <f t="shared" si="3"/>
        <v>#DIV/0!</v>
      </c>
    </row>
    <row r="14" spans="1:55" ht="12">
      <c r="A14" t="s">
        <v>5</v>
      </c>
      <c r="B14" s="7">
        <v>73</v>
      </c>
      <c r="C14" s="7">
        <v>78</v>
      </c>
      <c r="D14" s="7">
        <v>78</v>
      </c>
      <c r="E14" s="7">
        <v>75</v>
      </c>
      <c r="F14" s="7">
        <v>78.3</v>
      </c>
      <c r="G14" s="7">
        <v>82.7</v>
      </c>
      <c r="H14" s="7">
        <v>82.2</v>
      </c>
      <c r="I14" s="7">
        <v>84.5</v>
      </c>
      <c r="J14" s="7">
        <v>84.8</v>
      </c>
      <c r="K14" s="7">
        <v>80.2</v>
      </c>
      <c r="L14" s="7">
        <v>77.9</v>
      </c>
      <c r="M14" s="7">
        <v>74</v>
      </c>
      <c r="N14" s="7">
        <v>63.2</v>
      </c>
      <c r="O14" s="7">
        <v>61</v>
      </c>
      <c r="P14" s="7">
        <v>57.7</v>
      </c>
      <c r="Q14" s="7"/>
      <c r="R14" s="7"/>
      <c r="S14" s="7"/>
      <c r="T14" s="7"/>
      <c r="V14" t="s">
        <v>5</v>
      </c>
      <c r="W14" s="6">
        <f t="shared" si="0"/>
        <v>6.849315068493155</v>
      </c>
      <c r="X14" s="6">
        <f t="shared" si="1"/>
        <v>0</v>
      </c>
      <c r="Y14" s="6">
        <f t="shared" si="1"/>
        <v>-3.8461538461538396</v>
      </c>
      <c r="Z14" s="6">
        <f t="shared" si="1"/>
        <v>4.400000000000006</v>
      </c>
      <c r="AA14" s="6">
        <f t="shared" si="1"/>
        <v>5.6194125159642425</v>
      </c>
      <c r="AB14" s="6">
        <f t="shared" si="1"/>
        <v>-0.6045949214026649</v>
      </c>
      <c r="AC14" s="6">
        <f t="shared" si="1"/>
        <v>2.798053527980528</v>
      </c>
      <c r="AD14" s="6">
        <f t="shared" si="1"/>
        <v>0.3550295857988175</v>
      </c>
      <c r="AE14" s="6">
        <f t="shared" si="1"/>
        <v>-5.424528301886795</v>
      </c>
      <c r="AF14" s="6">
        <f t="shared" si="1"/>
        <v>-2.8678304239401484</v>
      </c>
      <c r="AG14" s="6">
        <f t="shared" si="1"/>
        <v>-5.006418485237489</v>
      </c>
      <c r="AH14" s="6">
        <f t="shared" si="1"/>
        <v>-14.594594594594597</v>
      </c>
      <c r="AI14" s="6">
        <f t="shared" si="1"/>
        <v>-3.481012658227854</v>
      </c>
      <c r="AJ14" s="6">
        <f t="shared" si="1"/>
        <v>-5.409836065573771</v>
      </c>
      <c r="AK14" s="6">
        <f t="shared" si="1"/>
        <v>-100</v>
      </c>
      <c r="AM14" t="s">
        <v>5</v>
      </c>
      <c r="AN14" s="6">
        <f t="shared" si="2"/>
        <v>5.692451653150343</v>
      </c>
      <c r="AO14" s="6">
        <f t="shared" si="3"/>
        <v>5.94376285910234</v>
      </c>
      <c r="AP14" s="6">
        <f t="shared" si="3"/>
        <v>5.818290317768164</v>
      </c>
      <c r="AQ14" s="6">
        <f t="shared" si="3"/>
        <v>5.737015222213723</v>
      </c>
      <c r="AR14" s="6">
        <f t="shared" si="3"/>
        <v>6</v>
      </c>
      <c r="AS14" s="6">
        <f t="shared" si="3"/>
        <v>6.204516467852051</v>
      </c>
      <c r="AT14" s="6">
        <f t="shared" si="3"/>
        <v>5.965166908563135</v>
      </c>
      <c r="AU14" s="6">
        <f t="shared" si="3"/>
        <v>5.99929002484913</v>
      </c>
      <c r="AV14" s="6">
        <f t="shared" si="3"/>
        <v>6.006516503754073</v>
      </c>
      <c r="AW14" s="6">
        <f t="shared" si="3"/>
        <v>5.84122359796067</v>
      </c>
      <c r="AX14" s="6">
        <f t="shared" si="3"/>
        <v>5.700695206732529</v>
      </c>
      <c r="AY14" s="6">
        <f t="shared" si="3"/>
        <v>5.329492257832193</v>
      </c>
      <c r="AZ14" s="6">
        <f t="shared" si="3"/>
        <v>4.634790261073629</v>
      </c>
      <c r="BA14" s="6">
        <f t="shared" si="3"/>
        <v>4.497198466529047</v>
      </c>
      <c r="BB14" s="6">
        <f t="shared" si="3"/>
        <v>4.262077116265328</v>
      </c>
      <c r="BC14" s="6" t="e">
        <f t="shared" si="3"/>
        <v>#DIV/0!</v>
      </c>
    </row>
    <row r="15" spans="1:55" ht="12">
      <c r="A15" t="s">
        <v>6</v>
      </c>
      <c r="B15" s="7">
        <v>788.8</v>
      </c>
      <c r="C15" s="7">
        <v>813.5</v>
      </c>
      <c r="D15" s="7">
        <v>836.5</v>
      </c>
      <c r="E15" s="7">
        <v>815.7</v>
      </c>
      <c r="F15" s="7">
        <v>824</v>
      </c>
      <c r="G15" s="7">
        <v>848.2</v>
      </c>
      <c r="H15" s="7">
        <v>883.8</v>
      </c>
      <c r="I15" s="7">
        <v>904.9</v>
      </c>
      <c r="J15" s="7">
        <v>916.8</v>
      </c>
      <c r="K15" s="7">
        <v>912.3</v>
      </c>
      <c r="L15" s="7">
        <v>904.4</v>
      </c>
      <c r="M15" s="7">
        <v>922.5</v>
      </c>
      <c r="N15" s="7">
        <v>911.9</v>
      </c>
      <c r="O15" s="7">
        <v>911.7</v>
      </c>
      <c r="P15" s="7">
        <v>913.2</v>
      </c>
      <c r="Q15" s="7"/>
      <c r="R15" s="7"/>
      <c r="S15" s="7"/>
      <c r="T15" s="7"/>
      <c r="V15" t="s">
        <v>6</v>
      </c>
      <c r="W15" s="6">
        <f t="shared" si="0"/>
        <v>3.1313387423935097</v>
      </c>
      <c r="X15" s="6">
        <f t="shared" si="1"/>
        <v>2.8272894898586287</v>
      </c>
      <c r="Y15" s="6">
        <f t="shared" si="1"/>
        <v>-2.4865511057979717</v>
      </c>
      <c r="Z15" s="6">
        <f t="shared" si="1"/>
        <v>1.017530955007956</v>
      </c>
      <c r="AA15" s="6">
        <f t="shared" si="1"/>
        <v>2.9368932038835</v>
      </c>
      <c r="AB15" s="6">
        <f t="shared" si="1"/>
        <v>4.197123319971695</v>
      </c>
      <c r="AC15" s="6">
        <f t="shared" si="1"/>
        <v>2.3874179678660425</v>
      </c>
      <c r="AD15" s="6">
        <f t="shared" si="1"/>
        <v>1.315062437838435</v>
      </c>
      <c r="AE15" s="6">
        <f t="shared" si="1"/>
        <v>-0.49083769633507757</v>
      </c>
      <c r="AF15" s="6">
        <f t="shared" si="1"/>
        <v>-0.8659432204318733</v>
      </c>
      <c r="AG15" s="6">
        <f t="shared" si="1"/>
        <v>2.0013268465280873</v>
      </c>
      <c r="AH15" s="6">
        <f t="shared" si="1"/>
        <v>-1.149051490514907</v>
      </c>
      <c r="AI15" s="6">
        <f t="shared" si="1"/>
        <v>-0.02193222941112083</v>
      </c>
      <c r="AJ15" s="6">
        <f t="shared" si="1"/>
        <v>0.1645278051990715</v>
      </c>
      <c r="AK15" s="6">
        <f t="shared" si="1"/>
        <v>-100</v>
      </c>
      <c r="AM15" t="s">
        <v>6</v>
      </c>
      <c r="AN15" s="6">
        <f t="shared" si="2"/>
        <v>61.50966936993137</v>
      </c>
      <c r="AO15" s="6">
        <f t="shared" si="3"/>
        <v>61.99039853691991</v>
      </c>
      <c r="AP15" s="6">
        <f t="shared" si="3"/>
        <v>62.397433984782936</v>
      </c>
      <c r="AQ15" s="6">
        <f t="shared" si="3"/>
        <v>62.39577755679645</v>
      </c>
      <c r="AR15" s="6">
        <f t="shared" si="3"/>
        <v>63.14176245210728</v>
      </c>
      <c r="AS15" s="6">
        <f t="shared" si="3"/>
        <v>63.635681596518864</v>
      </c>
      <c r="AT15" s="6">
        <f t="shared" si="3"/>
        <v>64.13642960812773</v>
      </c>
      <c r="AU15" s="6">
        <f t="shared" si="3"/>
        <v>64.24565140220092</v>
      </c>
      <c r="AV15" s="6">
        <f t="shared" si="3"/>
        <v>64.93837654058649</v>
      </c>
      <c r="AW15" s="6">
        <f t="shared" si="3"/>
        <v>66.44573925710124</v>
      </c>
      <c r="AX15" s="6">
        <f t="shared" si="3"/>
        <v>66.1836809366996</v>
      </c>
      <c r="AY15" s="6">
        <f t="shared" si="3"/>
        <v>66.43860280878646</v>
      </c>
      <c r="AZ15" s="6">
        <f t="shared" si="3"/>
        <v>66.87444998533294</v>
      </c>
      <c r="BA15" s="6">
        <f t="shared" si="3"/>
        <v>67.21468593335298</v>
      </c>
      <c r="BB15" s="6">
        <f t="shared" si="3"/>
        <v>67.45457231496529</v>
      </c>
      <c r="BC15" s="6" t="e">
        <f t="shared" si="3"/>
        <v>#DIV/0!</v>
      </c>
    </row>
    <row r="16" spans="1:55" ht="12">
      <c r="A16" t="s">
        <v>16</v>
      </c>
      <c r="B16" s="7">
        <v>259</v>
      </c>
      <c r="C16" s="7">
        <v>265.5</v>
      </c>
      <c r="D16" s="7">
        <v>271</v>
      </c>
      <c r="E16" s="7">
        <v>259.7</v>
      </c>
      <c r="F16" s="7">
        <v>263.5</v>
      </c>
      <c r="G16" s="7">
        <v>272.3</v>
      </c>
      <c r="H16" s="7">
        <v>281.6</v>
      </c>
      <c r="I16" s="7">
        <v>282.6</v>
      </c>
      <c r="J16" s="7">
        <v>287.1</v>
      </c>
      <c r="K16" s="7">
        <v>285.7</v>
      </c>
      <c r="L16" s="7">
        <v>280.6</v>
      </c>
      <c r="M16" s="7">
        <v>289.2</v>
      </c>
      <c r="N16" s="7">
        <v>292</v>
      </c>
      <c r="O16" s="7">
        <v>286.7</v>
      </c>
      <c r="P16" s="7">
        <v>290.1</v>
      </c>
      <c r="Q16" s="7"/>
      <c r="R16" s="7"/>
      <c r="S16" s="7"/>
      <c r="T16" s="7"/>
      <c r="V16" t="s">
        <v>16</v>
      </c>
      <c r="W16" s="6">
        <f t="shared" si="0"/>
        <v>2.5096525096525113</v>
      </c>
      <c r="X16" s="6">
        <f t="shared" si="1"/>
        <v>2.071563088512235</v>
      </c>
      <c r="Y16" s="6">
        <f t="shared" si="1"/>
        <v>-4.169741697416981</v>
      </c>
      <c r="Z16" s="6">
        <f t="shared" si="1"/>
        <v>1.4632268001540325</v>
      </c>
      <c r="AA16" s="6">
        <f t="shared" si="1"/>
        <v>3.339658444022774</v>
      </c>
      <c r="AB16" s="6">
        <f t="shared" si="1"/>
        <v>3.415350716121935</v>
      </c>
      <c r="AC16" s="6">
        <f t="shared" si="1"/>
        <v>0.35511363636364024</v>
      </c>
      <c r="AD16" s="6">
        <f t="shared" si="1"/>
        <v>1.5923566878980893</v>
      </c>
      <c r="AE16" s="6">
        <f t="shared" si="1"/>
        <v>-0.48763497039360004</v>
      </c>
      <c r="AF16" s="6">
        <f t="shared" si="1"/>
        <v>-1.7850892544627044</v>
      </c>
      <c r="AG16" s="6">
        <f t="shared" si="1"/>
        <v>3.0648610121168787</v>
      </c>
      <c r="AH16" s="6">
        <f t="shared" si="1"/>
        <v>0.9681881051175765</v>
      </c>
      <c r="AI16" s="6">
        <f t="shared" si="1"/>
        <v>-1.8150684931506902</v>
      </c>
      <c r="AJ16" s="6">
        <f t="shared" si="1"/>
        <v>1.185908615277313</v>
      </c>
      <c r="AK16" s="6">
        <f t="shared" si="1"/>
        <v>-100</v>
      </c>
      <c r="AM16" t="s">
        <v>16</v>
      </c>
      <c r="AN16" s="6">
        <f t="shared" si="2"/>
        <v>20.196506550218338</v>
      </c>
      <c r="AO16" s="6">
        <f t="shared" si="3"/>
        <v>20.23165434732912</v>
      </c>
      <c r="AP16" s="6">
        <f t="shared" si="3"/>
        <v>20.21482918096375</v>
      </c>
      <c r="AQ16" s="6">
        <f t="shared" si="3"/>
        <v>19.86537137611872</v>
      </c>
      <c r="AR16" s="6">
        <f t="shared" si="3"/>
        <v>20.191570881226053</v>
      </c>
      <c r="AS16" s="6">
        <f t="shared" si="3"/>
        <v>20.429139470327854</v>
      </c>
      <c r="AT16" s="6">
        <f t="shared" si="3"/>
        <v>20.435413642960814</v>
      </c>
      <c r="AU16" s="6">
        <f t="shared" si="3"/>
        <v>20.06389776357828</v>
      </c>
      <c r="AV16" s="6">
        <f t="shared" si="3"/>
        <v>20.33574160645984</v>
      </c>
      <c r="AW16" s="6">
        <f t="shared" si="3"/>
        <v>20.80844865258558</v>
      </c>
      <c r="AX16" s="6">
        <f t="shared" si="3"/>
        <v>20.534211489206005</v>
      </c>
      <c r="AY16" s="6">
        <f t="shared" si="3"/>
        <v>20.828231904933382</v>
      </c>
      <c r="AZ16" s="6">
        <f t="shared" si="3"/>
        <v>21.41390437078322</v>
      </c>
      <c r="BA16" s="6">
        <f t="shared" si="3"/>
        <v>21.136832792686523</v>
      </c>
      <c r="BB16" s="6">
        <f t="shared" si="3"/>
        <v>21.42857142857143</v>
      </c>
      <c r="BC16" s="6" t="e">
        <f t="shared" si="3"/>
        <v>#DIV/0!</v>
      </c>
    </row>
    <row r="17" spans="1:55" ht="12">
      <c r="A17" t="s">
        <v>7</v>
      </c>
      <c r="B17" s="7">
        <v>23.8</v>
      </c>
      <c r="C17" s="7">
        <v>25.4</v>
      </c>
      <c r="D17" s="7">
        <v>26.3</v>
      </c>
      <c r="E17" s="7">
        <v>24.2</v>
      </c>
      <c r="F17" s="7">
        <v>23.7</v>
      </c>
      <c r="G17" s="7">
        <v>24.1</v>
      </c>
      <c r="H17" s="7">
        <v>25</v>
      </c>
      <c r="I17" s="7">
        <v>25.2</v>
      </c>
      <c r="J17" s="7">
        <v>25.8</v>
      </c>
      <c r="K17" s="7">
        <v>26.6</v>
      </c>
      <c r="L17" s="7">
        <v>26.3</v>
      </c>
      <c r="M17" s="7">
        <v>27.1</v>
      </c>
      <c r="N17" s="7">
        <v>27.3</v>
      </c>
      <c r="O17" s="7">
        <v>29.5</v>
      </c>
      <c r="P17" s="7">
        <v>28.6</v>
      </c>
      <c r="Q17" s="7"/>
      <c r="R17" s="7"/>
      <c r="S17" s="7"/>
      <c r="T17" s="7"/>
      <c r="V17" t="s">
        <v>7</v>
      </c>
      <c r="W17" s="6">
        <f t="shared" si="0"/>
        <v>6.722689075630242</v>
      </c>
      <c r="X17" s="6">
        <f t="shared" si="1"/>
        <v>3.5433070866141776</v>
      </c>
      <c r="Y17" s="6">
        <f t="shared" si="1"/>
        <v>-7.98479087452472</v>
      </c>
      <c r="Z17" s="6">
        <f t="shared" si="1"/>
        <v>-2.066115702479337</v>
      </c>
      <c r="AA17" s="6">
        <f t="shared" si="1"/>
        <v>1.687763713080173</v>
      </c>
      <c r="AB17" s="6">
        <f t="shared" si="1"/>
        <v>3.734439834024897</v>
      </c>
      <c r="AC17" s="6">
        <f t="shared" si="1"/>
        <v>0.7999999999999972</v>
      </c>
      <c r="AD17" s="6">
        <f t="shared" si="1"/>
        <v>2.3809523809523796</v>
      </c>
      <c r="AE17" s="6">
        <f t="shared" si="1"/>
        <v>3.100775193798441</v>
      </c>
      <c r="AF17" s="6">
        <f t="shared" si="1"/>
        <v>-1.127819548872182</v>
      </c>
      <c r="AG17" s="6">
        <f t="shared" si="1"/>
        <v>3.0418250950570354</v>
      </c>
      <c r="AH17" s="6">
        <f t="shared" si="1"/>
        <v>0.7380073800737961</v>
      </c>
      <c r="AI17" s="6">
        <f t="shared" si="1"/>
        <v>8.058608058608058</v>
      </c>
      <c r="AJ17" s="6">
        <f t="shared" si="1"/>
        <v>-3.050847457627114</v>
      </c>
      <c r="AK17" s="6">
        <f t="shared" si="1"/>
        <v>-100</v>
      </c>
      <c r="AM17" t="s">
        <v>7</v>
      </c>
      <c r="AN17" s="6">
        <f t="shared" si="2"/>
        <v>1.85589519650655</v>
      </c>
      <c r="AO17" s="6">
        <f t="shared" si="3"/>
        <v>1.9355330336051209</v>
      </c>
      <c r="AP17" s="6">
        <f t="shared" si="3"/>
        <v>1.9618081456064451</v>
      </c>
      <c r="AQ17" s="6">
        <f t="shared" si="3"/>
        <v>1.851143578367628</v>
      </c>
      <c r="AR17" s="6">
        <f t="shared" si="3"/>
        <v>1.8160919540229885</v>
      </c>
      <c r="AS17" s="6">
        <f t="shared" si="3"/>
        <v>1.8080876284792555</v>
      </c>
      <c r="AT17" s="6">
        <f t="shared" si="3"/>
        <v>1.8142235123367199</v>
      </c>
      <c r="AU17" s="6">
        <f t="shared" si="3"/>
        <v>1.7891373801916932</v>
      </c>
      <c r="AV17" s="6">
        <f t="shared" si="3"/>
        <v>1.827454313642159</v>
      </c>
      <c r="AW17" s="6">
        <f t="shared" si="3"/>
        <v>1.9373634377276039</v>
      </c>
      <c r="AX17" s="6">
        <f t="shared" si="3"/>
        <v>1.924624954262715</v>
      </c>
      <c r="AY17" s="6">
        <f t="shared" si="3"/>
        <v>1.9517464890169247</v>
      </c>
      <c r="AZ17" s="6">
        <f t="shared" si="3"/>
        <v>2.0020533880903493</v>
      </c>
      <c r="BA17" s="6">
        <f t="shared" si="3"/>
        <v>2.174874668239457</v>
      </c>
      <c r="BB17" s="6">
        <f t="shared" si="3"/>
        <v>2.1125720195006648</v>
      </c>
      <c r="BC17" s="6" t="e">
        <f t="shared" si="3"/>
        <v>#DIV/0!</v>
      </c>
    </row>
    <row r="18" spans="1:55" ht="12">
      <c r="A18" t="s">
        <v>8</v>
      </c>
      <c r="B18" s="7">
        <v>43</v>
      </c>
      <c r="C18" s="7">
        <v>42.3</v>
      </c>
      <c r="D18" s="7">
        <v>43.3</v>
      </c>
      <c r="E18" s="7">
        <v>41.7</v>
      </c>
      <c r="F18" s="7">
        <v>43.5</v>
      </c>
      <c r="G18" s="7">
        <v>44.1</v>
      </c>
      <c r="H18" s="7">
        <v>44.8</v>
      </c>
      <c r="I18" s="7">
        <v>45.4</v>
      </c>
      <c r="J18" s="7">
        <v>45.7</v>
      </c>
      <c r="K18" s="7">
        <v>45.9</v>
      </c>
      <c r="L18" s="7">
        <v>45.3</v>
      </c>
      <c r="M18" s="7">
        <v>45.8</v>
      </c>
      <c r="N18" s="7">
        <v>42.9</v>
      </c>
      <c r="O18" s="7">
        <v>42.7</v>
      </c>
      <c r="P18" s="7">
        <v>41.8</v>
      </c>
      <c r="Q18" s="7"/>
      <c r="R18" s="7"/>
      <c r="S18" s="7"/>
      <c r="T18" s="7"/>
      <c r="V18" t="s">
        <v>8</v>
      </c>
      <c r="W18" s="6">
        <f t="shared" si="0"/>
        <v>-1.6279069767441854</v>
      </c>
      <c r="X18" s="6">
        <f t="shared" si="1"/>
        <v>2.364066193853432</v>
      </c>
      <c r="Y18" s="6">
        <f t="shared" si="1"/>
        <v>-3.6951501154734387</v>
      </c>
      <c r="Z18" s="6">
        <f t="shared" si="1"/>
        <v>4.3165467625899225</v>
      </c>
      <c r="AA18" s="6">
        <f t="shared" si="1"/>
        <v>1.3793103448275872</v>
      </c>
      <c r="AB18" s="6">
        <f t="shared" si="1"/>
        <v>1.5873015873015817</v>
      </c>
      <c r="AC18" s="6">
        <f t="shared" si="1"/>
        <v>1.3392857142857224</v>
      </c>
      <c r="AD18" s="6">
        <f t="shared" si="1"/>
        <v>0.6607929515418505</v>
      </c>
      <c r="AE18" s="6">
        <f t="shared" si="1"/>
        <v>0.4376367614879655</v>
      </c>
      <c r="AF18" s="6">
        <f t="shared" si="1"/>
        <v>-1.3071895424836555</v>
      </c>
      <c r="AG18" s="6">
        <f t="shared" si="1"/>
        <v>1.103752759381905</v>
      </c>
      <c r="AH18" s="6">
        <f t="shared" si="1"/>
        <v>-6.331877729257641</v>
      </c>
      <c r="AI18" s="6">
        <f t="shared" si="1"/>
        <v>-0.46620046620046196</v>
      </c>
      <c r="AJ18" s="6">
        <f t="shared" si="1"/>
        <v>-2.107728337236537</v>
      </c>
      <c r="AK18" s="6">
        <f t="shared" si="1"/>
        <v>-100</v>
      </c>
      <c r="AM18" t="s">
        <v>8</v>
      </c>
      <c r="AN18" s="6">
        <f t="shared" si="2"/>
        <v>3.3530879600748595</v>
      </c>
      <c r="AO18" s="6">
        <f t="shared" si="3"/>
        <v>3.223348319743961</v>
      </c>
      <c r="AP18" s="6">
        <f t="shared" si="3"/>
        <v>3.229897061017455</v>
      </c>
      <c r="AQ18" s="6">
        <f t="shared" si="3"/>
        <v>3.18978046355083</v>
      </c>
      <c r="AR18" s="6">
        <f t="shared" si="3"/>
        <v>3.3333333333333335</v>
      </c>
      <c r="AS18" s="6">
        <f t="shared" si="3"/>
        <v>3.3085752869682645</v>
      </c>
      <c r="AT18" s="6">
        <f t="shared" si="3"/>
        <v>3.251088534107402</v>
      </c>
      <c r="AU18" s="6">
        <f t="shared" si="3"/>
        <v>3.2232871849485267</v>
      </c>
      <c r="AV18" s="6">
        <f t="shared" si="3"/>
        <v>3.237002408273127</v>
      </c>
      <c r="AW18" s="6">
        <f t="shared" si="3"/>
        <v>3.343044428259286</v>
      </c>
      <c r="AX18" s="6">
        <f t="shared" si="3"/>
        <v>3.3150384193194293</v>
      </c>
      <c r="AY18" s="6">
        <f t="shared" si="3"/>
        <v>3.298523586604249</v>
      </c>
      <c r="AZ18" s="6">
        <f t="shared" si="3"/>
        <v>3.146083895570549</v>
      </c>
      <c r="BA18" s="6">
        <f t="shared" si="3"/>
        <v>3.148038926570333</v>
      </c>
      <c r="BB18" s="6">
        <f t="shared" si="3"/>
        <v>3.0876052592702026</v>
      </c>
      <c r="BC18" s="6" t="e">
        <f t="shared" si="3"/>
        <v>#DIV/0!</v>
      </c>
    </row>
    <row r="19" spans="1:55" ht="12">
      <c r="A19" t="s">
        <v>9</v>
      </c>
      <c r="B19" s="7">
        <v>4</v>
      </c>
      <c r="C19" s="7">
        <v>4.2</v>
      </c>
      <c r="D19" s="7">
        <v>4.4</v>
      </c>
      <c r="E19" s="7">
        <v>4.3</v>
      </c>
      <c r="F19" s="7">
        <v>4.1</v>
      </c>
      <c r="G19" s="7">
        <v>4.1</v>
      </c>
      <c r="H19" s="7">
        <v>4.2</v>
      </c>
      <c r="I19" s="7">
        <v>4.5</v>
      </c>
      <c r="J19" s="7">
        <v>4.5</v>
      </c>
      <c r="K19" s="7">
        <v>4.8</v>
      </c>
      <c r="L19" s="7">
        <v>4.8</v>
      </c>
      <c r="M19" s="7">
        <v>5.2</v>
      </c>
      <c r="N19" s="7">
        <v>4.2</v>
      </c>
      <c r="O19" s="7">
        <v>3.6</v>
      </c>
      <c r="P19" s="7">
        <v>3.4</v>
      </c>
      <c r="Q19" s="7"/>
      <c r="R19" s="7"/>
      <c r="S19" s="7"/>
      <c r="T19" s="7"/>
      <c r="V19" t="s">
        <v>9</v>
      </c>
      <c r="W19" s="6">
        <f t="shared" si="0"/>
        <v>5</v>
      </c>
      <c r="X19" s="6">
        <f t="shared" si="1"/>
        <v>4.761904761904773</v>
      </c>
      <c r="Y19" s="6">
        <f t="shared" si="1"/>
        <v>-2.2727272727272805</v>
      </c>
      <c r="Z19" s="6">
        <f t="shared" si="1"/>
        <v>-4.651162790697683</v>
      </c>
      <c r="AA19" s="6">
        <f t="shared" si="1"/>
        <v>0</v>
      </c>
      <c r="AB19" s="6">
        <f t="shared" si="1"/>
        <v>2.4390243902439153</v>
      </c>
      <c r="AC19" s="6">
        <f t="shared" si="1"/>
        <v>7.142857142857139</v>
      </c>
      <c r="AD19" s="6">
        <f t="shared" si="1"/>
        <v>0</v>
      </c>
      <c r="AE19" s="6">
        <f t="shared" si="1"/>
        <v>6.666666666666671</v>
      </c>
      <c r="AF19" s="6">
        <f t="shared" si="1"/>
        <v>0</v>
      </c>
      <c r="AG19" s="6">
        <f t="shared" si="1"/>
        <v>8.333333333333343</v>
      </c>
      <c r="AH19" s="6">
        <f t="shared" si="1"/>
        <v>-19.23076923076924</v>
      </c>
      <c r="AI19" s="6">
        <f t="shared" si="1"/>
        <v>-14.285714285714292</v>
      </c>
      <c r="AJ19" s="6">
        <f t="shared" si="1"/>
        <v>-5.555555555555557</v>
      </c>
      <c r="AK19" s="6">
        <f t="shared" si="1"/>
        <v>-100</v>
      </c>
      <c r="AM19" t="s">
        <v>9</v>
      </c>
      <c r="AN19" s="6">
        <f t="shared" si="2"/>
        <v>0.3119151590767311</v>
      </c>
      <c r="AO19" s="6">
        <f t="shared" si="3"/>
        <v>0.32004876933627985</v>
      </c>
      <c r="AP19" s="6">
        <f t="shared" si="3"/>
        <v>0.32821124869461443</v>
      </c>
      <c r="AQ19" s="6">
        <f t="shared" si="3"/>
        <v>0.3289222060735868</v>
      </c>
      <c r="AR19" s="6">
        <f t="shared" si="3"/>
        <v>0.3141762452107279</v>
      </c>
      <c r="AS19" s="6">
        <f t="shared" si="3"/>
        <v>0.30759996999024675</v>
      </c>
      <c r="AT19" s="6">
        <f t="shared" si="3"/>
        <v>0.3047895500725689</v>
      </c>
      <c r="AU19" s="6">
        <f t="shared" si="3"/>
        <v>0.3194888178913738</v>
      </c>
      <c r="AV19" s="6">
        <f t="shared" si="3"/>
        <v>0.31874203144921376</v>
      </c>
      <c r="AW19" s="6">
        <f t="shared" si="3"/>
        <v>0.34959941733430444</v>
      </c>
      <c r="AX19" s="6">
        <f t="shared" si="3"/>
        <v>0.3512623490669594</v>
      </c>
      <c r="AY19" s="6">
        <f t="shared" si="3"/>
        <v>0.3745048613611811</v>
      </c>
      <c r="AZ19" s="6">
        <f t="shared" si="3"/>
        <v>0.3080082135523614</v>
      </c>
      <c r="BA19" s="6">
        <f t="shared" si="3"/>
        <v>0.26540843409023884</v>
      </c>
      <c r="BB19" s="6">
        <f t="shared" si="3"/>
        <v>0.25114492539518396</v>
      </c>
      <c r="BC19" s="6" t="e">
        <f t="shared" si="3"/>
        <v>#DIV/0!</v>
      </c>
    </row>
    <row r="20" spans="1:55" ht="12">
      <c r="A20" t="s">
        <v>12</v>
      </c>
      <c r="B20" s="7">
        <v>64.1</v>
      </c>
      <c r="C20" s="7">
        <v>69.7</v>
      </c>
      <c r="D20" s="7">
        <v>74.1</v>
      </c>
      <c r="E20" s="7">
        <v>74.1</v>
      </c>
      <c r="F20" s="7">
        <v>76.4</v>
      </c>
      <c r="G20" s="7">
        <v>82</v>
      </c>
      <c r="H20" s="7">
        <v>88.1</v>
      </c>
      <c r="I20" s="7">
        <v>94.9</v>
      </c>
      <c r="J20" s="7">
        <v>96.2</v>
      </c>
      <c r="K20" s="7">
        <v>95.2</v>
      </c>
      <c r="L20" s="7">
        <v>99.5</v>
      </c>
      <c r="M20" s="7">
        <v>106.7</v>
      </c>
      <c r="N20" s="7">
        <v>101.3</v>
      </c>
      <c r="O20" s="7">
        <v>104.2</v>
      </c>
      <c r="P20" s="7">
        <v>105.7</v>
      </c>
      <c r="Q20" s="7"/>
      <c r="R20" s="7"/>
      <c r="S20" s="7"/>
      <c r="T20" s="7"/>
      <c r="V20" t="s">
        <v>12</v>
      </c>
      <c r="W20" s="6">
        <f t="shared" si="0"/>
        <v>8.736349453978164</v>
      </c>
      <c r="X20" s="6">
        <f t="shared" si="1"/>
        <v>6.312769010043027</v>
      </c>
      <c r="Y20" s="6">
        <f t="shared" si="1"/>
        <v>0</v>
      </c>
      <c r="Z20" s="6">
        <f t="shared" si="1"/>
        <v>3.1039136302294423</v>
      </c>
      <c r="AA20" s="6">
        <f t="shared" si="1"/>
        <v>7.329842931937165</v>
      </c>
      <c r="AB20" s="6">
        <f t="shared" si="1"/>
        <v>7.439024390243901</v>
      </c>
      <c r="AC20" s="6">
        <f t="shared" si="1"/>
        <v>7.718501702610681</v>
      </c>
      <c r="AD20" s="6">
        <f t="shared" si="1"/>
        <v>1.3698630136986196</v>
      </c>
      <c r="AE20" s="6">
        <f t="shared" si="1"/>
        <v>-1.0395010395010473</v>
      </c>
      <c r="AF20" s="6">
        <f t="shared" si="1"/>
        <v>4.5168067226890685</v>
      </c>
      <c r="AG20" s="6">
        <f t="shared" si="1"/>
        <v>7.236180904522612</v>
      </c>
      <c r="AH20" s="6">
        <f t="shared" si="1"/>
        <v>-5.060918462980325</v>
      </c>
      <c r="AI20" s="6">
        <f t="shared" si="1"/>
        <v>2.8627838104639665</v>
      </c>
      <c r="AJ20" s="6">
        <f t="shared" si="1"/>
        <v>1.4395393474088252</v>
      </c>
      <c r="AK20" s="6">
        <f t="shared" si="1"/>
        <v>-100</v>
      </c>
      <c r="AM20" t="s">
        <v>12</v>
      </c>
      <c r="AN20" s="6">
        <f t="shared" si="2"/>
        <v>4.998440424204615</v>
      </c>
      <c r="AO20" s="6">
        <f t="shared" si="3"/>
        <v>5.311285529223501</v>
      </c>
      <c r="AP20" s="6">
        <f t="shared" si="3"/>
        <v>5.527375801879755</v>
      </c>
      <c r="AQ20" s="6">
        <f t="shared" si="3"/>
        <v>5.668171039547158</v>
      </c>
      <c r="AR20" s="6">
        <f t="shared" si="3"/>
        <v>5.8544061302682</v>
      </c>
      <c r="AS20" s="6">
        <f t="shared" si="3"/>
        <v>6.151999399804936</v>
      </c>
      <c r="AT20" s="6">
        <f t="shared" si="3"/>
        <v>6.393323657474601</v>
      </c>
      <c r="AU20" s="6">
        <f t="shared" si="3"/>
        <v>6.7376641817536385</v>
      </c>
      <c r="AV20" s="6">
        <f t="shared" si="3"/>
        <v>6.813996316758748</v>
      </c>
      <c r="AW20" s="6">
        <f t="shared" si="3"/>
        <v>6.933721777130372</v>
      </c>
      <c r="AX20" s="6">
        <f t="shared" si="3"/>
        <v>7.281375777533846</v>
      </c>
      <c r="AY20" s="6">
        <f t="shared" si="3"/>
        <v>7.684551674468851</v>
      </c>
      <c r="AZ20" s="6">
        <f t="shared" si="3"/>
        <v>7.428864769727193</v>
      </c>
      <c r="BA20" s="6">
        <f t="shared" si="3"/>
        <v>7.682099675611913</v>
      </c>
      <c r="BB20" s="6">
        <f t="shared" si="3"/>
        <v>7.807652533609101</v>
      </c>
      <c r="BC20" s="6" t="e">
        <f t="shared" si="3"/>
        <v>#DIV/0!</v>
      </c>
    </row>
    <row r="21" spans="1:55" ht="12">
      <c r="A21" t="s">
        <v>14</v>
      </c>
      <c r="B21" s="7">
        <v>269.2</v>
      </c>
      <c r="C21" s="7">
        <v>273.8</v>
      </c>
      <c r="D21" s="7">
        <v>276.8</v>
      </c>
      <c r="E21" s="7">
        <v>275.8</v>
      </c>
      <c r="F21" s="7">
        <v>273.4</v>
      </c>
      <c r="G21" s="7">
        <v>276.9</v>
      </c>
      <c r="H21" s="7">
        <v>282.2</v>
      </c>
      <c r="I21" s="7">
        <v>284.3</v>
      </c>
      <c r="J21" s="7">
        <v>286.5</v>
      </c>
      <c r="K21" s="7">
        <v>286.7</v>
      </c>
      <c r="L21" s="7">
        <v>287.1</v>
      </c>
      <c r="M21" s="7">
        <v>288.6</v>
      </c>
      <c r="N21" s="7">
        <v>278.8</v>
      </c>
      <c r="O21" s="7">
        <v>278.3</v>
      </c>
      <c r="P21" s="7">
        <v>278</v>
      </c>
      <c r="Q21" s="7"/>
      <c r="R21" s="7"/>
      <c r="S21" s="7"/>
      <c r="T21" s="7"/>
      <c r="V21" t="s">
        <v>14</v>
      </c>
      <c r="W21" s="6">
        <f t="shared" si="0"/>
        <v>1.7087667161961377</v>
      </c>
      <c r="X21" s="6">
        <f t="shared" si="1"/>
        <v>1.095690284879467</v>
      </c>
      <c r="Y21" s="6">
        <f t="shared" si="1"/>
        <v>-0.3612716763005892</v>
      </c>
      <c r="Z21" s="6">
        <f t="shared" si="1"/>
        <v>-0.8701957940536857</v>
      </c>
      <c r="AA21" s="6">
        <f t="shared" si="1"/>
        <v>1.2801755669348864</v>
      </c>
      <c r="AB21" s="6">
        <f t="shared" si="1"/>
        <v>1.914048392921643</v>
      </c>
      <c r="AC21" s="6">
        <f t="shared" si="1"/>
        <v>0.7441530829199223</v>
      </c>
      <c r="AD21" s="6">
        <f t="shared" si="1"/>
        <v>0.7738304607808573</v>
      </c>
      <c r="AE21" s="6">
        <f t="shared" si="1"/>
        <v>0.06980802792321583</v>
      </c>
      <c r="AF21" s="6">
        <f t="shared" si="1"/>
        <v>0.1395186606208796</v>
      </c>
      <c r="AG21" s="6">
        <f t="shared" si="1"/>
        <v>0.5224660397074246</v>
      </c>
      <c r="AH21" s="6">
        <f t="shared" si="1"/>
        <v>-3.395703395703407</v>
      </c>
      <c r="AI21" s="6">
        <f t="shared" si="1"/>
        <v>-0.179340028694412</v>
      </c>
      <c r="AJ21" s="6">
        <f t="shared" si="1"/>
        <v>-0.10779734099892835</v>
      </c>
      <c r="AK21" s="6">
        <f t="shared" si="1"/>
        <v>-100</v>
      </c>
      <c r="AM21" t="s">
        <v>14</v>
      </c>
      <c r="AN21" s="6">
        <f t="shared" si="2"/>
        <v>20.991890205864003</v>
      </c>
      <c r="AO21" s="6">
        <f t="shared" si="3"/>
        <v>20.864131677207958</v>
      </c>
      <c r="AP21" s="6">
        <f t="shared" si="3"/>
        <v>20.64747128151574</v>
      </c>
      <c r="AQ21" s="6">
        <f t="shared" si="3"/>
        <v>21.096917310487264</v>
      </c>
      <c r="AR21" s="6">
        <f t="shared" si="3"/>
        <v>20.950191570881223</v>
      </c>
      <c r="AS21" s="6">
        <f t="shared" si="3"/>
        <v>20.774251631780324</v>
      </c>
      <c r="AT21" s="6">
        <f t="shared" si="3"/>
        <v>20.478955007256893</v>
      </c>
      <c r="AU21" s="6">
        <f t="shared" si="3"/>
        <v>20.184593539226128</v>
      </c>
      <c r="AV21" s="6">
        <f t="shared" si="3"/>
        <v>20.293242668933278</v>
      </c>
      <c r="AW21" s="6">
        <f t="shared" si="3"/>
        <v>20.881281864530226</v>
      </c>
      <c r="AX21" s="6">
        <f t="shared" si="3"/>
        <v>21.00987925356751</v>
      </c>
      <c r="AY21" s="6">
        <f t="shared" si="3"/>
        <v>20.785019805545556</v>
      </c>
      <c r="AZ21" s="6">
        <f t="shared" si="3"/>
        <v>20.445878556761514</v>
      </c>
      <c r="BA21" s="6">
        <f t="shared" si="3"/>
        <v>20.517546446475965</v>
      </c>
      <c r="BB21" s="6">
        <f t="shared" si="3"/>
        <v>20.534790958782686</v>
      </c>
      <c r="BC21" s="6" t="e">
        <f t="shared" si="3"/>
        <v>#DIV/0!</v>
      </c>
    </row>
    <row r="22" spans="1:55" ht="12">
      <c r="A22" t="s">
        <v>13</v>
      </c>
      <c r="B22" s="7">
        <v>125.7</v>
      </c>
      <c r="C22" s="7">
        <v>132.6</v>
      </c>
      <c r="D22" s="7">
        <v>140.6</v>
      </c>
      <c r="E22" s="7">
        <v>135.9</v>
      </c>
      <c r="F22" s="7">
        <v>139.4</v>
      </c>
      <c r="G22" s="7">
        <v>144.7</v>
      </c>
      <c r="H22" s="7">
        <v>157.9</v>
      </c>
      <c r="I22" s="7">
        <v>168</v>
      </c>
      <c r="J22" s="7">
        <v>171</v>
      </c>
      <c r="K22" s="7">
        <v>167.4</v>
      </c>
      <c r="L22" s="7">
        <v>160.8</v>
      </c>
      <c r="M22" s="7">
        <v>159.9</v>
      </c>
      <c r="N22" s="7">
        <v>165.4</v>
      </c>
      <c r="O22" s="7">
        <v>166.7</v>
      </c>
      <c r="P22" s="7">
        <v>165.6</v>
      </c>
      <c r="Q22" s="7"/>
      <c r="R22" s="7"/>
      <c r="S22" s="7"/>
      <c r="T22" s="7"/>
      <c r="V22" t="s">
        <v>13</v>
      </c>
      <c r="W22" s="6">
        <f t="shared" si="0"/>
        <v>5.489260143198095</v>
      </c>
      <c r="X22" s="6">
        <f aca="true" t="shared" si="4" ref="X22:AK22">D22*100/C22-100</f>
        <v>6.033182503770746</v>
      </c>
      <c r="Y22" s="6">
        <f t="shared" si="4"/>
        <v>-3.342816500711237</v>
      </c>
      <c r="Z22" s="6">
        <f t="shared" si="4"/>
        <v>2.5754231052244307</v>
      </c>
      <c r="AA22" s="6">
        <f t="shared" si="4"/>
        <v>3.8020086083213585</v>
      </c>
      <c r="AB22" s="6">
        <f t="shared" si="4"/>
        <v>9.122322045611625</v>
      </c>
      <c r="AC22" s="6">
        <f t="shared" si="4"/>
        <v>6.396453451551608</v>
      </c>
      <c r="AD22" s="6">
        <f t="shared" si="4"/>
        <v>1.7857142857142918</v>
      </c>
      <c r="AE22" s="6">
        <f t="shared" si="4"/>
        <v>-2.10526315789474</v>
      </c>
      <c r="AF22" s="6">
        <f t="shared" si="4"/>
        <v>-3.9426523297490945</v>
      </c>
      <c r="AG22" s="6">
        <f t="shared" si="4"/>
        <v>-0.5597014925373145</v>
      </c>
      <c r="AH22" s="6">
        <f t="shared" si="4"/>
        <v>3.4396497811131894</v>
      </c>
      <c r="AI22" s="6">
        <f t="shared" si="4"/>
        <v>0.7859733978234544</v>
      </c>
      <c r="AJ22" s="6">
        <f t="shared" si="4"/>
        <v>-0.6598680263947188</v>
      </c>
      <c r="AK22" s="6">
        <f t="shared" si="4"/>
        <v>-100</v>
      </c>
      <c r="AM22" t="s">
        <v>13</v>
      </c>
      <c r="AN22" s="6">
        <f t="shared" si="2"/>
        <v>9.801933873986275</v>
      </c>
      <c r="AO22" s="6">
        <f aca="true" t="shared" si="5" ref="AO22:BC22">C22*100/C$9</f>
        <v>10.104396860473978</v>
      </c>
      <c r="AP22" s="6">
        <f t="shared" si="5"/>
        <v>10.487841265105178</v>
      </c>
      <c r="AQ22" s="6">
        <f t="shared" si="5"/>
        <v>10.395471582651266</v>
      </c>
      <c r="AR22" s="6">
        <f t="shared" si="5"/>
        <v>10.68199233716475</v>
      </c>
      <c r="AS22" s="6">
        <f t="shared" si="5"/>
        <v>10.856028209167977</v>
      </c>
      <c r="AT22" s="6">
        <f t="shared" si="5"/>
        <v>11.458635703918723</v>
      </c>
      <c r="AU22" s="6">
        <f t="shared" si="5"/>
        <v>11.927582534611288</v>
      </c>
      <c r="AV22" s="6">
        <f t="shared" si="5"/>
        <v>12.112197195070124</v>
      </c>
      <c r="AW22" s="6">
        <f t="shared" si="5"/>
        <v>12.192279679533867</v>
      </c>
      <c r="AX22" s="6">
        <f t="shared" si="5"/>
        <v>11.76728869374314</v>
      </c>
      <c r="AY22" s="6">
        <f t="shared" si="5"/>
        <v>11.51602448685632</v>
      </c>
      <c r="AZ22" s="6">
        <f t="shared" si="5"/>
        <v>12.129656790847756</v>
      </c>
      <c r="BA22" s="6">
        <f t="shared" si="5"/>
        <v>12.28988498967856</v>
      </c>
      <c r="BB22" s="6">
        <f t="shared" si="5"/>
        <v>12.232235189836018</v>
      </c>
      <c r="BC22" s="6" t="e">
        <f t="shared" si="5"/>
        <v>#DIV/0!</v>
      </c>
    </row>
    <row r="23" spans="1:55" ht="12.75" thickBot="1">
      <c r="A23" s="3"/>
      <c r="B23" s="3"/>
      <c r="C23" s="3"/>
      <c r="D23" s="3"/>
      <c r="E23" s="3"/>
      <c r="F23" s="3"/>
      <c r="G23" s="3"/>
      <c r="H23" s="3"/>
      <c r="I23" s="3"/>
      <c r="J23" s="3"/>
      <c r="K23" s="3"/>
      <c r="L23" s="3"/>
      <c r="M23" s="3"/>
      <c r="N23" s="3"/>
      <c r="O23" s="3"/>
      <c r="P23" s="3"/>
      <c r="Q23" s="3"/>
      <c r="R23" s="3"/>
      <c r="S23" s="3"/>
      <c r="T23" s="3"/>
      <c r="V23" s="3"/>
      <c r="W23" s="3"/>
      <c r="X23" s="3"/>
      <c r="Y23" s="3"/>
      <c r="Z23" s="3"/>
      <c r="AA23" s="3"/>
      <c r="AB23" s="3"/>
      <c r="AC23" s="3"/>
      <c r="AD23" s="3"/>
      <c r="AE23" s="3"/>
      <c r="AF23" s="3"/>
      <c r="AG23" s="3"/>
      <c r="AH23" s="3"/>
      <c r="AI23" s="3"/>
      <c r="AJ23" s="3"/>
      <c r="AK23" s="3"/>
      <c r="AM23" s="3"/>
      <c r="AN23" s="3"/>
      <c r="AO23" s="3"/>
      <c r="AP23" s="3"/>
      <c r="AQ23" s="3"/>
      <c r="AR23" s="3"/>
      <c r="AS23" s="3"/>
      <c r="AT23" s="3"/>
      <c r="AU23" s="3"/>
      <c r="AV23" s="3"/>
      <c r="AW23" s="3"/>
      <c r="AX23" s="3"/>
      <c r="AY23" s="3"/>
      <c r="AZ23" s="3"/>
      <c r="BA23" s="3"/>
      <c r="BB23" s="3"/>
      <c r="BC23" s="3"/>
    </row>
    <row r="24" spans="1:39" ht="12">
      <c r="A24" s="8" t="s">
        <v>10</v>
      </c>
      <c r="V24" s="8" t="s">
        <v>10</v>
      </c>
      <c r="AM24" s="8" t="s">
        <v>10</v>
      </c>
    </row>
    <row r="25" ht="12">
      <c r="A25" t="s">
        <v>43</v>
      </c>
    </row>
    <row r="26" spans="22:39" ht="12">
      <c r="V26">
        <f>A26</f>
        <v>0</v>
      </c>
      <c r="AM26">
        <f>A26</f>
        <v>0</v>
      </c>
    </row>
    <row r="27" ht="12">
      <c r="A27" t="s">
        <v>59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E20" sqref="E20"/>
      <selection pane="topRight" activeCell="E20" sqref="E20"/>
      <selection pane="bottomLeft" activeCell="E20" sqref="E20"/>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23</v>
      </c>
      <c r="S1" t="s">
        <v>23</v>
      </c>
      <c r="AJ1" t="s">
        <v>23</v>
      </c>
    </row>
    <row r="2" spans="1:36" ht="12">
      <c r="A2" t="s">
        <v>17</v>
      </c>
      <c r="S2" t="s">
        <v>19</v>
      </c>
      <c r="AJ2" t="s">
        <v>20</v>
      </c>
    </row>
    <row r="3" spans="1:36" ht="12">
      <c r="A3" s="11" t="s">
        <v>42</v>
      </c>
      <c r="S3" t="str">
        <f>A3</f>
        <v>Regione: EMILIA-ROMAGNA.</v>
      </c>
      <c r="AJ3" t="str">
        <f>A3</f>
        <v>Regione: EMILIA-ROMAGNA.</v>
      </c>
    </row>
    <row r="4" spans="1:36" ht="12">
      <c r="A4" t="s">
        <v>50</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632.6</v>
      </c>
      <c r="C9" s="5">
        <v>638.7</v>
      </c>
      <c r="D9" s="5">
        <v>639.7</v>
      </c>
      <c r="E9" s="5">
        <v>669.9</v>
      </c>
      <c r="F9" s="5">
        <v>650.8</v>
      </c>
      <c r="G9" s="5">
        <v>634.5</v>
      </c>
      <c r="H9" s="5">
        <v>634.7</v>
      </c>
      <c r="I9" s="5">
        <v>651.1</v>
      </c>
      <c r="J9" s="5">
        <v>655.5</v>
      </c>
      <c r="K9" s="5">
        <v>640.8</v>
      </c>
      <c r="L9" s="5">
        <v>615.6</v>
      </c>
      <c r="M9" s="5">
        <v>611.5</v>
      </c>
      <c r="N9" s="5">
        <v>616.3</v>
      </c>
      <c r="O9" s="5">
        <v>596.6</v>
      </c>
      <c r="P9" s="5">
        <v>595.4</v>
      </c>
      <c r="Q9" s="5"/>
      <c r="S9" s="4" t="s">
        <v>1</v>
      </c>
      <c r="T9" s="6">
        <f aca="true" t="shared" si="0" ref="T9:T22">C9*100/B9-100</f>
        <v>0.9642744230161355</v>
      </c>
      <c r="U9" s="6">
        <f aca="true" t="shared" si="1" ref="U9:U22">D9*100/C9-100</f>
        <v>0.15656802880852183</v>
      </c>
      <c r="V9" s="6">
        <f aca="true" t="shared" si="2" ref="V9:V22">E9*100/D9-100</f>
        <v>4.720962951383456</v>
      </c>
      <c r="W9" s="6">
        <f aca="true" t="shared" si="3" ref="W9:W22">F9*100/E9-100</f>
        <v>-2.8511718166890603</v>
      </c>
      <c r="X9" s="6">
        <f aca="true" t="shared" si="4" ref="X9:X22">G9*100/F9-100</f>
        <v>-2.5046097111247576</v>
      </c>
      <c r="Y9" s="6">
        <f aca="true" t="shared" si="5" ref="Y9:Y22">H9*100/G9-100</f>
        <v>0.03152088258472929</v>
      </c>
      <c r="Z9" s="6">
        <f aca="true" t="shared" si="6" ref="Z9:Z22">I9*100/H9-100</f>
        <v>2.5838979045218196</v>
      </c>
      <c r="AA9" s="6">
        <f aca="true" t="shared" si="7" ref="AA9:AA22">J9*100/I9-100</f>
        <v>0.675779450161258</v>
      </c>
      <c r="AB9" s="6">
        <f aca="true" t="shared" si="8" ref="AB9:AB22">K9*100/J9-100</f>
        <v>-2.2425629290617906</v>
      </c>
      <c r="AC9" s="6">
        <f aca="true" t="shared" si="9" ref="AC9:AC22">L9*100/K9-100</f>
        <v>-3.932584269662911</v>
      </c>
      <c r="AD9" s="6">
        <f aca="true" t="shared" si="10" ref="AD9:AD22">M9*100/L9-100</f>
        <v>-0.666016894087079</v>
      </c>
      <c r="AE9" s="6">
        <f aca="true" t="shared" si="11" ref="AE9:AE22">N9*100/M9-100</f>
        <v>0.7849550286181426</v>
      </c>
      <c r="AF9" s="6">
        <f aca="true" t="shared" si="12" ref="AF9:AF22">O9*100/N9-100</f>
        <v>-3.196495213370099</v>
      </c>
      <c r="AG9" s="6">
        <f aca="true" t="shared" si="13" ref="AG9:AG22">P9*100/O9-100</f>
        <v>-0.20113979215555844</v>
      </c>
      <c r="AH9" s="6">
        <f aca="true" t="shared" si="14" ref="AH9:AH22">Q9*100/P9-100</f>
        <v>-100</v>
      </c>
      <c r="AJ9" s="4" t="s">
        <v>1</v>
      </c>
      <c r="AK9" s="6">
        <f aca="true" t="shared" si="15" ref="AK9:AK21">B9*100/B$9</f>
        <v>100</v>
      </c>
      <c r="AL9" s="6">
        <f aca="true" t="shared" si="16" ref="AL9:AL21">C9*100/C$9</f>
        <v>100</v>
      </c>
      <c r="AM9" s="6">
        <f aca="true" t="shared" si="17" ref="AM9:AM21">D9*100/D$9</f>
        <v>100</v>
      </c>
      <c r="AN9" s="6">
        <f aca="true" t="shared" si="18" ref="AN9:AN21">E9*100/E$9</f>
        <v>100</v>
      </c>
      <c r="AO9" s="6">
        <f aca="true" t="shared" si="19" ref="AO9:AO21">F9*100/F$9</f>
        <v>100</v>
      </c>
      <c r="AP9" s="6">
        <f aca="true" t="shared" si="20" ref="AP9:AP21">G9*100/G$9</f>
        <v>100</v>
      </c>
      <c r="AQ9" s="6">
        <f aca="true" t="shared" si="21" ref="AQ9:AQ21">H9*100/H$9</f>
        <v>100</v>
      </c>
      <c r="AR9" s="6">
        <f aca="true" t="shared" si="22" ref="AR9:AR21">I9*100/I$9</f>
        <v>100</v>
      </c>
      <c r="AS9" s="6">
        <f aca="true" t="shared" si="23" ref="AS9:AS21">J9*100/J$9</f>
        <v>100</v>
      </c>
      <c r="AT9" s="6">
        <f aca="true" t="shared" si="24" ref="AT9:AT21">K9*100/K$9</f>
        <v>100</v>
      </c>
      <c r="AU9" s="6">
        <f aca="true" t="shared" si="25" ref="AU9:AU21">L9*100/L$9</f>
        <v>100</v>
      </c>
      <c r="AV9" s="6">
        <f aca="true" t="shared" si="26" ref="AV9:AV21">M9*100/M$9</f>
        <v>100</v>
      </c>
      <c r="AW9" s="6">
        <f aca="true" t="shared" si="27" ref="AW9:AW21">N9*100/N$9</f>
        <v>100</v>
      </c>
      <c r="AX9" s="6">
        <f aca="true" t="shared" si="28" ref="AX9:AX21">O9*100/O$9</f>
        <v>100</v>
      </c>
      <c r="AY9" s="6">
        <f aca="true" t="shared" si="29" ref="AY9:AY21">P9*100/P$9</f>
        <v>100</v>
      </c>
      <c r="AZ9" s="6" t="e">
        <f aca="true" t="shared" si="30" ref="AZ9:AZ21">Q9*100/Q$9</f>
        <v>#DIV/0!</v>
      </c>
    </row>
    <row r="10" spans="1:52" ht="12">
      <c r="A10" t="s">
        <v>2</v>
      </c>
      <c r="B10" s="7">
        <v>67.8</v>
      </c>
      <c r="C10" s="7">
        <v>65.4</v>
      </c>
      <c r="D10" s="7">
        <v>63.5</v>
      </c>
      <c r="E10" s="7">
        <v>66.9</v>
      </c>
      <c r="F10" s="7">
        <v>63.4</v>
      </c>
      <c r="G10" s="7">
        <v>55.2</v>
      </c>
      <c r="H10" s="7">
        <v>55.3</v>
      </c>
      <c r="I10" s="7">
        <v>51.2</v>
      </c>
      <c r="J10" s="7">
        <v>53.3</v>
      </c>
      <c r="K10" s="7">
        <v>54.7</v>
      </c>
      <c r="L10" s="7">
        <v>52.8</v>
      </c>
      <c r="M10" s="7">
        <v>50.3</v>
      </c>
      <c r="N10" s="7">
        <v>47</v>
      </c>
      <c r="O10" s="7">
        <v>45.3</v>
      </c>
      <c r="P10" s="7">
        <v>46.4</v>
      </c>
      <c r="Q10" s="7"/>
      <c r="S10" t="s">
        <v>2</v>
      </c>
      <c r="T10" s="6">
        <f t="shared" si="0"/>
        <v>-3.539823008849538</v>
      </c>
      <c r="U10" s="6">
        <f t="shared" si="1"/>
        <v>-2.905198776758425</v>
      </c>
      <c r="V10" s="6">
        <f t="shared" si="2"/>
        <v>5.354330708661436</v>
      </c>
      <c r="W10" s="6">
        <f t="shared" si="3"/>
        <v>-5.231689088191345</v>
      </c>
      <c r="X10" s="6">
        <f t="shared" si="4"/>
        <v>-12.933753943217667</v>
      </c>
      <c r="Y10" s="6">
        <f t="shared" si="5"/>
        <v>0.18115942028984477</v>
      </c>
      <c r="Z10" s="6">
        <f t="shared" si="6"/>
        <v>-7.414104882459313</v>
      </c>
      <c r="AA10" s="6">
        <f t="shared" si="7"/>
        <v>4.1015625</v>
      </c>
      <c r="AB10" s="6">
        <f t="shared" si="8"/>
        <v>2.6266416510319033</v>
      </c>
      <c r="AC10" s="6">
        <f t="shared" si="9"/>
        <v>-3.4734917733089645</v>
      </c>
      <c r="AD10" s="6">
        <f t="shared" si="10"/>
        <v>-4.734848484848484</v>
      </c>
      <c r="AE10" s="6">
        <f t="shared" si="11"/>
        <v>-6.560636182902584</v>
      </c>
      <c r="AF10" s="6">
        <f t="shared" si="12"/>
        <v>-3.61702127659575</v>
      </c>
      <c r="AG10" s="6">
        <f t="shared" si="13"/>
        <v>2.428256070640188</v>
      </c>
      <c r="AH10" s="6">
        <f t="shared" si="14"/>
        <v>-100</v>
      </c>
      <c r="AJ10" t="s">
        <v>2</v>
      </c>
      <c r="AK10" s="6">
        <f t="shared" si="15"/>
        <v>10.71767309516282</v>
      </c>
      <c r="AL10" s="6">
        <f t="shared" si="16"/>
        <v>10.239549084077032</v>
      </c>
      <c r="AM10" s="6">
        <f t="shared" si="17"/>
        <v>9.926528060028138</v>
      </c>
      <c r="AN10" s="6">
        <f t="shared" si="18"/>
        <v>9.986565158978953</v>
      </c>
      <c r="AO10" s="6">
        <f t="shared" si="19"/>
        <v>9.741856177012908</v>
      </c>
      <c r="AP10" s="6">
        <f t="shared" si="20"/>
        <v>8.699763593380615</v>
      </c>
      <c r="AQ10" s="6">
        <f t="shared" si="21"/>
        <v>8.71277769024736</v>
      </c>
      <c r="AR10" s="6">
        <f t="shared" si="22"/>
        <v>7.863615420058363</v>
      </c>
      <c r="AS10" s="6">
        <f t="shared" si="23"/>
        <v>8.13119755911518</v>
      </c>
      <c r="AT10" s="6">
        <f t="shared" si="24"/>
        <v>8.536204744069913</v>
      </c>
      <c r="AU10" s="6">
        <f t="shared" si="25"/>
        <v>8.576998050682262</v>
      </c>
      <c r="AV10" s="6">
        <f t="shared" si="26"/>
        <v>8.225674570727719</v>
      </c>
      <c r="AW10" s="6">
        <f t="shared" si="27"/>
        <v>7.626156092811943</v>
      </c>
      <c r="AX10" s="6">
        <f t="shared" si="28"/>
        <v>7.59302715387194</v>
      </c>
      <c r="AY10" s="6">
        <f t="shared" si="29"/>
        <v>7.793080282163252</v>
      </c>
      <c r="AZ10" s="6" t="e">
        <f t="shared" si="30"/>
        <v>#DIV/0!</v>
      </c>
    </row>
    <row r="11" spans="1:52" ht="12">
      <c r="A11" t="s">
        <v>3</v>
      </c>
      <c r="B11" s="7">
        <v>131</v>
      </c>
      <c r="C11" s="7">
        <v>137.4</v>
      </c>
      <c r="D11" s="7">
        <v>135.3</v>
      </c>
      <c r="E11" s="7">
        <v>143.5</v>
      </c>
      <c r="F11" s="7">
        <v>144.9</v>
      </c>
      <c r="G11" s="7">
        <v>149.4</v>
      </c>
      <c r="H11" s="7">
        <v>156</v>
      </c>
      <c r="I11" s="7">
        <v>160.6</v>
      </c>
      <c r="J11" s="7">
        <v>154.7</v>
      </c>
      <c r="K11" s="7">
        <v>150.4</v>
      </c>
      <c r="L11" s="7">
        <v>136.8</v>
      </c>
      <c r="M11" s="7">
        <v>129.9</v>
      </c>
      <c r="N11" s="7">
        <v>131</v>
      </c>
      <c r="O11" s="7">
        <v>124.7</v>
      </c>
      <c r="P11" s="7">
        <v>120.8</v>
      </c>
      <c r="Q11" s="7"/>
      <c r="S11" t="s">
        <v>3</v>
      </c>
      <c r="T11" s="6">
        <f t="shared" si="0"/>
        <v>4.885496183206101</v>
      </c>
      <c r="U11" s="6">
        <f t="shared" si="1"/>
        <v>-1.528384279475972</v>
      </c>
      <c r="V11" s="6">
        <f t="shared" si="2"/>
        <v>6.060606060606048</v>
      </c>
      <c r="W11" s="6">
        <f t="shared" si="3"/>
        <v>0.9756097560975547</v>
      </c>
      <c r="X11" s="6">
        <f t="shared" si="4"/>
        <v>3.1055900621118013</v>
      </c>
      <c r="Y11" s="6">
        <f t="shared" si="5"/>
        <v>4.417670682730915</v>
      </c>
      <c r="Z11" s="6">
        <f t="shared" si="6"/>
        <v>2.948717948717942</v>
      </c>
      <c r="AA11" s="6">
        <f t="shared" si="7"/>
        <v>-3.673723536737242</v>
      </c>
      <c r="AB11" s="6">
        <f t="shared" si="8"/>
        <v>-2.779573367808652</v>
      </c>
      <c r="AC11" s="6">
        <f t="shared" si="9"/>
        <v>-9.042553191489347</v>
      </c>
      <c r="AD11" s="6">
        <f t="shared" si="10"/>
        <v>-5.043859649122808</v>
      </c>
      <c r="AE11" s="6">
        <f t="shared" si="11"/>
        <v>0.846805234795994</v>
      </c>
      <c r="AF11" s="6">
        <f t="shared" si="12"/>
        <v>-4.809160305343511</v>
      </c>
      <c r="AG11" s="6">
        <f t="shared" si="13"/>
        <v>-3.127506014434644</v>
      </c>
      <c r="AH11" s="6">
        <f t="shared" si="14"/>
        <v>-100</v>
      </c>
      <c r="AJ11" t="s">
        <v>3</v>
      </c>
      <c r="AK11" s="6">
        <f t="shared" si="15"/>
        <v>20.708188428706922</v>
      </c>
      <c r="AL11" s="6">
        <f t="shared" si="16"/>
        <v>21.512447158290275</v>
      </c>
      <c r="AM11" s="6">
        <f t="shared" si="17"/>
        <v>21.15053931530405</v>
      </c>
      <c r="AN11" s="6">
        <f t="shared" si="18"/>
        <v>21.42110762800418</v>
      </c>
      <c r="AO11" s="6">
        <f t="shared" si="19"/>
        <v>22.264904732636758</v>
      </c>
      <c r="AP11" s="6">
        <f t="shared" si="20"/>
        <v>23.54609929078014</v>
      </c>
      <c r="AQ11" s="6">
        <f t="shared" si="21"/>
        <v>24.578541043012446</v>
      </c>
      <c r="AR11" s="6">
        <f t="shared" si="22"/>
        <v>24.665949930886192</v>
      </c>
      <c r="AS11" s="6">
        <f t="shared" si="23"/>
        <v>23.60030511060259</v>
      </c>
      <c r="AT11" s="6">
        <f t="shared" si="24"/>
        <v>23.470661672908864</v>
      </c>
      <c r="AU11" s="6">
        <f t="shared" si="25"/>
        <v>22.222222222222225</v>
      </c>
      <c r="AV11" s="6">
        <f t="shared" si="26"/>
        <v>21.242845461978742</v>
      </c>
      <c r="AW11" s="6">
        <f t="shared" si="27"/>
        <v>21.255881875709882</v>
      </c>
      <c r="AX11" s="6">
        <f t="shared" si="28"/>
        <v>20.901776734830708</v>
      </c>
      <c r="AY11" s="6">
        <f t="shared" si="29"/>
        <v>20.288881424252605</v>
      </c>
      <c r="AZ11" s="6" t="e">
        <f t="shared" si="30"/>
        <v>#DIV/0!</v>
      </c>
    </row>
    <row r="12" spans="1:52" ht="12">
      <c r="A12" t="s">
        <v>48</v>
      </c>
      <c r="B12" s="7">
        <v>66.8</v>
      </c>
      <c r="C12" s="7">
        <v>67.4</v>
      </c>
      <c r="D12" s="7">
        <v>66.8</v>
      </c>
      <c r="E12" s="7">
        <v>71.4</v>
      </c>
      <c r="F12" s="7">
        <v>70</v>
      </c>
      <c r="G12" s="7">
        <v>70.4</v>
      </c>
      <c r="H12" s="7">
        <v>73.1</v>
      </c>
      <c r="I12" s="7">
        <v>71.1</v>
      </c>
      <c r="J12" s="7">
        <v>65</v>
      </c>
      <c r="K12" s="7">
        <v>62.3</v>
      </c>
      <c r="L12" s="7">
        <v>57.9</v>
      </c>
      <c r="M12" s="7">
        <v>57.3</v>
      </c>
      <c r="N12" s="7">
        <v>57</v>
      </c>
      <c r="O12" s="7">
        <v>55.8</v>
      </c>
      <c r="P12" s="7">
        <v>53.9</v>
      </c>
      <c r="Q12" s="7"/>
      <c r="S12" t="s">
        <v>48</v>
      </c>
      <c r="T12" s="6">
        <f t="shared" si="0"/>
        <v>0.898203592814383</v>
      </c>
      <c r="U12" s="6">
        <f t="shared" si="1"/>
        <v>-0.8902077151335419</v>
      </c>
      <c r="V12" s="6">
        <f t="shared" si="2"/>
        <v>6.886227544910199</v>
      </c>
      <c r="W12" s="6">
        <f t="shared" si="3"/>
        <v>-1.9607843137254974</v>
      </c>
      <c r="X12" s="6">
        <f t="shared" si="4"/>
        <v>0.5714285714285836</v>
      </c>
      <c r="Y12" s="6">
        <f t="shared" si="5"/>
        <v>3.835227272727252</v>
      </c>
      <c r="Z12" s="6">
        <f t="shared" si="6"/>
        <v>-2.735978112175104</v>
      </c>
      <c r="AA12" s="6">
        <f t="shared" si="7"/>
        <v>-8.579465541490848</v>
      </c>
      <c r="AB12" s="6">
        <f t="shared" si="8"/>
        <v>-4.15384615384616</v>
      </c>
      <c r="AC12" s="6">
        <f t="shared" si="9"/>
        <v>-7.06260032102729</v>
      </c>
      <c r="AD12" s="6">
        <f t="shared" si="10"/>
        <v>-1.0362694300518172</v>
      </c>
      <c r="AE12" s="6">
        <f t="shared" si="11"/>
        <v>-0.5235602094240761</v>
      </c>
      <c r="AF12" s="6">
        <f t="shared" si="12"/>
        <v>-2.10526315789474</v>
      </c>
      <c r="AG12" s="6">
        <f t="shared" si="13"/>
        <v>-3.40501792114695</v>
      </c>
      <c r="AH12" s="6">
        <f t="shared" si="14"/>
        <v>-100</v>
      </c>
      <c r="AJ12" t="s">
        <v>48</v>
      </c>
      <c r="AK12" s="6">
        <f t="shared" si="15"/>
        <v>10.55959532089788</v>
      </c>
      <c r="AL12" s="6">
        <f t="shared" si="16"/>
        <v>10.552685141694067</v>
      </c>
      <c r="AM12" s="6">
        <f t="shared" si="17"/>
        <v>10.442394872596529</v>
      </c>
      <c r="AN12" s="6">
        <f t="shared" si="18"/>
        <v>10.65830721003135</v>
      </c>
      <c r="AO12" s="6">
        <f t="shared" si="19"/>
        <v>10.755992624462202</v>
      </c>
      <c r="AP12" s="6">
        <f t="shared" si="20"/>
        <v>11.095350669818757</v>
      </c>
      <c r="AQ12" s="6">
        <f t="shared" si="21"/>
        <v>11.51725224515519</v>
      </c>
      <c r="AR12" s="6">
        <f t="shared" si="22"/>
        <v>10.919981569651357</v>
      </c>
      <c r="AS12" s="6">
        <f t="shared" si="23"/>
        <v>9.916094584286803</v>
      </c>
      <c r="AT12" s="6">
        <f t="shared" si="24"/>
        <v>9.722222222222223</v>
      </c>
      <c r="AU12" s="6">
        <f t="shared" si="25"/>
        <v>9.405458089668615</v>
      </c>
      <c r="AV12" s="6">
        <f t="shared" si="26"/>
        <v>9.37040065412919</v>
      </c>
      <c r="AW12" s="6">
        <f t="shared" si="27"/>
        <v>9.248742495537888</v>
      </c>
      <c r="AX12" s="6">
        <f t="shared" si="28"/>
        <v>9.353000335232986</v>
      </c>
      <c r="AY12" s="6">
        <f t="shared" si="29"/>
        <v>9.052737655357744</v>
      </c>
      <c r="AZ12" s="6" t="e">
        <f t="shared" si="30"/>
        <v>#DIV/0!</v>
      </c>
    </row>
    <row r="13" spans="1:52" ht="12">
      <c r="A13" t="s">
        <v>4</v>
      </c>
      <c r="B13" s="7">
        <v>65.1</v>
      </c>
      <c r="C13" s="7">
        <v>65.9</v>
      </c>
      <c r="D13" s="7">
        <v>65.3</v>
      </c>
      <c r="E13" s="7">
        <v>69.8</v>
      </c>
      <c r="F13" s="7">
        <v>68.5</v>
      </c>
      <c r="G13" s="7">
        <v>69</v>
      </c>
      <c r="H13" s="7">
        <v>71.7</v>
      </c>
      <c r="I13" s="7">
        <v>69.8</v>
      </c>
      <c r="J13" s="7">
        <v>63.8</v>
      </c>
      <c r="K13" s="7">
        <v>61.2</v>
      </c>
      <c r="L13" s="7">
        <v>56.9</v>
      </c>
      <c r="M13" s="7">
        <v>56.4</v>
      </c>
      <c r="N13" s="7">
        <v>56</v>
      </c>
      <c r="O13" s="7">
        <v>54.9</v>
      </c>
      <c r="P13" s="7">
        <v>52.9</v>
      </c>
      <c r="Q13" s="7"/>
      <c r="S13" t="s">
        <v>4</v>
      </c>
      <c r="T13" s="6">
        <f t="shared" si="0"/>
        <v>1.2288786482335041</v>
      </c>
      <c r="U13" s="6">
        <f t="shared" si="1"/>
        <v>-0.9104704097116922</v>
      </c>
      <c r="V13" s="6">
        <f t="shared" si="2"/>
        <v>6.891271056661566</v>
      </c>
      <c r="W13" s="6">
        <f t="shared" si="3"/>
        <v>-1.8624641833810784</v>
      </c>
      <c r="X13" s="6">
        <f t="shared" si="4"/>
        <v>0.729927007299267</v>
      </c>
      <c r="Y13" s="6">
        <f t="shared" si="5"/>
        <v>3.9130434782608745</v>
      </c>
      <c r="Z13" s="6">
        <f t="shared" si="6"/>
        <v>-2.6499302649930314</v>
      </c>
      <c r="AA13" s="6">
        <f t="shared" si="7"/>
        <v>-8.59598853868195</v>
      </c>
      <c r="AB13" s="6">
        <f t="shared" si="8"/>
        <v>-4.075235109717866</v>
      </c>
      <c r="AC13" s="6">
        <f t="shared" si="9"/>
        <v>-7.026143790849673</v>
      </c>
      <c r="AD13" s="6">
        <f t="shared" si="10"/>
        <v>-0.8787346221441084</v>
      </c>
      <c r="AE13" s="6">
        <f t="shared" si="11"/>
        <v>-0.7092198581560325</v>
      </c>
      <c r="AF13" s="6">
        <f t="shared" si="12"/>
        <v>-1.9642857142857082</v>
      </c>
      <c r="AG13" s="6">
        <f t="shared" si="13"/>
        <v>-3.6429872495446176</v>
      </c>
      <c r="AH13" s="6">
        <f t="shared" si="14"/>
        <v>-100</v>
      </c>
      <c r="AJ13" t="s">
        <v>4</v>
      </c>
      <c r="AK13" s="6">
        <f t="shared" si="15"/>
        <v>10.290863104647485</v>
      </c>
      <c r="AL13" s="6">
        <f t="shared" si="16"/>
        <v>10.317833098481291</v>
      </c>
      <c r="AM13" s="6">
        <f t="shared" si="17"/>
        <v>10.207909957792715</v>
      </c>
      <c r="AN13" s="6">
        <f t="shared" si="18"/>
        <v>10.419465591879385</v>
      </c>
      <c r="AO13" s="6">
        <f t="shared" si="19"/>
        <v>10.525507068223725</v>
      </c>
      <c r="AP13" s="6">
        <f t="shared" si="20"/>
        <v>10.874704491725769</v>
      </c>
      <c r="AQ13" s="6">
        <f t="shared" si="21"/>
        <v>11.296675594769182</v>
      </c>
      <c r="AR13" s="6">
        <f t="shared" si="22"/>
        <v>10.720319459376439</v>
      </c>
      <c r="AS13" s="6">
        <f t="shared" si="23"/>
        <v>9.73302822273074</v>
      </c>
      <c r="AT13" s="6">
        <f t="shared" si="24"/>
        <v>9.55056179775281</v>
      </c>
      <c r="AU13" s="6">
        <f t="shared" si="25"/>
        <v>9.24301494476933</v>
      </c>
      <c r="AV13" s="6">
        <f t="shared" si="26"/>
        <v>9.223221586263287</v>
      </c>
      <c r="AW13" s="6">
        <f t="shared" si="27"/>
        <v>9.086483855265293</v>
      </c>
      <c r="AX13" s="6">
        <f t="shared" si="28"/>
        <v>9.202145491116326</v>
      </c>
      <c r="AY13" s="6">
        <f t="shared" si="29"/>
        <v>8.884783338931811</v>
      </c>
      <c r="AZ13" s="6" t="e">
        <f t="shared" si="30"/>
        <v>#DIV/0!</v>
      </c>
    </row>
    <row r="14" spans="1:52" ht="12">
      <c r="A14" t="s">
        <v>5</v>
      </c>
      <c r="B14" s="7">
        <v>64.2</v>
      </c>
      <c r="C14" s="7">
        <v>70</v>
      </c>
      <c r="D14" s="7">
        <v>68.5</v>
      </c>
      <c r="E14" s="7">
        <v>72.1</v>
      </c>
      <c r="F14" s="7">
        <v>74.9</v>
      </c>
      <c r="G14" s="7">
        <v>79</v>
      </c>
      <c r="H14" s="7">
        <v>82.9</v>
      </c>
      <c r="I14" s="7">
        <v>89.5</v>
      </c>
      <c r="J14" s="7">
        <v>89.7</v>
      </c>
      <c r="K14" s="7">
        <v>88.1</v>
      </c>
      <c r="L14" s="7">
        <v>78.9</v>
      </c>
      <c r="M14" s="7">
        <v>72.6</v>
      </c>
      <c r="N14" s="7">
        <v>74</v>
      </c>
      <c r="O14" s="7">
        <v>68.9</v>
      </c>
      <c r="P14" s="7">
        <v>66.9</v>
      </c>
      <c r="Q14" s="7"/>
      <c r="S14" t="s">
        <v>5</v>
      </c>
      <c r="T14" s="6">
        <f t="shared" si="0"/>
        <v>9.034267912772577</v>
      </c>
      <c r="U14" s="6">
        <f t="shared" si="1"/>
        <v>-2.142857142857139</v>
      </c>
      <c r="V14" s="6">
        <f t="shared" si="2"/>
        <v>5.255474452554736</v>
      </c>
      <c r="W14" s="6">
        <f t="shared" si="3"/>
        <v>3.8834951456310876</v>
      </c>
      <c r="X14" s="6">
        <f t="shared" si="4"/>
        <v>5.473965287049396</v>
      </c>
      <c r="Y14" s="6">
        <f t="shared" si="5"/>
        <v>4.936708860759495</v>
      </c>
      <c r="Z14" s="6">
        <f t="shared" si="6"/>
        <v>7.9613992762364205</v>
      </c>
      <c r="AA14" s="6">
        <f t="shared" si="7"/>
        <v>0.22346368715083997</v>
      </c>
      <c r="AB14" s="6">
        <f t="shared" si="8"/>
        <v>-1.7837235228539612</v>
      </c>
      <c r="AC14" s="6">
        <f t="shared" si="9"/>
        <v>-10.442678774120296</v>
      </c>
      <c r="AD14" s="6">
        <f t="shared" si="10"/>
        <v>-7.984790874524734</v>
      </c>
      <c r="AE14" s="6">
        <f t="shared" si="11"/>
        <v>1.9283746556473886</v>
      </c>
      <c r="AF14" s="6">
        <f t="shared" si="12"/>
        <v>-6.8918918918918735</v>
      </c>
      <c r="AG14" s="6">
        <f t="shared" si="13"/>
        <v>-2.9027576197387503</v>
      </c>
      <c r="AH14" s="6">
        <f t="shared" si="14"/>
        <v>-100</v>
      </c>
      <c r="AJ14" t="s">
        <v>5</v>
      </c>
      <c r="AK14" s="6">
        <f t="shared" si="15"/>
        <v>10.148593107809042</v>
      </c>
      <c r="AL14" s="6">
        <f t="shared" si="16"/>
        <v>10.95976201659621</v>
      </c>
      <c r="AM14" s="6">
        <f t="shared" si="17"/>
        <v>10.708144442707518</v>
      </c>
      <c r="AN14" s="6">
        <f t="shared" si="18"/>
        <v>10.76280041797283</v>
      </c>
      <c r="AO14" s="6">
        <f t="shared" si="19"/>
        <v>11.508912108174556</v>
      </c>
      <c r="AP14" s="6">
        <f t="shared" si="20"/>
        <v>12.450748620961386</v>
      </c>
      <c r="AQ14" s="6">
        <f t="shared" si="21"/>
        <v>13.061288797857255</v>
      </c>
      <c r="AR14" s="6">
        <f t="shared" si="22"/>
        <v>13.745968361234834</v>
      </c>
      <c r="AS14" s="6">
        <f t="shared" si="23"/>
        <v>13.68421052631579</v>
      </c>
      <c r="AT14" s="6">
        <f t="shared" si="24"/>
        <v>13.748439450686643</v>
      </c>
      <c r="AU14" s="6">
        <f t="shared" si="25"/>
        <v>12.816764132553606</v>
      </c>
      <c r="AV14" s="6">
        <f t="shared" si="26"/>
        <v>11.872444807849549</v>
      </c>
      <c r="AW14" s="6">
        <f t="shared" si="27"/>
        <v>12.007139380171996</v>
      </c>
      <c r="AX14" s="6">
        <f t="shared" si="28"/>
        <v>11.548776399597722</v>
      </c>
      <c r="AY14" s="6">
        <f t="shared" si="29"/>
        <v>11.236143768894863</v>
      </c>
      <c r="AZ14" s="6" t="e">
        <f t="shared" si="30"/>
        <v>#DIV/0!</v>
      </c>
    </row>
    <row r="15" spans="1:52" ht="12">
      <c r="A15" t="s">
        <v>6</v>
      </c>
      <c r="B15" s="7">
        <v>433.8</v>
      </c>
      <c r="C15" s="7">
        <v>435.9</v>
      </c>
      <c r="D15" s="7">
        <v>440.9</v>
      </c>
      <c r="E15" s="7">
        <v>459.5</v>
      </c>
      <c r="F15" s="7">
        <v>442.5</v>
      </c>
      <c r="G15" s="7">
        <v>429.9</v>
      </c>
      <c r="H15" s="7">
        <v>423.4</v>
      </c>
      <c r="I15" s="7">
        <v>439.3</v>
      </c>
      <c r="J15" s="7">
        <v>447.5</v>
      </c>
      <c r="K15" s="7">
        <v>435.7</v>
      </c>
      <c r="L15" s="7">
        <v>426</v>
      </c>
      <c r="M15" s="7">
        <v>431.3</v>
      </c>
      <c r="N15" s="7">
        <v>438.3</v>
      </c>
      <c r="O15" s="7">
        <v>426.6</v>
      </c>
      <c r="P15" s="7">
        <v>428.2</v>
      </c>
      <c r="Q15" s="7"/>
      <c r="S15" t="s">
        <v>6</v>
      </c>
      <c r="T15" s="6">
        <f t="shared" si="0"/>
        <v>0.484094052558774</v>
      </c>
      <c r="U15" s="6">
        <f t="shared" si="1"/>
        <v>1.1470520761642575</v>
      </c>
      <c r="V15" s="6">
        <f t="shared" si="2"/>
        <v>4.218643683374921</v>
      </c>
      <c r="W15" s="6">
        <f t="shared" si="3"/>
        <v>-3.6996735582154514</v>
      </c>
      <c r="X15" s="6">
        <f t="shared" si="4"/>
        <v>-2.8474576271186436</v>
      </c>
      <c r="Y15" s="6">
        <f t="shared" si="5"/>
        <v>-1.5119795301232841</v>
      </c>
      <c r="Z15" s="6">
        <f t="shared" si="6"/>
        <v>3.7553141237600443</v>
      </c>
      <c r="AA15" s="6">
        <f t="shared" si="7"/>
        <v>1.8666059640336812</v>
      </c>
      <c r="AB15" s="6">
        <f t="shared" si="8"/>
        <v>-2.6368715083798833</v>
      </c>
      <c r="AC15" s="6">
        <f t="shared" si="9"/>
        <v>-2.2263025017213636</v>
      </c>
      <c r="AD15" s="6">
        <f t="shared" si="10"/>
        <v>1.2441314553990566</v>
      </c>
      <c r="AE15" s="6">
        <f t="shared" si="11"/>
        <v>1.6230002318571763</v>
      </c>
      <c r="AF15" s="6">
        <f t="shared" si="12"/>
        <v>-2.669404517453799</v>
      </c>
      <c r="AG15" s="6">
        <f t="shared" si="13"/>
        <v>0.3750586029067051</v>
      </c>
      <c r="AH15" s="6">
        <f t="shared" si="14"/>
        <v>-100</v>
      </c>
      <c r="AJ15" t="s">
        <v>6</v>
      </c>
      <c r="AK15" s="6">
        <f t="shared" si="15"/>
        <v>68.57413847613026</v>
      </c>
      <c r="AL15" s="6">
        <f t="shared" si="16"/>
        <v>68.24800375763269</v>
      </c>
      <c r="AM15" s="6">
        <f t="shared" si="17"/>
        <v>68.92293262466781</v>
      </c>
      <c r="AN15" s="6">
        <f t="shared" si="18"/>
        <v>68.59232721301687</v>
      </c>
      <c r="AO15" s="6">
        <f t="shared" si="19"/>
        <v>67.99323909035034</v>
      </c>
      <c r="AP15" s="6">
        <f t="shared" si="20"/>
        <v>67.75413711583924</v>
      </c>
      <c r="AQ15" s="6">
        <f t="shared" si="21"/>
        <v>66.70868126674019</v>
      </c>
      <c r="AR15" s="6">
        <f t="shared" si="22"/>
        <v>67.47043464905545</v>
      </c>
      <c r="AS15" s="6">
        <f t="shared" si="23"/>
        <v>68.26849733028223</v>
      </c>
      <c r="AT15" s="6">
        <f t="shared" si="24"/>
        <v>67.99313358302123</v>
      </c>
      <c r="AU15" s="6">
        <f t="shared" si="25"/>
        <v>69.20077972709551</v>
      </c>
      <c r="AV15" s="6">
        <f t="shared" si="26"/>
        <v>70.53147996729354</v>
      </c>
      <c r="AW15" s="6">
        <f t="shared" si="27"/>
        <v>71.11796203147819</v>
      </c>
      <c r="AX15" s="6">
        <f t="shared" si="28"/>
        <v>71.50519611129735</v>
      </c>
      <c r="AY15" s="6">
        <f t="shared" si="29"/>
        <v>71.91803829358415</v>
      </c>
      <c r="AZ15" s="6" t="e">
        <f t="shared" si="30"/>
        <v>#DIV/0!</v>
      </c>
    </row>
    <row r="16" spans="1:52" ht="12">
      <c r="A16" t="s">
        <v>16</v>
      </c>
      <c r="B16" s="7">
        <v>228.5</v>
      </c>
      <c r="C16" s="7">
        <v>228</v>
      </c>
      <c r="D16" s="7">
        <v>226.4</v>
      </c>
      <c r="E16" s="7">
        <v>235</v>
      </c>
      <c r="F16" s="7">
        <v>226</v>
      </c>
      <c r="G16" s="7">
        <v>216.2</v>
      </c>
      <c r="H16" s="7">
        <v>211.1</v>
      </c>
      <c r="I16" s="7">
        <v>217.7</v>
      </c>
      <c r="J16" s="7">
        <v>218.4</v>
      </c>
      <c r="K16" s="7">
        <v>212</v>
      </c>
      <c r="L16" s="7">
        <v>205.6</v>
      </c>
      <c r="M16" s="7">
        <v>207.3</v>
      </c>
      <c r="N16" s="7">
        <v>209.5</v>
      </c>
      <c r="O16" s="7">
        <v>205</v>
      </c>
      <c r="P16" s="7">
        <v>204.7</v>
      </c>
      <c r="Q16" s="7"/>
      <c r="S16" t="s">
        <v>16</v>
      </c>
      <c r="T16" s="6">
        <f t="shared" si="0"/>
        <v>-0.21881838074398274</v>
      </c>
      <c r="U16" s="6">
        <f t="shared" si="1"/>
        <v>-0.701754385964918</v>
      </c>
      <c r="V16" s="6">
        <f t="shared" si="2"/>
        <v>3.798586572438154</v>
      </c>
      <c r="W16" s="6">
        <f t="shared" si="3"/>
        <v>-3.8297872340425556</v>
      </c>
      <c r="X16" s="6">
        <f t="shared" si="4"/>
        <v>-4.336283185840713</v>
      </c>
      <c r="Y16" s="6">
        <f t="shared" si="5"/>
        <v>-2.3589269195189644</v>
      </c>
      <c r="Z16" s="6">
        <f t="shared" si="6"/>
        <v>3.1264803410705895</v>
      </c>
      <c r="AA16" s="6">
        <f t="shared" si="7"/>
        <v>0.32154340836012807</v>
      </c>
      <c r="AB16" s="6">
        <f t="shared" si="8"/>
        <v>-2.930402930402934</v>
      </c>
      <c r="AC16" s="6">
        <f t="shared" si="9"/>
        <v>-3.0188679245283083</v>
      </c>
      <c r="AD16" s="6">
        <f t="shared" si="10"/>
        <v>0.8268482490272362</v>
      </c>
      <c r="AE16" s="6">
        <f t="shared" si="11"/>
        <v>1.061263868789183</v>
      </c>
      <c r="AF16" s="6">
        <f t="shared" si="12"/>
        <v>-2.1479713603818595</v>
      </c>
      <c r="AG16" s="6">
        <f t="shared" si="13"/>
        <v>-0.14634146341462895</v>
      </c>
      <c r="AH16" s="6">
        <f t="shared" si="14"/>
        <v>-100</v>
      </c>
      <c r="AJ16" t="s">
        <v>16</v>
      </c>
      <c r="AK16" s="6">
        <f t="shared" si="15"/>
        <v>36.120771419538414</v>
      </c>
      <c r="AL16" s="6">
        <f t="shared" si="16"/>
        <v>35.69751056834194</v>
      </c>
      <c r="AM16" s="6">
        <f t="shared" si="17"/>
        <v>35.39158980772237</v>
      </c>
      <c r="AN16" s="6">
        <f t="shared" si="18"/>
        <v>35.079862666069566</v>
      </c>
      <c r="AO16" s="6">
        <f t="shared" si="19"/>
        <v>34.72649047326368</v>
      </c>
      <c r="AP16" s="6">
        <f t="shared" si="20"/>
        <v>34.074074074074076</v>
      </c>
      <c r="AQ16" s="6">
        <f t="shared" si="21"/>
        <v>33.259807783204664</v>
      </c>
      <c r="AR16" s="6">
        <f t="shared" si="22"/>
        <v>33.435724159115345</v>
      </c>
      <c r="AS16" s="6">
        <f t="shared" si="23"/>
        <v>33.318077803203664</v>
      </c>
      <c r="AT16" s="6">
        <f t="shared" si="24"/>
        <v>33.083645443196005</v>
      </c>
      <c r="AU16" s="6">
        <f t="shared" si="25"/>
        <v>33.39831059129305</v>
      </c>
      <c r="AV16" s="6">
        <f t="shared" si="26"/>
        <v>33.90024529844644</v>
      </c>
      <c r="AW16" s="6">
        <f t="shared" si="27"/>
        <v>33.993185137108554</v>
      </c>
      <c r="AX16" s="6">
        <f t="shared" si="28"/>
        <v>34.36138115990613</v>
      </c>
      <c r="AY16" s="6">
        <f t="shared" si="29"/>
        <v>34.38024857238831</v>
      </c>
      <c r="AZ16" s="6" t="e">
        <f t="shared" si="30"/>
        <v>#DIV/0!</v>
      </c>
    </row>
    <row r="17" spans="1:52" ht="12">
      <c r="A17" t="s">
        <v>7</v>
      </c>
      <c r="B17" s="7">
        <v>12.8</v>
      </c>
      <c r="C17" s="7">
        <v>12.5</v>
      </c>
      <c r="D17" s="7">
        <v>13.3</v>
      </c>
      <c r="E17" s="7">
        <v>13.6</v>
      </c>
      <c r="F17" s="7">
        <v>12.5</v>
      </c>
      <c r="G17" s="7">
        <v>12.1</v>
      </c>
      <c r="H17" s="7">
        <v>12.5</v>
      </c>
      <c r="I17" s="7">
        <v>11.8</v>
      </c>
      <c r="J17" s="7">
        <v>11.8</v>
      </c>
      <c r="K17" s="7">
        <v>11.4</v>
      </c>
      <c r="L17" s="7">
        <v>10.7</v>
      </c>
      <c r="M17" s="7">
        <v>10.7</v>
      </c>
      <c r="N17" s="7">
        <v>11</v>
      </c>
      <c r="O17" s="7">
        <v>10.4</v>
      </c>
      <c r="P17" s="7">
        <v>10.3</v>
      </c>
      <c r="Q17" s="7"/>
      <c r="S17" t="s">
        <v>7</v>
      </c>
      <c r="T17" s="6">
        <f t="shared" si="0"/>
        <v>-2.34375</v>
      </c>
      <c r="U17" s="6">
        <f t="shared" si="1"/>
        <v>6.400000000000006</v>
      </c>
      <c r="V17" s="6">
        <f t="shared" si="2"/>
        <v>2.25563909774435</v>
      </c>
      <c r="W17" s="6">
        <f t="shared" si="3"/>
        <v>-8.088235294117638</v>
      </c>
      <c r="X17" s="6">
        <f t="shared" si="4"/>
        <v>-3.200000000000003</v>
      </c>
      <c r="Y17" s="6">
        <f t="shared" si="5"/>
        <v>3.305785123966942</v>
      </c>
      <c r="Z17" s="6">
        <f t="shared" si="6"/>
        <v>-5.599999999999994</v>
      </c>
      <c r="AA17" s="6">
        <f t="shared" si="7"/>
        <v>0</v>
      </c>
      <c r="AB17" s="6">
        <f t="shared" si="8"/>
        <v>-3.3898305084745886</v>
      </c>
      <c r="AC17" s="6">
        <f t="shared" si="9"/>
        <v>-6.1403508771929864</v>
      </c>
      <c r="AD17" s="6">
        <f t="shared" si="10"/>
        <v>0</v>
      </c>
      <c r="AE17" s="6">
        <f t="shared" si="11"/>
        <v>2.803738317757009</v>
      </c>
      <c r="AF17" s="6">
        <f t="shared" si="12"/>
        <v>-5.454545454545453</v>
      </c>
      <c r="AG17" s="6">
        <f t="shared" si="13"/>
        <v>-0.961538461538467</v>
      </c>
      <c r="AH17" s="6">
        <f t="shared" si="14"/>
        <v>-100</v>
      </c>
      <c r="AJ17" t="s">
        <v>7</v>
      </c>
      <c r="AK17" s="6">
        <f t="shared" si="15"/>
        <v>2.023395510591211</v>
      </c>
      <c r="AL17" s="6">
        <f t="shared" si="16"/>
        <v>1.957100360106466</v>
      </c>
      <c r="AM17" s="6">
        <f t="shared" si="17"/>
        <v>2.079099577927153</v>
      </c>
      <c r="AN17" s="6">
        <f t="shared" si="18"/>
        <v>2.0301537542916854</v>
      </c>
      <c r="AO17" s="6">
        <f t="shared" si="19"/>
        <v>1.9207129686539646</v>
      </c>
      <c r="AP17" s="6">
        <f t="shared" si="20"/>
        <v>1.9070133963750986</v>
      </c>
      <c r="AQ17" s="6">
        <f t="shared" si="21"/>
        <v>1.96943437844651</v>
      </c>
      <c r="AR17" s="6">
        <f t="shared" si="22"/>
        <v>1.8123176163415757</v>
      </c>
      <c r="AS17" s="6">
        <f t="shared" si="23"/>
        <v>1.8001525553012967</v>
      </c>
      <c r="AT17" s="6">
        <f t="shared" si="24"/>
        <v>1.7790262172284645</v>
      </c>
      <c r="AU17" s="6">
        <f t="shared" si="25"/>
        <v>1.7381416504223521</v>
      </c>
      <c r="AV17" s="6">
        <f t="shared" si="26"/>
        <v>1.749795584627964</v>
      </c>
      <c r="AW17" s="6">
        <f t="shared" si="27"/>
        <v>1.7848450429985399</v>
      </c>
      <c r="AX17" s="6">
        <f t="shared" si="28"/>
        <v>1.74321153201475</v>
      </c>
      <c r="AY17" s="6">
        <f t="shared" si="29"/>
        <v>1.7299294591871013</v>
      </c>
      <c r="AZ17" s="6" t="e">
        <f t="shared" si="30"/>
        <v>#DIV/0!</v>
      </c>
    </row>
    <row r="18" spans="1:52" ht="12">
      <c r="A18" t="s">
        <v>8</v>
      </c>
      <c r="B18" s="7">
        <v>10.5</v>
      </c>
      <c r="C18" s="7">
        <v>10.8</v>
      </c>
      <c r="D18" s="7">
        <v>10</v>
      </c>
      <c r="E18" s="7">
        <v>9.9</v>
      </c>
      <c r="F18" s="7">
        <v>9.9</v>
      </c>
      <c r="G18" s="7">
        <v>9.6</v>
      </c>
      <c r="H18" s="7">
        <v>10.3</v>
      </c>
      <c r="I18" s="7">
        <v>11.3</v>
      </c>
      <c r="J18" s="7">
        <v>11.3</v>
      </c>
      <c r="K18" s="7">
        <v>11.1</v>
      </c>
      <c r="L18" s="7">
        <v>11</v>
      </c>
      <c r="M18" s="7">
        <v>10.8</v>
      </c>
      <c r="N18" s="7">
        <v>10.9</v>
      </c>
      <c r="O18" s="7">
        <v>10.4</v>
      </c>
      <c r="P18" s="7">
        <v>10.9</v>
      </c>
      <c r="Q18" s="7"/>
      <c r="S18" t="s">
        <v>8</v>
      </c>
      <c r="T18" s="6">
        <f t="shared" si="0"/>
        <v>2.857142857142861</v>
      </c>
      <c r="U18" s="6">
        <f t="shared" si="1"/>
        <v>-7.407407407407419</v>
      </c>
      <c r="V18" s="6">
        <f t="shared" si="2"/>
        <v>-1</v>
      </c>
      <c r="W18" s="6">
        <f t="shared" si="3"/>
        <v>0</v>
      </c>
      <c r="X18" s="6">
        <f t="shared" si="4"/>
        <v>-3.030303030303031</v>
      </c>
      <c r="Y18" s="6">
        <f t="shared" si="5"/>
        <v>7.291666666666671</v>
      </c>
      <c r="Z18" s="6">
        <f t="shared" si="6"/>
        <v>9.708737864077662</v>
      </c>
      <c r="AA18" s="6">
        <f t="shared" si="7"/>
        <v>0</v>
      </c>
      <c r="AB18" s="6">
        <f t="shared" si="8"/>
        <v>-1.7699115044247833</v>
      </c>
      <c r="AC18" s="6">
        <f t="shared" si="9"/>
        <v>-0.9009009009008935</v>
      </c>
      <c r="AD18" s="6">
        <f t="shared" si="10"/>
        <v>-1.818181818181813</v>
      </c>
      <c r="AE18" s="6">
        <f t="shared" si="11"/>
        <v>0.9259259259259238</v>
      </c>
      <c r="AF18" s="6">
        <f t="shared" si="12"/>
        <v>-4.587155963302749</v>
      </c>
      <c r="AG18" s="6">
        <f t="shared" si="13"/>
        <v>4.807692307692307</v>
      </c>
      <c r="AH18" s="6">
        <f t="shared" si="14"/>
        <v>-100</v>
      </c>
      <c r="AJ18" t="s">
        <v>8</v>
      </c>
      <c r="AK18" s="6">
        <f t="shared" si="15"/>
        <v>1.6598166297818526</v>
      </c>
      <c r="AL18" s="6">
        <f t="shared" si="16"/>
        <v>1.6909347111319868</v>
      </c>
      <c r="AM18" s="6">
        <f t="shared" si="17"/>
        <v>1.5632327653587619</v>
      </c>
      <c r="AN18" s="6">
        <f t="shared" si="18"/>
        <v>1.477832512315271</v>
      </c>
      <c r="AO18" s="6">
        <f t="shared" si="19"/>
        <v>1.52120467117394</v>
      </c>
      <c r="AP18" s="6">
        <f t="shared" si="20"/>
        <v>1.5130023640661938</v>
      </c>
      <c r="AQ18" s="6">
        <f t="shared" si="21"/>
        <v>1.6228139278399243</v>
      </c>
      <c r="AR18" s="6">
        <f t="shared" si="22"/>
        <v>1.7355244970050683</v>
      </c>
      <c r="AS18" s="6">
        <f t="shared" si="23"/>
        <v>1.7238749046529367</v>
      </c>
      <c r="AT18" s="6">
        <f t="shared" si="24"/>
        <v>1.7322097378277155</v>
      </c>
      <c r="AU18" s="6">
        <f t="shared" si="25"/>
        <v>1.7868745938921378</v>
      </c>
      <c r="AV18" s="6">
        <f t="shared" si="26"/>
        <v>1.7661488143908421</v>
      </c>
      <c r="AW18" s="6">
        <f t="shared" si="27"/>
        <v>1.7686191789712804</v>
      </c>
      <c r="AX18" s="6">
        <f t="shared" si="28"/>
        <v>1.74321153201475</v>
      </c>
      <c r="AY18" s="6">
        <f t="shared" si="29"/>
        <v>1.8307020490426604</v>
      </c>
      <c r="AZ18" s="6" t="e">
        <f t="shared" si="30"/>
        <v>#DIV/0!</v>
      </c>
    </row>
    <row r="19" spans="1:52" ht="12">
      <c r="A19" t="s">
        <v>9</v>
      </c>
      <c r="B19" s="7">
        <v>15.8</v>
      </c>
      <c r="C19" s="7">
        <v>16.3</v>
      </c>
      <c r="D19" s="7">
        <v>17.5</v>
      </c>
      <c r="E19" s="7">
        <v>17.3</v>
      </c>
      <c r="F19" s="7">
        <v>16.5</v>
      </c>
      <c r="G19" s="7">
        <v>15.6</v>
      </c>
      <c r="H19" s="7">
        <v>16.3</v>
      </c>
      <c r="I19" s="7">
        <v>17.9</v>
      </c>
      <c r="J19" s="7">
        <v>18.1</v>
      </c>
      <c r="K19" s="7">
        <v>17.2</v>
      </c>
      <c r="L19" s="7">
        <v>17.6</v>
      </c>
      <c r="M19" s="7">
        <v>17.3</v>
      </c>
      <c r="N19" s="7">
        <v>16.5</v>
      </c>
      <c r="O19" s="7">
        <v>16.7</v>
      </c>
      <c r="P19" s="7">
        <v>16.4</v>
      </c>
      <c r="Q19" s="7"/>
      <c r="S19" t="s">
        <v>9</v>
      </c>
      <c r="T19" s="6">
        <f t="shared" si="0"/>
        <v>3.1645569620253156</v>
      </c>
      <c r="U19" s="6">
        <f t="shared" si="1"/>
        <v>7.361963190184042</v>
      </c>
      <c r="V19" s="6">
        <f t="shared" si="2"/>
        <v>-1.1428571428571388</v>
      </c>
      <c r="W19" s="6">
        <f t="shared" si="3"/>
        <v>-4.624277456647405</v>
      </c>
      <c r="X19" s="6">
        <f t="shared" si="4"/>
        <v>-5.454545454545453</v>
      </c>
      <c r="Y19" s="6">
        <f t="shared" si="5"/>
        <v>4.487179487179489</v>
      </c>
      <c r="Z19" s="6">
        <f t="shared" si="6"/>
        <v>9.815950920245385</v>
      </c>
      <c r="AA19" s="6">
        <f t="shared" si="7"/>
        <v>1.117318435754214</v>
      </c>
      <c r="AB19" s="6">
        <f t="shared" si="8"/>
        <v>-4.972375690607748</v>
      </c>
      <c r="AC19" s="6">
        <f t="shared" si="9"/>
        <v>2.3255813953488484</v>
      </c>
      <c r="AD19" s="6">
        <f t="shared" si="10"/>
        <v>-1.7045454545454675</v>
      </c>
      <c r="AE19" s="6">
        <f t="shared" si="11"/>
        <v>-4.624277456647405</v>
      </c>
      <c r="AF19" s="6">
        <f t="shared" si="12"/>
        <v>1.2121212121212182</v>
      </c>
      <c r="AG19" s="6">
        <f t="shared" si="13"/>
        <v>-1.7964071856287518</v>
      </c>
      <c r="AH19" s="6">
        <f t="shared" si="14"/>
        <v>-100</v>
      </c>
      <c r="AJ19" t="s">
        <v>9</v>
      </c>
      <c r="AK19" s="6">
        <f t="shared" si="15"/>
        <v>2.4976288333860257</v>
      </c>
      <c r="AL19" s="6">
        <f t="shared" si="16"/>
        <v>2.5520588695788318</v>
      </c>
      <c r="AM19" s="6">
        <f t="shared" si="17"/>
        <v>2.735657339377833</v>
      </c>
      <c r="AN19" s="6">
        <f t="shared" si="18"/>
        <v>2.5824749962681</v>
      </c>
      <c r="AO19" s="6">
        <f t="shared" si="19"/>
        <v>2.5353411186232333</v>
      </c>
      <c r="AP19" s="6">
        <f t="shared" si="20"/>
        <v>2.458628841607565</v>
      </c>
      <c r="AQ19" s="6">
        <f t="shared" si="21"/>
        <v>2.568142429494249</v>
      </c>
      <c r="AR19" s="6">
        <f t="shared" si="22"/>
        <v>2.749193672246966</v>
      </c>
      <c r="AS19" s="6">
        <f t="shared" si="23"/>
        <v>2.7612509534706335</v>
      </c>
      <c r="AT19" s="6">
        <f t="shared" si="24"/>
        <v>2.68414481897628</v>
      </c>
      <c r="AU19" s="6">
        <f t="shared" si="25"/>
        <v>2.8589993502274207</v>
      </c>
      <c r="AV19" s="6">
        <f t="shared" si="26"/>
        <v>2.829108748977923</v>
      </c>
      <c r="AW19" s="6">
        <f t="shared" si="27"/>
        <v>2.67726756449781</v>
      </c>
      <c r="AX19" s="6">
        <f t="shared" si="28"/>
        <v>2.7991954408313777</v>
      </c>
      <c r="AY19" s="6">
        <f t="shared" si="29"/>
        <v>2.7544507893852868</v>
      </c>
      <c r="AZ19" s="6" t="e">
        <f t="shared" si="30"/>
        <v>#DIV/0!</v>
      </c>
    </row>
    <row r="20" spans="1:52" ht="12">
      <c r="A20" t="s">
        <v>12</v>
      </c>
      <c r="B20" s="7">
        <v>99.2</v>
      </c>
      <c r="C20" s="7">
        <v>98.5</v>
      </c>
      <c r="D20" s="7">
        <v>103</v>
      </c>
      <c r="E20" s="7">
        <v>108.6</v>
      </c>
      <c r="F20" s="7">
        <v>106.7</v>
      </c>
      <c r="G20" s="7">
        <v>106.1</v>
      </c>
      <c r="H20" s="7">
        <v>105.4</v>
      </c>
      <c r="I20" s="7">
        <v>109.1</v>
      </c>
      <c r="J20" s="7">
        <v>112.6</v>
      </c>
      <c r="K20" s="7">
        <v>107.9</v>
      </c>
      <c r="L20" s="7">
        <v>106</v>
      </c>
      <c r="M20" s="7">
        <v>108.7</v>
      </c>
      <c r="N20" s="7">
        <v>113.2</v>
      </c>
      <c r="O20" s="7">
        <v>109.1</v>
      </c>
      <c r="P20" s="7">
        <v>109.7</v>
      </c>
      <c r="Q20" s="7"/>
      <c r="S20" t="s">
        <v>12</v>
      </c>
      <c r="T20" s="6">
        <f t="shared" si="0"/>
        <v>-0.7056451612903203</v>
      </c>
      <c r="U20" s="6">
        <f t="shared" si="1"/>
        <v>4.568527918781726</v>
      </c>
      <c r="V20" s="6">
        <f t="shared" si="2"/>
        <v>5.4368932038835</v>
      </c>
      <c r="W20" s="6">
        <f t="shared" si="3"/>
        <v>-1.749539594843455</v>
      </c>
      <c r="X20" s="6">
        <f t="shared" si="4"/>
        <v>-0.5623242736644869</v>
      </c>
      <c r="Y20" s="6">
        <f t="shared" si="5"/>
        <v>-0.659754948162103</v>
      </c>
      <c r="Z20" s="6">
        <f t="shared" si="6"/>
        <v>3.5104364326375617</v>
      </c>
      <c r="AA20" s="6">
        <f t="shared" si="7"/>
        <v>3.2080659945004584</v>
      </c>
      <c r="AB20" s="6">
        <f t="shared" si="8"/>
        <v>-4.174067495559498</v>
      </c>
      <c r="AC20" s="6">
        <f t="shared" si="9"/>
        <v>-1.760889712696951</v>
      </c>
      <c r="AD20" s="6">
        <f t="shared" si="10"/>
        <v>2.5471698113207566</v>
      </c>
      <c r="AE20" s="6">
        <f t="shared" si="11"/>
        <v>4.139834406623734</v>
      </c>
      <c r="AF20" s="6">
        <f t="shared" si="12"/>
        <v>-3.621908127208485</v>
      </c>
      <c r="AG20" s="6">
        <f t="shared" si="13"/>
        <v>0.5499541704858046</v>
      </c>
      <c r="AH20" s="6">
        <f t="shared" si="14"/>
        <v>-100</v>
      </c>
      <c r="AJ20" t="s">
        <v>12</v>
      </c>
      <c r="AK20" s="6">
        <f t="shared" si="15"/>
        <v>15.681315207081884</v>
      </c>
      <c r="AL20" s="6">
        <f t="shared" si="16"/>
        <v>15.421950837638953</v>
      </c>
      <c r="AM20" s="6">
        <f t="shared" si="17"/>
        <v>16.101297483195246</v>
      </c>
      <c r="AN20" s="6">
        <f t="shared" si="18"/>
        <v>16.21137483206449</v>
      </c>
      <c r="AO20" s="6">
        <f t="shared" si="19"/>
        <v>16.39520590043024</v>
      </c>
      <c r="AP20" s="6">
        <f t="shared" si="20"/>
        <v>16.721828211189912</v>
      </c>
      <c r="AQ20" s="6">
        <f t="shared" si="21"/>
        <v>16.606270679060973</v>
      </c>
      <c r="AR20" s="6">
        <f t="shared" si="22"/>
        <v>16.756258639225926</v>
      </c>
      <c r="AS20" s="6">
        <f t="shared" si="23"/>
        <v>17.177726926010678</v>
      </c>
      <c r="AT20" s="6">
        <f t="shared" si="24"/>
        <v>16.83832709113608</v>
      </c>
      <c r="AU20" s="6">
        <f t="shared" si="25"/>
        <v>17.218973359324234</v>
      </c>
      <c r="AV20" s="6">
        <f t="shared" si="26"/>
        <v>17.77596075224857</v>
      </c>
      <c r="AW20" s="6">
        <f t="shared" si="27"/>
        <v>18.3676780788577</v>
      </c>
      <c r="AX20" s="6">
        <f t="shared" si="28"/>
        <v>18.28695943680858</v>
      </c>
      <c r="AY20" s="6">
        <f t="shared" si="29"/>
        <v>18.424588511924757</v>
      </c>
      <c r="AZ20" s="6" t="e">
        <f t="shared" si="30"/>
        <v>#DIV/0!</v>
      </c>
    </row>
    <row r="21" spans="1:52" ht="12">
      <c r="A21" t="s">
        <v>14</v>
      </c>
      <c r="B21" s="7">
        <v>30.9</v>
      </c>
      <c r="C21" s="7">
        <v>32.2</v>
      </c>
      <c r="D21" s="7">
        <v>33.6</v>
      </c>
      <c r="E21" s="7">
        <v>36</v>
      </c>
      <c r="F21" s="7">
        <v>34</v>
      </c>
      <c r="G21" s="7">
        <v>32.8</v>
      </c>
      <c r="H21" s="7">
        <v>30.9</v>
      </c>
      <c r="I21" s="7">
        <v>32.7</v>
      </c>
      <c r="J21" s="7">
        <v>35.6</v>
      </c>
      <c r="K21" s="7">
        <v>36.2</v>
      </c>
      <c r="L21" s="7">
        <v>35.5</v>
      </c>
      <c r="M21" s="7">
        <v>36.6</v>
      </c>
      <c r="N21" s="7">
        <v>37.3</v>
      </c>
      <c r="O21" s="7">
        <v>36.8</v>
      </c>
      <c r="P21" s="7">
        <v>38.7</v>
      </c>
      <c r="Q21" s="7"/>
      <c r="S21" t="s">
        <v>14</v>
      </c>
      <c r="T21" s="6">
        <f t="shared" si="0"/>
        <v>4.2071197411003425</v>
      </c>
      <c r="U21" s="6">
        <f t="shared" si="1"/>
        <v>4.347826086956516</v>
      </c>
      <c r="V21" s="6">
        <f t="shared" si="2"/>
        <v>7.142857142857139</v>
      </c>
      <c r="W21" s="6">
        <f t="shared" si="3"/>
        <v>-5.555555555555557</v>
      </c>
      <c r="X21" s="6">
        <f t="shared" si="4"/>
        <v>-3.5294117647058982</v>
      </c>
      <c r="Y21" s="6">
        <f t="shared" si="5"/>
        <v>-5.792682926829258</v>
      </c>
      <c r="Z21" s="6">
        <f t="shared" si="6"/>
        <v>5.825242718446617</v>
      </c>
      <c r="AA21" s="6">
        <f t="shared" si="7"/>
        <v>8.868501529051983</v>
      </c>
      <c r="AB21" s="6">
        <f t="shared" si="8"/>
        <v>1.68539325842697</v>
      </c>
      <c r="AC21" s="6">
        <f t="shared" si="9"/>
        <v>-1.9337016574585704</v>
      </c>
      <c r="AD21" s="6">
        <f t="shared" si="10"/>
        <v>3.098591549295776</v>
      </c>
      <c r="AE21" s="6">
        <f t="shared" si="11"/>
        <v>1.912568306010911</v>
      </c>
      <c r="AF21" s="6">
        <f t="shared" si="12"/>
        <v>-1.3404825737265469</v>
      </c>
      <c r="AG21" s="6">
        <f t="shared" si="13"/>
        <v>5.163043478260889</v>
      </c>
      <c r="AH21" s="6">
        <f t="shared" si="14"/>
        <v>-100</v>
      </c>
      <c r="AJ21" t="s">
        <v>14</v>
      </c>
      <c r="AK21" s="6">
        <f t="shared" si="15"/>
        <v>4.884603224786595</v>
      </c>
      <c r="AL21" s="6">
        <f t="shared" si="16"/>
        <v>5.041490527634258</v>
      </c>
      <c r="AM21" s="6">
        <f t="shared" si="17"/>
        <v>5.25246209160544</v>
      </c>
      <c r="AN21" s="6">
        <f t="shared" si="18"/>
        <v>5.373936408419167</v>
      </c>
      <c r="AO21" s="6">
        <f t="shared" si="19"/>
        <v>5.224339274738783</v>
      </c>
      <c r="AP21" s="6">
        <f t="shared" si="20"/>
        <v>5.1694247438928285</v>
      </c>
      <c r="AQ21" s="6">
        <f t="shared" si="21"/>
        <v>4.868441783519772</v>
      </c>
      <c r="AR21" s="6">
        <f t="shared" si="22"/>
        <v>5.022270004607588</v>
      </c>
      <c r="AS21" s="6">
        <f t="shared" si="23"/>
        <v>5.4309687261632345</v>
      </c>
      <c r="AT21" s="6">
        <f t="shared" si="24"/>
        <v>5.649188514357054</v>
      </c>
      <c r="AU21" s="6">
        <f t="shared" si="25"/>
        <v>5.766731643924627</v>
      </c>
      <c r="AV21" s="6">
        <f t="shared" si="26"/>
        <v>5.985282093213409</v>
      </c>
      <c r="AW21" s="6">
        <f t="shared" si="27"/>
        <v>6.052247282167775</v>
      </c>
      <c r="AX21" s="6">
        <f t="shared" si="28"/>
        <v>6.1682869594368075</v>
      </c>
      <c r="AY21" s="6">
        <f t="shared" si="29"/>
        <v>6.499832045683575</v>
      </c>
      <c r="AZ21" s="6" t="e">
        <f t="shared" si="30"/>
        <v>#DIV/0!</v>
      </c>
    </row>
    <row r="22" spans="1:52" ht="12">
      <c r="A22" t="s">
        <v>13</v>
      </c>
      <c r="B22" s="7">
        <v>36.1</v>
      </c>
      <c r="C22" s="7">
        <v>37.6</v>
      </c>
      <c r="D22" s="7">
        <v>37.1</v>
      </c>
      <c r="E22" s="7">
        <v>39.1</v>
      </c>
      <c r="F22" s="7">
        <v>36.9</v>
      </c>
      <c r="G22" s="7">
        <v>37.5</v>
      </c>
      <c r="H22" s="7">
        <v>36.9</v>
      </c>
      <c r="I22" s="7">
        <v>38.8</v>
      </c>
      <c r="J22" s="7">
        <v>39.7</v>
      </c>
      <c r="K22" s="7">
        <v>39.9</v>
      </c>
      <c r="L22" s="7">
        <v>39.6</v>
      </c>
      <c r="M22" s="7">
        <v>39.9</v>
      </c>
      <c r="N22" s="7">
        <v>39.9</v>
      </c>
      <c r="O22" s="7">
        <v>38.2</v>
      </c>
      <c r="P22" s="7">
        <v>37.5</v>
      </c>
      <c r="Q22" s="7"/>
      <c r="S22" t="s">
        <v>13</v>
      </c>
      <c r="T22" s="6">
        <f t="shared" si="0"/>
        <v>4.155124653739605</v>
      </c>
      <c r="U22" s="6">
        <f t="shared" si="1"/>
        <v>-1.3297872340425556</v>
      </c>
      <c r="V22" s="6">
        <f t="shared" si="2"/>
        <v>5.390835579514814</v>
      </c>
      <c r="W22" s="6">
        <f t="shared" si="3"/>
        <v>-5.626598465473151</v>
      </c>
      <c r="X22" s="6">
        <f t="shared" si="4"/>
        <v>1.6260162601626007</v>
      </c>
      <c r="Y22" s="6">
        <f t="shared" si="5"/>
        <v>-1.5999999999999943</v>
      </c>
      <c r="Z22" s="6">
        <f t="shared" si="6"/>
        <v>5.149051490514893</v>
      </c>
      <c r="AA22" s="6">
        <f t="shared" si="7"/>
        <v>2.319587628866003</v>
      </c>
      <c r="AB22" s="6">
        <f t="shared" si="8"/>
        <v>0.5037783375314859</v>
      </c>
      <c r="AC22" s="6">
        <f t="shared" si="9"/>
        <v>-0.7518796992481214</v>
      </c>
      <c r="AD22" s="6">
        <f t="shared" si="10"/>
        <v>0.7575757575757507</v>
      </c>
      <c r="AE22" s="6">
        <f t="shared" si="11"/>
        <v>0</v>
      </c>
      <c r="AF22" s="6">
        <f t="shared" si="12"/>
        <v>-4.260651629072669</v>
      </c>
      <c r="AG22" s="6">
        <f t="shared" si="13"/>
        <v>-1.832460732984302</v>
      </c>
      <c r="AH22" s="6">
        <f t="shared" si="14"/>
        <v>-100</v>
      </c>
      <c r="AJ22" t="s">
        <v>13</v>
      </c>
      <c r="AK22" s="6">
        <f>B22*100/B$9</f>
        <v>5.7066076509642745</v>
      </c>
      <c r="AL22" s="6">
        <f aca="true" t="shared" si="31" ref="AL22:AZ22">C22*100/C$9</f>
        <v>5.8869578832002505</v>
      </c>
      <c r="AM22" s="6">
        <f t="shared" si="31"/>
        <v>5.799593559481006</v>
      </c>
      <c r="AN22" s="6">
        <f t="shared" si="31"/>
        <v>5.836692043588595</v>
      </c>
      <c r="AO22" s="6">
        <f t="shared" si="31"/>
        <v>5.669944683466503</v>
      </c>
      <c r="AP22" s="6">
        <f t="shared" si="31"/>
        <v>5.91016548463357</v>
      </c>
      <c r="AQ22" s="6">
        <f t="shared" si="31"/>
        <v>5.8137702851740976</v>
      </c>
      <c r="AR22" s="6">
        <f t="shared" si="31"/>
        <v>5.959146060512977</v>
      </c>
      <c r="AS22" s="6">
        <f t="shared" si="31"/>
        <v>6.056445461479787</v>
      </c>
      <c r="AT22" s="6">
        <f t="shared" si="31"/>
        <v>6.226591760299626</v>
      </c>
      <c r="AU22" s="6">
        <f t="shared" si="31"/>
        <v>6.432748538011696</v>
      </c>
      <c r="AV22" s="6">
        <f t="shared" si="31"/>
        <v>6.524938675388389</v>
      </c>
      <c r="AW22" s="6">
        <f t="shared" si="31"/>
        <v>6.4741197468765215</v>
      </c>
      <c r="AX22" s="6">
        <f t="shared" si="31"/>
        <v>6.402950050284948</v>
      </c>
      <c r="AY22" s="6">
        <f t="shared" si="31"/>
        <v>6.298286865972456</v>
      </c>
      <c r="AZ22" s="6" t="e">
        <f t="shared" si="31"/>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2016-12-20T13:52:05Z</dcterms:modified>
  <cp:category/>
  <cp:version/>
  <cp:contentType/>
  <cp:contentStatus/>
</cp:coreProperties>
</file>