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5075" windowHeight="7680" activeTab="0"/>
  </bookViews>
  <sheets>
    <sheet name="Valore_aggiunto" sheetId="1" r:id="rId1"/>
    <sheet name="Occupati_dipendenti" sheetId="2" r:id="rId2"/>
    <sheet name="Occupati_indipendenti" sheetId="3" r:id="rId3"/>
    <sheet name="Occupati_totali" sheetId="4" r:id="rId4"/>
    <sheet name="Posizione_lavorativa_dipend." sheetId="5" r:id="rId5"/>
    <sheet name="Posizione_lavorativa_indip." sheetId="6" r:id="rId6"/>
    <sheet name="Posizione_lavorativa_totale" sheetId="7" r:id="rId7"/>
    <sheet name="Valore_aggiunto_occupato" sheetId="8" r:id="rId8"/>
    <sheet name="Glossario" sheetId="9" r:id="rId9"/>
  </sheets>
  <definedNames/>
  <calcPr fullCalcOnLoad="1"/>
</workbook>
</file>

<file path=xl/sharedStrings.xml><?xml version="1.0" encoding="utf-8"?>
<sst xmlns="http://schemas.openxmlformats.org/spreadsheetml/2006/main" count="473" uniqueCount="55">
  <si>
    <t>Branche di attività economica (NACE Rev. 2)</t>
  </si>
  <si>
    <t>Totale attività economiche</t>
  </si>
  <si>
    <t xml:space="preserve"> Agricoltura, silvicoltura e pesca</t>
  </si>
  <si>
    <t xml:space="preserve">  Industria</t>
  </si>
  <si>
    <t xml:space="preserve">      industria manifatturiera</t>
  </si>
  <si>
    <t xml:space="preserve">    costruzioni</t>
  </si>
  <si>
    <t xml:space="preserve">  Servizi</t>
  </si>
  <si>
    <t xml:space="preserve">    servizi di informazione e comunicazione</t>
  </si>
  <si>
    <t xml:space="preserve">    attività finanziarie e assicurative</t>
  </si>
  <si>
    <t xml:space="preserve">    attività immobiliari</t>
  </si>
  <si>
    <t>(..) Dati non disponibili.</t>
  </si>
  <si>
    <t>(a) Il valore aggiunto ai prezzi di base è il saldo tra la produzione e i consumi intermedi, in cui la produzione è valutata a prezzi di base, cioè al netto delle imposte sui prodotti e al lordo dei contributi ai prodotti.</t>
  </si>
  <si>
    <t xml:space="preserve">    attività professionali, scientifiche e tecniche, amministrazione e servizi di supporto</t>
  </si>
  <si>
    <t xml:space="preserve">    attività artistiche, di intrattenimento e divertimento; riparazione di beni per la casa e altri servizi.  </t>
  </si>
  <si>
    <t xml:space="preserve">    amministr. pubblica e difesa; assicurazione sociale obbligat.; istruzione; sanità e assist. sociale</t>
  </si>
  <si>
    <r>
      <t xml:space="preserve">Dati grezzi. Milioni di euro a </t>
    </r>
    <r>
      <rPr>
        <b/>
        <sz val="9"/>
        <color indexed="8"/>
        <rFont val="Arial"/>
        <family val="2"/>
      </rPr>
      <t>prezzi correnti</t>
    </r>
    <r>
      <rPr>
        <sz val="9"/>
        <color theme="1"/>
        <rFont val="Arial"/>
        <family val="2"/>
      </rPr>
      <t>.</t>
    </r>
  </si>
  <si>
    <t xml:space="preserve">    comm. all’ingr. e al dett., ripar. di autoveic. e motocicli; trasp. e magazzinag.; serv. di allogg. e di ristoraz. </t>
  </si>
  <si>
    <r>
      <t xml:space="preserve">Provincia di: </t>
    </r>
    <r>
      <rPr>
        <b/>
        <sz val="9"/>
        <color indexed="8"/>
        <rFont val="Arial"/>
        <family val="2"/>
      </rPr>
      <t>BOLOGNA</t>
    </r>
    <r>
      <rPr>
        <sz val="9"/>
        <color theme="1"/>
        <rFont val="Arial"/>
        <family val="2"/>
      </rPr>
      <t>.</t>
    </r>
  </si>
  <si>
    <t>Dati grezzi. Valori in migliaia.</t>
  </si>
  <si>
    <t>Occupati indipendenti.</t>
  </si>
  <si>
    <t>Dati grezzi. Variazioni percentuali sull'anno precedente.</t>
  </si>
  <si>
    <t>Rapporti di composizione percentuale.</t>
  </si>
  <si>
    <t>Occupati totali.</t>
  </si>
  <si>
    <r>
      <t xml:space="preserve">Dati grezzi. Euro a </t>
    </r>
    <r>
      <rPr>
        <b/>
        <sz val="9"/>
        <color indexed="8"/>
        <rFont val="Arial"/>
        <family val="2"/>
      </rPr>
      <t>prezzi correnti</t>
    </r>
    <r>
      <rPr>
        <sz val="9"/>
        <color theme="1"/>
        <rFont val="Arial"/>
        <family val="2"/>
      </rPr>
      <t>.</t>
    </r>
  </si>
  <si>
    <t>Dati grezzi. Numeri indici: totale attività economiche = 100.</t>
  </si>
  <si>
    <t>della persona occupata. Sono pertanto esclusi dalla statistica degli occupati interni i residenti che lavorano presso unità produttive non residenti sul territorio economico italiano, mentre si includono i non residenti che lavorano presso unità di produzione residenti nel territorio economico italiano.</t>
  </si>
  <si>
    <t xml:space="preserve">Gli occupati interni comprendono anche i militari e le persone occupate che vivono in convivenze (ad esempio istituti assistenziali, religiosi, penitenziari). Sono inoltre comprese le persone temporaneamente non al lavoro che mantengono un legame formale con la loro posizione lavorativa sottoforma, ad esempio, di una garanzia di riprendere il lavoro o di un accordo circa la data di una sua ripresa, come nel </t>
  </si>
  <si>
    <t>caso dei lavoratori in cassa integrazione guadagni.</t>
  </si>
  <si>
    <t>in unità a tempo pieno tramite appositi coefficienti. Le posizioni lavorative a tempo pieno non subiscono riduzioni se non per effetto delle prestazioni lavorative a tempo ridotto prestate da lavoratori collocati momentaneamente in cassa integrazione guadagni.</t>
  </si>
  <si>
    <r>
      <t xml:space="preserve">Il </t>
    </r>
    <r>
      <rPr>
        <b/>
        <sz val="9"/>
        <color indexed="8"/>
        <rFont val="Arial"/>
        <family val="2"/>
      </rPr>
      <t>valore aggiunto ai prezzi di bas</t>
    </r>
    <r>
      <rPr>
        <sz val="9"/>
        <color theme="1"/>
        <rFont val="Arial"/>
        <family val="2"/>
      </rPr>
      <t>e è il saldo tra la produzione e i consumi intermedi, in cui la produzione è valutata a prezzi di base, cioè al netto delle imposte sui prodotti e al lordo dei contributi ai prodotti.</t>
    </r>
  </si>
  <si>
    <r>
      <t xml:space="preserve">Per </t>
    </r>
    <r>
      <rPr>
        <b/>
        <sz val="9"/>
        <color indexed="8"/>
        <rFont val="Arial"/>
        <family val="2"/>
      </rPr>
      <t>occupat</t>
    </r>
    <r>
      <rPr>
        <sz val="9"/>
        <color theme="1"/>
        <rFont val="Arial"/>
        <family val="2"/>
      </rPr>
      <t xml:space="preserve">i si intendono tutte le persone, dipendenti e indipendenti, che prestano la propria attività lavorativa presso unità produttive residenti sul territorio economico italiano. Contrariamente a quanto avviene nelle indagini campionarie sulle forze di lavoro, il concetto di occupazione interna, utilizzato nella Contabilità nazionale, fa riferimento alla residenza dell'unità di produzione e non alla residenza </t>
    </r>
  </si>
  <si>
    <r>
      <t>L'</t>
    </r>
    <r>
      <rPr>
        <b/>
        <sz val="9"/>
        <color indexed="8"/>
        <rFont val="Arial"/>
        <family val="2"/>
      </rPr>
      <t>unità di lavoro</t>
    </r>
    <r>
      <rPr>
        <sz val="9"/>
        <color theme="1"/>
        <rFont val="Arial"/>
        <family val="2"/>
      </rPr>
      <t xml:space="preserve"> è una unità di analisi che quantifica in modo omogeneo il volume di lavoro svolto da coloro che partecipano al processo di produzione realizzato sul territorio economico di un paese, a prescindere dalla loro residenza. L'insieme delle unità di lavoro è ottenuto dalla somma delle posizioni lavorative a tempo pieno e dalle posizioni lavorative a tempo parziale (principali e secondarie) trasformate </t>
    </r>
  </si>
  <si>
    <t>Valore aggiunto ai prezzi di base.</t>
  </si>
  <si>
    <t xml:space="preserve">    attività immobiliari (b)</t>
  </si>
  <si>
    <r>
      <t xml:space="preserve">Milioni di euro a </t>
    </r>
    <r>
      <rPr>
        <b/>
        <sz val="9"/>
        <color indexed="8"/>
        <rFont val="Arial"/>
        <family val="2"/>
      </rPr>
      <t>prezzi correnti</t>
    </r>
    <r>
      <rPr>
        <sz val="9"/>
        <color theme="1"/>
        <rFont val="Arial"/>
        <family val="2"/>
      </rPr>
      <t>. Variazioni percentuali sull'anno precedente.</t>
    </r>
  </si>
  <si>
    <r>
      <t xml:space="preserve">Milioni di euro a </t>
    </r>
    <r>
      <rPr>
        <b/>
        <sz val="9"/>
        <color indexed="8"/>
        <rFont val="Arial"/>
        <family val="2"/>
      </rPr>
      <t>prezzi correnti</t>
    </r>
    <r>
      <rPr>
        <sz val="9"/>
        <color theme="1"/>
        <rFont val="Arial"/>
        <family val="2"/>
      </rPr>
      <t>. Rapporti di composizione percentuale sul valore aggiunto ai prezzi di base..</t>
    </r>
  </si>
  <si>
    <t>Occupati dipendenti.</t>
  </si>
  <si>
    <t>Valore aggiunto ai prezzi di base per OCCUPATI totali (a).</t>
  </si>
  <si>
    <t>Valore aggiunto ai prezzi di base (a).</t>
  </si>
  <si>
    <t>(b) L'elevato valore aggiunto per occupati totali delle attività immobiliari è in gran parte dovuto agli affitti imputati alle case di proprietà.</t>
  </si>
  <si>
    <t>(b) attività estrattiva, attività manifatturiere, fornitura di energia elettrica, gas, vapore e aria condizionata, fornitura di acqua, reti fognarie, attività di trattamento dei rifiuti e risanamento</t>
  </si>
  <si>
    <t xml:space="preserve">    Industria in senso stretto (b)</t>
  </si>
  <si>
    <t>(a) attività estrattiva, attività manifatturiere, fornitura di energia elettrica, gas, vapore e aria condizionata, fornitura di acqua, reti fognarie, attività di trattamento dei rifiuti e risanamento</t>
  </si>
  <si>
    <t xml:space="preserve">    Industria in senso stretto (a)</t>
  </si>
  <si>
    <t xml:space="preserve">    Industria in senso stretto (c)</t>
  </si>
  <si>
    <t>(c) attività estrattiva, attività manifatturiere, fornitura di energia elettrica, gas, vapore e aria condizionata, fornitura di acqua, reti fognarie, attività di trattamento dei rifiuti e risanamento</t>
  </si>
  <si>
    <t xml:space="preserve">(a) Per posizione lavorativa s'intende il rapporto di lavoro tra una persona fisica e un'unità produttiva (impresa) o istituzione finalizzato allo svolgimento di una prestazione lavorativa contro il corrispettivo di un compenso (retribuzione). </t>
  </si>
  <si>
    <t xml:space="preserve">Le posizioni lavorative rappresentano quindi il numero di posti di lavoro occupati (a tempo pieno e a tempo parziale), indipendentemente dalle ore lavorate. </t>
  </si>
  <si>
    <t>Posizioni lavorative totali (a).</t>
  </si>
  <si>
    <t>Posizioni lavorative indipendenti (a).</t>
  </si>
  <si>
    <t>Posizioni lavorative dipendenti (a).</t>
  </si>
  <si>
    <t>Periodo: 2000 - 2014.</t>
  </si>
  <si>
    <t>Fonte: Istat (edizione dicembre 2016).</t>
  </si>
  <si>
    <t>Periodo: 2001 - 2014.</t>
  </si>
  <si>
    <t>Periodo: 2000- 2014.</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</si>
</sst>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_ ;[Red]\-#,##0.0\ "/>
    <numFmt numFmtId="166" formatCode="#,##0.000"/>
  </numFmts>
  <fonts count="34">
    <font>
      <sz val="9"/>
      <color theme="1"/>
      <name val="Arial"/>
      <family val="2"/>
    </font>
    <font>
      <sz val="9"/>
      <color indexed="8"/>
      <name val="Arial"/>
      <family val="2"/>
    </font>
    <font>
      <b/>
      <sz val="9"/>
      <color indexed="8"/>
      <name val="Arial"/>
      <family val="2"/>
    </font>
    <font>
      <sz val="9"/>
      <color indexed="9"/>
      <name val="Arial"/>
      <family val="2"/>
    </font>
    <font>
      <b/>
      <sz val="9"/>
      <color indexed="52"/>
      <name val="Arial"/>
      <family val="2"/>
    </font>
    <font>
      <sz val="9"/>
      <color indexed="52"/>
      <name val="Arial"/>
      <family val="2"/>
    </font>
    <font>
      <b/>
      <sz val="9"/>
      <color indexed="9"/>
      <name val="Arial"/>
      <family val="2"/>
    </font>
    <font>
      <sz val="9"/>
      <color indexed="62"/>
      <name val="Arial"/>
      <family val="2"/>
    </font>
    <font>
      <sz val="9"/>
      <color indexed="60"/>
      <name val="Arial"/>
      <family val="2"/>
    </font>
    <font>
      <b/>
      <sz val="9"/>
      <color indexed="63"/>
      <name val="Arial"/>
      <family val="2"/>
    </font>
    <font>
      <sz val="9"/>
      <color indexed="10"/>
      <name val="Arial"/>
      <family val="2"/>
    </font>
    <font>
      <i/>
      <sz val="9"/>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20"/>
      <name val="Arial"/>
      <family val="2"/>
    </font>
    <font>
      <sz val="9"/>
      <color indexed="17"/>
      <name val="Arial"/>
      <family val="2"/>
    </font>
    <font>
      <sz val="9"/>
      <color theme="0"/>
      <name val="Arial"/>
      <family val="2"/>
    </font>
    <font>
      <b/>
      <sz val="9"/>
      <color rgb="FFFA7D00"/>
      <name val="Arial"/>
      <family val="2"/>
    </font>
    <font>
      <sz val="9"/>
      <color rgb="FFFA7D00"/>
      <name val="Arial"/>
      <family val="2"/>
    </font>
    <font>
      <b/>
      <sz val="9"/>
      <color theme="0"/>
      <name val="Arial"/>
      <family val="2"/>
    </font>
    <font>
      <sz val="9"/>
      <color rgb="FF3F3F76"/>
      <name val="Arial"/>
      <family val="2"/>
    </font>
    <font>
      <sz val="9"/>
      <color rgb="FF9C6500"/>
      <name val="Arial"/>
      <family val="2"/>
    </font>
    <font>
      <b/>
      <sz val="9"/>
      <color rgb="FF3F3F3F"/>
      <name val="Arial"/>
      <family val="2"/>
    </font>
    <font>
      <sz val="9"/>
      <color rgb="FFFF0000"/>
      <name val="Arial"/>
      <family val="2"/>
    </font>
    <font>
      <i/>
      <sz val="9"/>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9"/>
      <color theme="1"/>
      <name val="Arial"/>
      <family val="2"/>
    </font>
    <font>
      <sz val="9"/>
      <color rgb="FF9C0006"/>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rgb="FF00B050"/>
      </top>
      <bottom>
        <color indexed="63"/>
      </bottom>
    </border>
    <border>
      <left>
        <color indexed="63"/>
      </left>
      <right>
        <color indexed="63"/>
      </right>
      <top>
        <color indexed="63"/>
      </top>
      <bottom style="medium">
        <color rgb="FF00B05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0" borderId="2" applyNumberFormat="0" applyFill="0" applyAlignment="0" applyProtection="0"/>
    <xf numFmtId="0" fontId="21" fillId="21" borderId="3"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2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9" borderId="0" applyNumberFormat="0" applyBorder="0" applyAlignment="0" applyProtection="0"/>
    <xf numFmtId="0" fontId="0" fillId="30" borderId="4" applyNumberFormat="0" applyFont="0" applyAlignment="0" applyProtection="0"/>
    <xf numFmtId="0" fontId="24" fillId="20" borderId="5"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31" borderId="0" applyNumberFormat="0" applyBorder="0" applyAlignment="0" applyProtection="0"/>
    <xf numFmtId="0" fontId="3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
    <xf numFmtId="0" fontId="0" fillId="0" borderId="0" xfId="0" applyAlignment="1">
      <alignment/>
    </xf>
    <xf numFmtId="0" fontId="0" fillId="0" borderId="10" xfId="0" applyBorder="1" applyAlignment="1">
      <alignment/>
    </xf>
    <xf numFmtId="0" fontId="0" fillId="0" borderId="0" xfId="0" applyFill="1" applyBorder="1" applyAlignment="1">
      <alignment/>
    </xf>
    <xf numFmtId="0" fontId="0" fillId="0" borderId="11" xfId="0" applyBorder="1" applyAlignment="1">
      <alignment/>
    </xf>
    <xf numFmtId="0" fontId="0" fillId="0" borderId="0" xfId="0" applyBorder="1" applyAlignment="1">
      <alignment/>
    </xf>
    <xf numFmtId="164" fontId="0" fillId="0" borderId="0" xfId="0" applyNumberFormat="1" applyBorder="1" applyAlignment="1">
      <alignment/>
    </xf>
    <xf numFmtId="165" fontId="0" fillId="0" borderId="0" xfId="0" applyNumberFormat="1" applyAlignment="1">
      <alignment/>
    </xf>
    <xf numFmtId="164" fontId="0" fillId="0" borderId="0" xfId="0" applyNumberFormat="1" applyAlignment="1">
      <alignment/>
    </xf>
    <xf numFmtId="0" fontId="0" fillId="0" borderId="0" xfId="0" applyAlignment="1" quotePrefix="1">
      <alignment/>
    </xf>
    <xf numFmtId="0" fontId="0" fillId="0" borderId="0" xfId="0" applyFill="1" applyBorder="1" applyAlignment="1" quotePrefix="1">
      <alignment/>
    </xf>
    <xf numFmtId="0" fontId="31" fillId="0" borderId="0" xfId="0" applyFont="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28"/>
  <sheetViews>
    <sheetView tabSelected="1"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P9" sqref="P9"/>
    </sheetView>
  </sheetViews>
  <sheetFormatPr defaultColWidth="9.8515625" defaultRowHeight="12"/>
  <cols>
    <col min="1" max="1" width="83.8515625" style="0" customWidth="1"/>
    <col min="2" max="6" width="9.8515625" style="0" bestFit="1" customWidth="1"/>
    <col min="7" max="17" width="10.8515625" style="0" bestFit="1" customWidth="1"/>
    <col min="18" max="18" width="10.8515625" style="0" customWidth="1"/>
    <col min="19" max="19" width="83.8515625" style="0" customWidth="1"/>
    <col min="20" max="35" width="9.140625" style="0" customWidth="1"/>
    <col min="36" max="36" width="83.8515625" style="0" customWidth="1"/>
    <col min="37" max="200" width="9.140625" style="0" customWidth="1"/>
    <col min="201" max="201" width="75.7109375" style="0" customWidth="1"/>
    <col min="202" max="202" width="9.8515625" style="0" bestFit="1" customWidth="1"/>
  </cols>
  <sheetData>
    <row r="1" spans="1:36" ht="12">
      <c r="A1" t="s">
        <v>38</v>
      </c>
      <c r="S1" t="s">
        <v>32</v>
      </c>
      <c r="AJ1" t="s">
        <v>32</v>
      </c>
    </row>
    <row r="2" spans="1:36" ht="12">
      <c r="A2" t="s">
        <v>15</v>
      </c>
      <c r="S2" t="s">
        <v>34</v>
      </c>
      <c r="AJ2" t="s">
        <v>35</v>
      </c>
    </row>
    <row r="3" spans="1:36" ht="12">
      <c r="A3" t="s">
        <v>17</v>
      </c>
      <c r="S3" t="str">
        <f>A3</f>
        <v>Provincia di: BOLOGNA.</v>
      </c>
      <c r="AJ3" t="str">
        <f>A3</f>
        <v>Provincia di: BOLOGNA.</v>
      </c>
    </row>
    <row r="4" spans="1:36" ht="12">
      <c r="A4" t="s">
        <v>51</v>
      </c>
      <c r="S4" t="str">
        <f>A4</f>
        <v>Periodo: 2000 - 2014.</v>
      </c>
      <c r="AJ4" t="str">
        <f>A4</f>
        <v>Periodo: 2000 - 2014.</v>
      </c>
    </row>
    <row r="5" ht="12.75" thickBot="1">
      <c r="R5" s="4"/>
    </row>
    <row r="6" spans="1:52" ht="12.75" thickTop="1">
      <c r="A6" s="1"/>
      <c r="B6" s="1"/>
      <c r="C6" s="1"/>
      <c r="D6" s="1"/>
      <c r="E6" s="1"/>
      <c r="F6" s="1"/>
      <c r="G6" s="1"/>
      <c r="H6" s="1"/>
      <c r="I6" s="1"/>
      <c r="J6" s="1"/>
      <c r="K6" s="1"/>
      <c r="L6" s="1"/>
      <c r="M6" s="1"/>
      <c r="N6" s="1"/>
      <c r="O6" s="1"/>
      <c r="P6" s="1"/>
      <c r="Q6" s="1"/>
      <c r="R6" s="4"/>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R7" s="4"/>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R8" s="4"/>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25156.391787</v>
      </c>
      <c r="C9" s="5">
        <v>25823.735061</v>
      </c>
      <c r="D9" s="5">
        <v>26606.795708</v>
      </c>
      <c r="E9" s="5">
        <v>27323.106115</v>
      </c>
      <c r="F9" s="5">
        <v>28191.216973</v>
      </c>
      <c r="G9" s="5">
        <v>28991.195034</v>
      </c>
      <c r="H9" s="5">
        <v>30573.937342</v>
      </c>
      <c r="I9" s="5">
        <v>31410.044759</v>
      </c>
      <c r="J9" s="5">
        <v>31648.139874</v>
      </c>
      <c r="K9" s="5">
        <v>30620.03149</v>
      </c>
      <c r="L9" s="5">
        <v>32497.433223</v>
      </c>
      <c r="M9" s="5">
        <v>33985.967937</v>
      </c>
      <c r="N9" s="5">
        <v>33297.464433</v>
      </c>
      <c r="O9" s="5">
        <v>33759.136014</v>
      </c>
      <c r="P9" s="5">
        <v>34401.284802</v>
      </c>
      <c r="Q9" s="5"/>
      <c r="R9" s="5"/>
      <c r="S9" s="4" t="s">
        <v>1</v>
      </c>
      <c r="T9" s="6">
        <f>C9*100/B9-100</f>
        <v>2.652778187151867</v>
      </c>
      <c r="U9" s="6">
        <f aca="true" t="shared" si="0" ref="U9:AH22">D9*100/C9-100</f>
        <v>3.0323291543623867</v>
      </c>
      <c r="V9" s="6">
        <f t="shared" si="0"/>
        <v>2.692208467570623</v>
      </c>
      <c r="W9" s="6">
        <f t="shared" si="0"/>
        <v>3.177204137575771</v>
      </c>
      <c r="X9" s="6">
        <f t="shared" si="0"/>
        <v>2.8376854456697487</v>
      </c>
      <c r="Y9" s="6">
        <f t="shared" si="0"/>
        <v>5.4593896738089285</v>
      </c>
      <c r="Z9" s="6">
        <f t="shared" si="0"/>
        <v>2.734706386185408</v>
      </c>
      <c r="AA9" s="6">
        <f t="shared" si="0"/>
        <v>0.7580222085859276</v>
      </c>
      <c r="AB9" s="6">
        <f t="shared" si="0"/>
        <v>-3.2485586454470337</v>
      </c>
      <c r="AC9" s="6">
        <f t="shared" si="0"/>
        <v>6.131286094898783</v>
      </c>
      <c r="AD9" s="6">
        <f t="shared" si="0"/>
        <v>4.5804685674267205</v>
      </c>
      <c r="AE9" s="6">
        <f t="shared" si="0"/>
        <v>-2.025846388357351</v>
      </c>
      <c r="AF9" s="6">
        <f t="shared" si="0"/>
        <v>1.3865067171374648</v>
      </c>
      <c r="AG9" s="6">
        <f t="shared" si="0"/>
        <v>1.9021481703017997</v>
      </c>
      <c r="AH9" s="6">
        <f t="shared" si="0"/>
        <v>-100</v>
      </c>
      <c r="AJ9" s="4" t="s">
        <v>1</v>
      </c>
      <c r="AK9" s="6">
        <f>B9*100/B$9</f>
        <v>100</v>
      </c>
      <c r="AL9" s="6">
        <f aca="true" t="shared" si="1" ref="AL9:AZ22">C9*100/C$9</f>
        <v>100</v>
      </c>
      <c r="AM9" s="6">
        <f t="shared" si="1"/>
        <v>100.00000000000001</v>
      </c>
      <c r="AN9" s="6">
        <f t="shared" si="1"/>
        <v>99.99999999999999</v>
      </c>
      <c r="AO9" s="6">
        <f t="shared" si="1"/>
        <v>99.99999999999999</v>
      </c>
      <c r="AP9" s="6">
        <f t="shared" si="1"/>
        <v>99.99999999999999</v>
      </c>
      <c r="AQ9" s="6">
        <f t="shared" si="1"/>
        <v>100</v>
      </c>
      <c r="AR9" s="6">
        <f t="shared" si="1"/>
        <v>100</v>
      </c>
      <c r="AS9" s="6">
        <f t="shared" si="1"/>
        <v>100</v>
      </c>
      <c r="AT9" s="6">
        <f t="shared" si="1"/>
        <v>100</v>
      </c>
      <c r="AU9" s="6">
        <f t="shared" si="1"/>
        <v>100</v>
      </c>
      <c r="AV9" s="6">
        <f t="shared" si="1"/>
        <v>100</v>
      </c>
      <c r="AW9" s="6">
        <f t="shared" si="1"/>
        <v>100</v>
      </c>
      <c r="AX9" s="6">
        <f t="shared" si="1"/>
        <v>100</v>
      </c>
      <c r="AY9" s="6">
        <f t="shared" si="1"/>
        <v>100</v>
      </c>
      <c r="AZ9" s="6" t="e">
        <f t="shared" si="1"/>
        <v>#DIV/0!</v>
      </c>
    </row>
    <row r="10" spans="1:52" ht="12">
      <c r="A10" t="s">
        <v>2</v>
      </c>
      <c r="B10" s="7">
        <v>491.299114</v>
      </c>
      <c r="C10" s="7">
        <v>504.190512</v>
      </c>
      <c r="D10" s="7">
        <v>476.99286</v>
      </c>
      <c r="E10" s="7">
        <v>439.301155</v>
      </c>
      <c r="F10" s="7">
        <v>478.996448</v>
      </c>
      <c r="G10" s="7">
        <v>396.29348</v>
      </c>
      <c r="H10" s="7">
        <v>391.500456</v>
      </c>
      <c r="I10" s="7">
        <v>432.378294</v>
      </c>
      <c r="J10" s="7">
        <v>444.211616</v>
      </c>
      <c r="K10" s="7">
        <v>405.049794</v>
      </c>
      <c r="L10" s="7">
        <v>423.487529</v>
      </c>
      <c r="M10" s="7">
        <v>463.367696</v>
      </c>
      <c r="N10" s="7">
        <v>416.322683</v>
      </c>
      <c r="O10" s="7">
        <v>439.032197</v>
      </c>
      <c r="P10" s="7">
        <v>439.961243</v>
      </c>
      <c r="Q10" s="7"/>
      <c r="R10" s="5"/>
      <c r="S10" t="s">
        <v>2</v>
      </c>
      <c r="T10" s="6">
        <f aca="true" t="shared" si="2" ref="T10:T22">C10*100/B10-100</f>
        <v>2.6239408198892136</v>
      </c>
      <c r="U10" s="6">
        <f t="shared" si="0"/>
        <v>-5.394320470671616</v>
      </c>
      <c r="V10" s="6">
        <f t="shared" si="0"/>
        <v>-7.90194322824874</v>
      </c>
      <c r="W10" s="6">
        <f t="shared" si="0"/>
        <v>9.036009249736665</v>
      </c>
      <c r="X10" s="6">
        <f t="shared" si="0"/>
        <v>-17.265883357865732</v>
      </c>
      <c r="Y10" s="6">
        <f t="shared" si="0"/>
        <v>-1.2094632493070634</v>
      </c>
      <c r="Z10" s="6">
        <f t="shared" si="0"/>
        <v>10.441325769490277</v>
      </c>
      <c r="AA10" s="6">
        <f t="shared" si="0"/>
        <v>2.736798346311076</v>
      </c>
      <c r="AB10" s="6">
        <f t="shared" si="0"/>
        <v>-8.816028349875467</v>
      </c>
      <c r="AC10" s="6">
        <f t="shared" si="0"/>
        <v>4.551967504518714</v>
      </c>
      <c r="AD10" s="6">
        <f t="shared" si="0"/>
        <v>9.417081795577502</v>
      </c>
      <c r="AE10" s="6">
        <f t="shared" si="0"/>
        <v>-10.15284695202405</v>
      </c>
      <c r="AF10" s="6">
        <f t="shared" si="0"/>
        <v>5.454786618004192</v>
      </c>
      <c r="AG10" s="6">
        <f t="shared" si="0"/>
        <v>0.2116122704321981</v>
      </c>
      <c r="AH10" s="6">
        <f t="shared" si="0"/>
        <v>-100</v>
      </c>
      <c r="AJ10" t="s">
        <v>2</v>
      </c>
      <c r="AK10" s="6">
        <f aca="true" t="shared" si="3" ref="AK10:AK22">B10*100/B$9</f>
        <v>1.9529792593462758</v>
      </c>
      <c r="AL10" s="6">
        <f t="shared" si="1"/>
        <v>1.9524306255815331</v>
      </c>
      <c r="AM10" s="6">
        <f t="shared" si="1"/>
        <v>1.7927482333266465</v>
      </c>
      <c r="AN10" s="6">
        <f t="shared" si="1"/>
        <v>1.6078009328479308</v>
      </c>
      <c r="AO10" s="6">
        <f t="shared" si="1"/>
        <v>1.6990981569144623</v>
      </c>
      <c r="AP10" s="6">
        <f t="shared" si="1"/>
        <v>1.3669442723393739</v>
      </c>
      <c r="AQ10" s="6">
        <f t="shared" si="1"/>
        <v>1.2805038867604022</v>
      </c>
      <c r="AR10" s="6">
        <f t="shared" si="1"/>
        <v>1.3765605790042992</v>
      </c>
      <c r="AS10" s="6">
        <f t="shared" si="1"/>
        <v>1.403594706572106</v>
      </c>
      <c r="AT10" s="6">
        <f t="shared" si="1"/>
        <v>1.3228261836774486</v>
      </c>
      <c r="AU10" s="6">
        <f t="shared" si="1"/>
        <v>1.3031414699554715</v>
      </c>
      <c r="AV10" s="6">
        <f t="shared" si="1"/>
        <v>1.3634088540863323</v>
      </c>
      <c r="AW10" s="6">
        <f t="shared" si="1"/>
        <v>1.2503134700773086</v>
      </c>
      <c r="AX10" s="6">
        <f t="shared" si="1"/>
        <v>1.3004841024898628</v>
      </c>
      <c r="AY10" s="6">
        <f t="shared" si="1"/>
        <v>1.278909335893239</v>
      </c>
      <c r="AZ10" s="6" t="e">
        <f>Q10*100/Q$9</f>
        <v>#DIV/0!</v>
      </c>
    </row>
    <row r="11" spans="1:52" ht="12">
      <c r="A11" t="s">
        <v>3</v>
      </c>
      <c r="B11" s="7">
        <v>7576.361183</v>
      </c>
      <c r="C11" s="7">
        <v>7728.457046</v>
      </c>
      <c r="D11" s="7">
        <v>7984.862345</v>
      </c>
      <c r="E11" s="7">
        <v>8109.821134</v>
      </c>
      <c r="F11" s="7">
        <v>8387.047681</v>
      </c>
      <c r="G11" s="7">
        <v>8388.129204</v>
      </c>
      <c r="H11" s="7">
        <v>8888.802787</v>
      </c>
      <c r="I11" s="7">
        <v>9354.565206</v>
      </c>
      <c r="J11" s="7">
        <v>9226.679074</v>
      </c>
      <c r="K11" s="7">
        <v>7800.531735</v>
      </c>
      <c r="L11" s="7">
        <v>8537.948796</v>
      </c>
      <c r="M11" s="7">
        <v>8838.685544</v>
      </c>
      <c r="N11" s="7">
        <v>8667.882357</v>
      </c>
      <c r="O11" s="7">
        <v>8679.007331</v>
      </c>
      <c r="P11" s="7">
        <v>8804.291925</v>
      </c>
      <c r="Q11" s="7"/>
      <c r="R11" s="5"/>
      <c r="S11" t="s">
        <v>3</v>
      </c>
      <c r="T11" s="6">
        <f t="shared" si="2"/>
        <v>2.0075054412832998</v>
      </c>
      <c r="U11" s="6">
        <f t="shared" si="0"/>
        <v>3.3176777392158243</v>
      </c>
      <c r="V11" s="6">
        <f t="shared" si="0"/>
        <v>1.564946064201692</v>
      </c>
      <c r="W11" s="6">
        <f t="shared" si="0"/>
        <v>3.41840519561822</v>
      </c>
      <c r="X11" s="6">
        <f t="shared" si="0"/>
        <v>0.012895157403846724</v>
      </c>
      <c r="Y11" s="6">
        <f t="shared" si="0"/>
        <v>5.968834895404882</v>
      </c>
      <c r="Z11" s="6">
        <f t="shared" si="0"/>
        <v>5.239877969631436</v>
      </c>
      <c r="AA11" s="6">
        <f t="shared" si="0"/>
        <v>-1.3670986217293546</v>
      </c>
      <c r="AB11" s="6">
        <f t="shared" si="0"/>
        <v>-15.456778409241124</v>
      </c>
      <c r="AC11" s="6">
        <f t="shared" si="0"/>
        <v>9.453420434036616</v>
      </c>
      <c r="AD11" s="6">
        <f t="shared" si="0"/>
        <v>3.5223536142649863</v>
      </c>
      <c r="AE11" s="6">
        <f t="shared" si="0"/>
        <v>-1.9324500928302228</v>
      </c>
      <c r="AF11" s="6">
        <f t="shared" si="0"/>
        <v>0.1283470811185623</v>
      </c>
      <c r="AG11" s="6">
        <f t="shared" si="0"/>
        <v>1.4435359854173981</v>
      </c>
      <c r="AH11" s="6">
        <f t="shared" si="0"/>
        <v>-100</v>
      </c>
      <c r="AJ11" t="s">
        <v>3</v>
      </c>
      <c r="AK11" s="6">
        <f t="shared" si="3"/>
        <v>30.117042408741682</v>
      </c>
      <c r="AL11" s="6">
        <f t="shared" si="1"/>
        <v>29.927727448194798</v>
      </c>
      <c r="AM11" s="6">
        <f t="shared" si="1"/>
        <v>30.010612448905864</v>
      </c>
      <c r="AN11" s="6">
        <f t="shared" si="1"/>
        <v>29.681183024604305</v>
      </c>
      <c r="AO11" s="6">
        <f t="shared" si="1"/>
        <v>29.75056979282822</v>
      </c>
      <c r="AP11" s="6">
        <f t="shared" si="1"/>
        <v>28.933368197353214</v>
      </c>
      <c r="AQ11" s="6">
        <f t="shared" si="1"/>
        <v>29.0731373181343</v>
      </c>
      <c r="AR11" s="6">
        <f t="shared" si="1"/>
        <v>29.782081744151643</v>
      </c>
      <c r="AS11" s="6">
        <f t="shared" si="1"/>
        <v>29.15393799045998</v>
      </c>
      <c r="AT11" s="6">
        <f t="shared" si="1"/>
        <v>25.475257063492975</v>
      </c>
      <c r="AU11" s="6">
        <f t="shared" si="1"/>
        <v>26.272686637778158</v>
      </c>
      <c r="AV11" s="6">
        <f t="shared" si="1"/>
        <v>26.006867188200513</v>
      </c>
      <c r="AW11" s="6">
        <f t="shared" si="1"/>
        <v>26.031658880336707</v>
      </c>
      <c r="AX11" s="6">
        <f t="shared" si="1"/>
        <v>25.70861803868675</v>
      </c>
      <c r="AY11" s="6">
        <f t="shared" si="1"/>
        <v>25.59291600785835</v>
      </c>
      <c r="AZ11" s="6" t="e">
        <f t="shared" si="1"/>
        <v>#DIV/0!</v>
      </c>
    </row>
    <row r="12" spans="1:52" ht="12">
      <c r="A12" t="s">
        <v>41</v>
      </c>
      <c r="B12" s="7">
        <v>6735.899349</v>
      </c>
      <c r="C12" s="7">
        <v>6735.266948</v>
      </c>
      <c r="D12" s="7">
        <v>6964.6423</v>
      </c>
      <c r="E12" s="7">
        <v>6979.594249</v>
      </c>
      <c r="F12" s="7">
        <v>7090.723952</v>
      </c>
      <c r="G12" s="7">
        <v>6960.710434</v>
      </c>
      <c r="H12" s="7">
        <v>7331.195094</v>
      </c>
      <c r="I12" s="7">
        <v>7800.338422</v>
      </c>
      <c r="J12" s="7">
        <v>7724.536487</v>
      </c>
      <c r="K12" s="7">
        <v>6324.918815</v>
      </c>
      <c r="L12" s="7">
        <v>7107.158701</v>
      </c>
      <c r="M12" s="7">
        <v>7417.191984</v>
      </c>
      <c r="N12" s="7">
        <v>7257.837167</v>
      </c>
      <c r="O12" s="7">
        <v>7355.831039</v>
      </c>
      <c r="P12" s="7">
        <v>7551.600292</v>
      </c>
      <c r="Q12" s="7"/>
      <c r="R12" s="5"/>
      <c r="S12" t="s">
        <v>41</v>
      </c>
      <c r="T12" s="6">
        <f t="shared" si="2"/>
        <v>-0.009388516176286998</v>
      </c>
      <c r="U12" s="6">
        <f t="shared" si="0"/>
        <v>3.4055866496592557</v>
      </c>
      <c r="V12" s="6">
        <f t="shared" si="0"/>
        <v>0.21468366006391193</v>
      </c>
      <c r="W12" s="6">
        <f t="shared" si="0"/>
        <v>1.5922086447349386</v>
      </c>
      <c r="X12" s="6">
        <f t="shared" si="0"/>
        <v>-1.8335718451333776</v>
      </c>
      <c r="Y12" s="6">
        <f t="shared" si="0"/>
        <v>5.322512170458154</v>
      </c>
      <c r="Z12" s="6">
        <f t="shared" si="0"/>
        <v>6.399274906542274</v>
      </c>
      <c r="AA12" s="6">
        <f t="shared" si="0"/>
        <v>-0.9717775165524642</v>
      </c>
      <c r="AB12" s="6">
        <f t="shared" si="0"/>
        <v>-18.119115293914206</v>
      </c>
      <c r="AC12" s="6">
        <f t="shared" si="0"/>
        <v>12.367587772745196</v>
      </c>
      <c r="AD12" s="6">
        <f t="shared" si="0"/>
        <v>4.362267623999685</v>
      </c>
      <c r="AE12" s="6">
        <f t="shared" si="0"/>
        <v>-2.148452100791687</v>
      </c>
      <c r="AF12" s="6">
        <f t="shared" si="0"/>
        <v>1.3501800845789091</v>
      </c>
      <c r="AG12" s="6">
        <f t="shared" si="0"/>
        <v>2.6614158476730694</v>
      </c>
      <c r="AH12" s="6">
        <f t="shared" si="0"/>
        <v>-100</v>
      </c>
      <c r="AJ12" t="s">
        <v>41</v>
      </c>
      <c r="AK12" s="6">
        <f t="shared" si="3"/>
        <v>26.776094942522292</v>
      </c>
      <c r="AL12" s="6">
        <f t="shared" si="1"/>
        <v>26.081691637906633</v>
      </c>
      <c r="AM12" s="6">
        <f t="shared" si="1"/>
        <v>26.176178358470676</v>
      </c>
      <c r="AN12" s="6">
        <f t="shared" si="1"/>
        <v>25.544658867200685</v>
      </c>
      <c r="AO12" s="6">
        <f t="shared" si="1"/>
        <v>25.15224496619322</v>
      </c>
      <c r="AP12" s="6">
        <f t="shared" si="1"/>
        <v>24.009739597959616</v>
      </c>
      <c r="AQ12" s="6">
        <f t="shared" si="1"/>
        <v>23.978576955899616</v>
      </c>
      <c r="AR12" s="6">
        <f t="shared" si="1"/>
        <v>24.833897824246012</v>
      </c>
      <c r="AS12" s="6">
        <f t="shared" si="1"/>
        <v>24.40755291702298</v>
      </c>
      <c r="AT12" s="6">
        <f t="shared" si="1"/>
        <v>20.656147323250188</v>
      </c>
      <c r="AU12" s="6">
        <f t="shared" si="1"/>
        <v>21.869907854660724</v>
      </c>
      <c r="AV12" s="6">
        <f t="shared" si="1"/>
        <v>21.824277589354804</v>
      </c>
      <c r="AW12" s="6">
        <f t="shared" si="1"/>
        <v>21.796966497566107</v>
      </c>
      <c r="AX12" s="6">
        <f t="shared" si="1"/>
        <v>21.789156677319934</v>
      </c>
      <c r="AY12" s="6">
        <f t="shared" si="1"/>
        <v>21.951506565711085</v>
      </c>
      <c r="AZ12" s="6" t="e">
        <f t="shared" si="1"/>
        <v>#DIV/0!</v>
      </c>
    </row>
    <row r="13" spans="1:52" ht="12">
      <c r="A13" t="s">
        <v>4</v>
      </c>
      <c r="B13" s="7">
        <v>6293.259592</v>
      </c>
      <c r="C13" s="7">
        <v>6273.414199</v>
      </c>
      <c r="D13" s="7">
        <v>6486.615035</v>
      </c>
      <c r="E13" s="7">
        <v>6469.8509</v>
      </c>
      <c r="F13" s="7">
        <v>6511.638684</v>
      </c>
      <c r="G13" s="7">
        <v>6352.135694</v>
      </c>
      <c r="H13" s="7">
        <v>6718.852354</v>
      </c>
      <c r="I13" s="7">
        <v>7152.15099</v>
      </c>
      <c r="J13" s="7">
        <v>6856.145567</v>
      </c>
      <c r="K13" s="7">
        <v>5621.755563</v>
      </c>
      <c r="L13" s="7">
        <v>6339.747246</v>
      </c>
      <c r="M13" s="7">
        <v>6663.23629</v>
      </c>
      <c r="N13" s="7">
        <v>6478.189416</v>
      </c>
      <c r="O13" s="7">
        <v>6579.627432</v>
      </c>
      <c r="P13" s="7">
        <v>6773.252647</v>
      </c>
      <c r="Q13" s="7"/>
      <c r="R13" s="5"/>
      <c r="S13" t="s">
        <v>4</v>
      </c>
      <c r="T13" s="6">
        <f t="shared" si="2"/>
        <v>-0.31534362614293343</v>
      </c>
      <c r="U13" s="6">
        <f t="shared" si="0"/>
        <v>3.3984817395603386</v>
      </c>
      <c r="V13" s="6">
        <f t="shared" si="0"/>
        <v>-0.2584419594741547</v>
      </c>
      <c r="W13" s="6">
        <f t="shared" si="0"/>
        <v>0.6458848070208063</v>
      </c>
      <c r="X13" s="6">
        <f t="shared" si="0"/>
        <v>-2.449506149533775</v>
      </c>
      <c r="Y13" s="6">
        <f t="shared" si="0"/>
        <v>5.773123838434174</v>
      </c>
      <c r="Z13" s="6">
        <f t="shared" si="0"/>
        <v>6.448997733103042</v>
      </c>
      <c r="AA13" s="6">
        <f t="shared" si="0"/>
        <v>-4.138690911501584</v>
      </c>
      <c r="AB13" s="6">
        <f t="shared" si="0"/>
        <v>-18.004139380315465</v>
      </c>
      <c r="AC13" s="6">
        <f t="shared" si="0"/>
        <v>12.771663138922563</v>
      </c>
      <c r="AD13" s="6">
        <f t="shared" si="0"/>
        <v>5.102554273028815</v>
      </c>
      <c r="AE13" s="6">
        <f t="shared" si="0"/>
        <v>-2.7771321013741215</v>
      </c>
      <c r="AF13" s="6">
        <f t="shared" si="0"/>
        <v>1.565838994294694</v>
      </c>
      <c r="AG13" s="6">
        <f t="shared" si="0"/>
        <v>2.942799071848725</v>
      </c>
      <c r="AH13" s="6">
        <f t="shared" si="0"/>
        <v>-100</v>
      </c>
      <c r="AJ13" t="s">
        <v>4</v>
      </c>
      <c r="AK13" s="6">
        <f t="shared" si="3"/>
        <v>25.016543092845893</v>
      </c>
      <c r="AL13" s="6">
        <f t="shared" si="1"/>
        <v>24.293210041774135</v>
      </c>
      <c r="AM13" s="6">
        <f t="shared" si="1"/>
        <v>24.37954237777545</v>
      </c>
      <c r="AN13" s="6">
        <f t="shared" si="1"/>
        <v>23.679046125902005</v>
      </c>
      <c r="AO13" s="6">
        <f t="shared" si="1"/>
        <v>23.098111338139425</v>
      </c>
      <c r="AP13" s="6">
        <f t="shared" si="1"/>
        <v>21.910568662486682</v>
      </c>
      <c r="AQ13" s="6">
        <f t="shared" si="1"/>
        <v>21.975751041950964</v>
      </c>
      <c r="AR13" s="6">
        <f t="shared" si="1"/>
        <v>22.770266788463193</v>
      </c>
      <c r="AS13" s="6">
        <f t="shared" si="1"/>
        <v>21.663660468818108</v>
      </c>
      <c r="AT13" s="6">
        <f t="shared" si="1"/>
        <v>18.359731487656937</v>
      </c>
      <c r="AU13" s="6">
        <f t="shared" si="1"/>
        <v>19.50845533706045</v>
      </c>
      <c r="AV13" s="6">
        <f t="shared" si="1"/>
        <v>19.605845278120906</v>
      </c>
      <c r="AW13" s="6">
        <f t="shared" si="1"/>
        <v>19.455503673666165</v>
      </c>
      <c r="AX13" s="6">
        <f t="shared" si="1"/>
        <v>19.489916534805307</v>
      </c>
      <c r="AY13" s="6">
        <f t="shared" si="1"/>
        <v>19.68895256669664</v>
      </c>
      <c r="AZ13" s="6" t="e">
        <f t="shared" si="1"/>
        <v>#DIV/0!</v>
      </c>
    </row>
    <row r="14" spans="1:52" ht="12">
      <c r="A14" t="s">
        <v>5</v>
      </c>
      <c r="B14" s="7">
        <v>840.461834</v>
      </c>
      <c r="C14" s="7">
        <v>993.190098</v>
      </c>
      <c r="D14" s="7">
        <v>1020.220045</v>
      </c>
      <c r="E14" s="7">
        <v>1130.226885</v>
      </c>
      <c r="F14" s="7">
        <v>1296.323729</v>
      </c>
      <c r="G14" s="7">
        <v>1427.41877</v>
      </c>
      <c r="H14" s="7">
        <v>1557.607693</v>
      </c>
      <c r="I14" s="7">
        <v>1554.226784</v>
      </c>
      <c r="J14" s="7">
        <v>1502.142587</v>
      </c>
      <c r="K14" s="7">
        <v>1475.61292</v>
      </c>
      <c r="L14" s="7">
        <v>1430.790095</v>
      </c>
      <c r="M14" s="7">
        <v>1421.49356</v>
      </c>
      <c r="N14" s="7">
        <v>1410.04519</v>
      </c>
      <c r="O14" s="7">
        <v>1323.176292</v>
      </c>
      <c r="P14" s="7">
        <v>1252.691633</v>
      </c>
      <c r="Q14" s="7"/>
      <c r="R14" s="5"/>
      <c r="S14" t="s">
        <v>5</v>
      </c>
      <c r="T14" s="6">
        <f t="shared" si="2"/>
        <v>18.17194521173225</v>
      </c>
      <c r="U14" s="6">
        <f t="shared" si="0"/>
        <v>2.7215280392374694</v>
      </c>
      <c r="V14" s="6">
        <f t="shared" si="0"/>
        <v>10.782658166650705</v>
      </c>
      <c r="W14" s="6">
        <f t="shared" si="0"/>
        <v>14.695885065590176</v>
      </c>
      <c r="X14" s="6">
        <f t="shared" si="0"/>
        <v>10.112832008492845</v>
      </c>
      <c r="Y14" s="6">
        <f t="shared" si="0"/>
        <v>9.120583653247039</v>
      </c>
      <c r="Z14" s="6">
        <f t="shared" si="0"/>
        <v>-0.21705780057416746</v>
      </c>
      <c r="AA14" s="6">
        <f t="shared" si="0"/>
        <v>-3.3511323788896874</v>
      </c>
      <c r="AB14" s="6">
        <f t="shared" si="0"/>
        <v>-1.7661217536601157</v>
      </c>
      <c r="AC14" s="6">
        <f t="shared" si="0"/>
        <v>-3.0375733630741024</v>
      </c>
      <c r="AD14" s="6">
        <f t="shared" si="0"/>
        <v>-0.6497483476079111</v>
      </c>
      <c r="AE14" s="6">
        <f t="shared" si="0"/>
        <v>-0.8053761425412205</v>
      </c>
      <c r="AF14" s="6">
        <f t="shared" si="0"/>
        <v>-6.1607173029681235</v>
      </c>
      <c r="AG14" s="6">
        <f t="shared" si="0"/>
        <v>-5.3269288020163685</v>
      </c>
      <c r="AH14" s="6">
        <f t="shared" si="0"/>
        <v>-100</v>
      </c>
      <c r="AJ14" t="s">
        <v>5</v>
      </c>
      <c r="AK14" s="6">
        <f t="shared" si="3"/>
        <v>3.3409474662193928</v>
      </c>
      <c r="AL14" s="6">
        <f t="shared" si="1"/>
        <v>3.8460358102881638</v>
      </c>
      <c r="AM14" s="6">
        <f t="shared" si="1"/>
        <v>3.834434090435194</v>
      </c>
      <c r="AN14" s="6">
        <f t="shared" si="1"/>
        <v>4.136524157403618</v>
      </c>
      <c r="AO14" s="6">
        <f t="shared" si="1"/>
        <v>4.598324826635004</v>
      </c>
      <c r="AP14" s="6">
        <f t="shared" si="1"/>
        <v>4.923628599393596</v>
      </c>
      <c r="AQ14" s="6">
        <f t="shared" si="1"/>
        <v>5.094560362234682</v>
      </c>
      <c r="AR14" s="6">
        <f t="shared" si="1"/>
        <v>4.948183919905633</v>
      </c>
      <c r="AS14" s="6">
        <f t="shared" si="1"/>
        <v>4.746385073437002</v>
      </c>
      <c r="AT14" s="6">
        <f t="shared" si="1"/>
        <v>4.819109740242792</v>
      </c>
      <c r="AU14" s="6">
        <f t="shared" si="1"/>
        <v>4.4027787831174345</v>
      </c>
      <c r="AV14" s="6">
        <f t="shared" si="1"/>
        <v>4.18258959884571</v>
      </c>
      <c r="AW14" s="6">
        <f t="shared" si="1"/>
        <v>4.234692382770597</v>
      </c>
      <c r="AX14" s="6">
        <f t="shared" si="1"/>
        <v>3.919461361366818</v>
      </c>
      <c r="AY14" s="6">
        <f t="shared" si="1"/>
        <v>3.641409442147264</v>
      </c>
      <c r="AZ14" s="6" t="e">
        <f t="shared" si="1"/>
        <v>#DIV/0!</v>
      </c>
    </row>
    <row r="15" spans="1:52" ht="12">
      <c r="A15" t="s">
        <v>6</v>
      </c>
      <c r="B15" s="7">
        <v>17088.73149</v>
      </c>
      <c r="C15" s="7">
        <v>17591.087503</v>
      </c>
      <c r="D15" s="7">
        <v>18144.940503</v>
      </c>
      <c r="E15" s="7">
        <v>18773.983826</v>
      </c>
      <c r="F15" s="7">
        <v>19325.172844</v>
      </c>
      <c r="G15" s="7">
        <v>20206.77235</v>
      </c>
      <c r="H15" s="7">
        <v>21293.634099</v>
      </c>
      <c r="I15" s="7">
        <v>21623.101259</v>
      </c>
      <c r="J15" s="7">
        <v>21977.249184</v>
      </c>
      <c r="K15" s="7">
        <v>22414.449961</v>
      </c>
      <c r="L15" s="7">
        <v>23535.996898</v>
      </c>
      <c r="M15" s="7">
        <v>24683.914697</v>
      </c>
      <c r="N15" s="7">
        <v>24213.259393</v>
      </c>
      <c r="O15" s="7">
        <v>24641.096486</v>
      </c>
      <c r="P15" s="7">
        <v>25157.031634</v>
      </c>
      <c r="Q15" s="7"/>
      <c r="R15" s="5"/>
      <c r="S15" t="s">
        <v>6</v>
      </c>
      <c r="T15" s="6">
        <f t="shared" si="2"/>
        <v>2.9396916517412137</v>
      </c>
      <c r="U15" s="6">
        <f t="shared" si="0"/>
        <v>3.1484864133928596</v>
      </c>
      <c r="V15" s="6">
        <f t="shared" si="0"/>
        <v>3.4667698298376592</v>
      </c>
      <c r="W15" s="6">
        <f t="shared" si="0"/>
        <v>2.9359193185021297</v>
      </c>
      <c r="X15" s="6">
        <f t="shared" si="0"/>
        <v>4.561923006415512</v>
      </c>
      <c r="Y15" s="6">
        <f t="shared" si="0"/>
        <v>5.378700418723724</v>
      </c>
      <c r="Z15" s="6">
        <f t="shared" si="0"/>
        <v>1.5472566048059946</v>
      </c>
      <c r="AA15" s="6">
        <f t="shared" si="0"/>
        <v>1.6378220716725167</v>
      </c>
      <c r="AB15" s="6">
        <f t="shared" si="0"/>
        <v>1.9893334845485953</v>
      </c>
      <c r="AC15" s="6">
        <f t="shared" si="0"/>
        <v>5.003678158292701</v>
      </c>
      <c r="AD15" s="6">
        <f t="shared" si="0"/>
        <v>4.877285648765309</v>
      </c>
      <c r="AE15" s="6">
        <f t="shared" si="0"/>
        <v>-1.9067287736867797</v>
      </c>
      <c r="AF15" s="6">
        <f t="shared" si="0"/>
        <v>1.7669537423932553</v>
      </c>
      <c r="AG15" s="6">
        <f t="shared" si="0"/>
        <v>2.0937994715175705</v>
      </c>
      <c r="AH15" s="6">
        <f t="shared" si="0"/>
        <v>-100</v>
      </c>
      <c r="AJ15" t="s">
        <v>6</v>
      </c>
      <c r="AK15" s="6">
        <f t="shared" si="3"/>
        <v>67.92997833191203</v>
      </c>
      <c r="AL15" s="6">
        <f t="shared" si="1"/>
        <v>68.11984192622367</v>
      </c>
      <c r="AM15" s="6">
        <f t="shared" si="1"/>
        <v>68.19663931776749</v>
      </c>
      <c r="AN15" s="6">
        <f t="shared" si="1"/>
        <v>68.71101604254777</v>
      </c>
      <c r="AO15" s="6">
        <f t="shared" si="1"/>
        <v>68.55033205025732</v>
      </c>
      <c r="AP15" s="6">
        <f t="shared" si="1"/>
        <v>69.69968753030741</v>
      </c>
      <c r="AQ15" s="6">
        <f t="shared" si="1"/>
        <v>69.64635879510529</v>
      </c>
      <c r="AR15" s="6">
        <f t="shared" si="1"/>
        <v>68.84135767684405</v>
      </c>
      <c r="AS15" s="6">
        <f t="shared" si="1"/>
        <v>69.44246730296791</v>
      </c>
      <c r="AT15" s="6">
        <f t="shared" si="1"/>
        <v>73.20191675282956</v>
      </c>
      <c r="AU15" s="6">
        <f t="shared" si="1"/>
        <v>72.42417189226639</v>
      </c>
      <c r="AV15" s="6">
        <f t="shared" si="1"/>
        <v>72.62972395771315</v>
      </c>
      <c r="AW15" s="6">
        <f t="shared" si="1"/>
        <v>72.71802764958599</v>
      </c>
      <c r="AX15" s="6">
        <f t="shared" si="1"/>
        <v>72.99089785882337</v>
      </c>
      <c r="AY15" s="6">
        <f t="shared" si="1"/>
        <v>73.1281746562484</v>
      </c>
      <c r="AZ15" s="6" t="e">
        <f t="shared" si="1"/>
        <v>#DIV/0!</v>
      </c>
    </row>
    <row r="16" spans="1:52" ht="12">
      <c r="A16" t="s">
        <v>16</v>
      </c>
      <c r="B16" s="7">
        <v>5453.461099</v>
      </c>
      <c r="C16" s="7">
        <v>5556.144422</v>
      </c>
      <c r="D16" s="7">
        <v>5479.743749</v>
      </c>
      <c r="E16" s="7">
        <v>5433.2355</v>
      </c>
      <c r="F16" s="7">
        <v>5580.709369</v>
      </c>
      <c r="G16" s="7">
        <v>5726.712618</v>
      </c>
      <c r="H16" s="7">
        <v>5912.742106</v>
      </c>
      <c r="I16" s="7">
        <v>6095.643346</v>
      </c>
      <c r="J16" s="7">
        <v>5963.444391</v>
      </c>
      <c r="K16" s="7">
        <v>5933.490301</v>
      </c>
      <c r="L16" s="7">
        <v>6195.093128</v>
      </c>
      <c r="M16" s="7">
        <v>6621.177358</v>
      </c>
      <c r="N16" s="7">
        <v>6590.319294</v>
      </c>
      <c r="O16" s="7">
        <v>6723.660478</v>
      </c>
      <c r="P16" s="7">
        <v>7079.328037</v>
      </c>
      <c r="Q16" s="7"/>
      <c r="R16" s="5"/>
      <c r="S16" t="s">
        <v>16</v>
      </c>
      <c r="T16" s="6">
        <f t="shared" si="2"/>
        <v>1.882901906439372</v>
      </c>
      <c r="U16" s="6">
        <f t="shared" si="0"/>
        <v>-1.3750663625208404</v>
      </c>
      <c r="V16" s="6">
        <f t="shared" si="0"/>
        <v>-0.8487303627745035</v>
      </c>
      <c r="W16" s="6">
        <f t="shared" si="0"/>
        <v>2.7142918616356724</v>
      </c>
      <c r="X16" s="6">
        <f t="shared" si="0"/>
        <v>2.6162130895227307</v>
      </c>
      <c r="Y16" s="6">
        <f t="shared" si="0"/>
        <v>3.248451605817948</v>
      </c>
      <c r="Z16" s="6">
        <f t="shared" si="0"/>
        <v>3.0933403947112623</v>
      </c>
      <c r="AA16" s="6">
        <f t="shared" si="0"/>
        <v>-2.168744913311741</v>
      </c>
      <c r="AB16" s="6">
        <f t="shared" si="0"/>
        <v>-0.5022951173185533</v>
      </c>
      <c r="AC16" s="6">
        <f t="shared" si="0"/>
        <v>4.408919771149058</v>
      </c>
      <c r="AD16" s="6">
        <f t="shared" si="0"/>
        <v>6.877769570149383</v>
      </c>
      <c r="AE16" s="6">
        <f t="shared" si="0"/>
        <v>-0.46605101074230504</v>
      </c>
      <c r="AF16" s="6">
        <f t="shared" si="0"/>
        <v>2.023288676185942</v>
      </c>
      <c r="AG16" s="6">
        <f t="shared" si="0"/>
        <v>5.289790586002297</v>
      </c>
      <c r="AH16" s="6">
        <f t="shared" si="0"/>
        <v>-100</v>
      </c>
      <c r="AJ16" t="s">
        <v>16</v>
      </c>
      <c r="AK16" s="6">
        <f t="shared" si="3"/>
        <v>21.678232495242703</v>
      </c>
      <c r="AL16" s="6">
        <f t="shared" si="1"/>
        <v>21.515649881302817</v>
      </c>
      <c r="AM16" s="6">
        <f t="shared" si="1"/>
        <v>20.595278774408666</v>
      </c>
      <c r="AN16" s="6">
        <f t="shared" si="1"/>
        <v>19.885131204088214</v>
      </c>
      <c r="AO16" s="6">
        <f t="shared" si="1"/>
        <v>19.795915069380996</v>
      </c>
      <c r="AP16" s="6">
        <f t="shared" si="1"/>
        <v>19.753282371712803</v>
      </c>
      <c r="AQ16" s="6">
        <f t="shared" si="1"/>
        <v>19.339158185156457</v>
      </c>
      <c r="AR16" s="6">
        <f t="shared" si="1"/>
        <v>19.406668767173276</v>
      </c>
      <c r="AS16" s="6">
        <f t="shared" si="1"/>
        <v>18.84295385050155</v>
      </c>
      <c r="AT16" s="6">
        <f t="shared" si="1"/>
        <v>19.37780600564627</v>
      </c>
      <c r="AU16" s="6">
        <f t="shared" si="1"/>
        <v>19.063330588261458</v>
      </c>
      <c r="AV16" s="6">
        <f t="shared" si="1"/>
        <v>19.482091462787576</v>
      </c>
      <c r="AW16" s="6">
        <f t="shared" si="1"/>
        <v>19.792255675385768</v>
      </c>
      <c r="AX16" s="6">
        <f t="shared" si="1"/>
        <v>19.916565623041063</v>
      </c>
      <c r="AY16" s="6">
        <f t="shared" si="1"/>
        <v>20.57867337730487</v>
      </c>
      <c r="AZ16" s="6" t="e">
        <f t="shared" si="1"/>
        <v>#DIV/0!</v>
      </c>
    </row>
    <row r="17" spans="1:52" ht="12">
      <c r="A17" t="s">
        <v>7</v>
      </c>
      <c r="B17" s="7">
        <v>1156.31325</v>
      </c>
      <c r="C17" s="7">
        <v>1194.715978</v>
      </c>
      <c r="D17" s="7">
        <v>1349.759782</v>
      </c>
      <c r="E17" s="7">
        <v>1275.0976</v>
      </c>
      <c r="F17" s="7">
        <v>1313.915749</v>
      </c>
      <c r="G17" s="7">
        <v>1303.222484</v>
      </c>
      <c r="H17" s="7">
        <v>1330.681468</v>
      </c>
      <c r="I17" s="7">
        <v>1330.848146</v>
      </c>
      <c r="J17" s="7">
        <v>1502.49971</v>
      </c>
      <c r="K17" s="7">
        <v>1616.308315</v>
      </c>
      <c r="L17" s="7">
        <v>1743.079713</v>
      </c>
      <c r="M17" s="7">
        <v>1858.57754</v>
      </c>
      <c r="N17" s="7">
        <v>1810.498398</v>
      </c>
      <c r="O17" s="7">
        <v>1738.33077</v>
      </c>
      <c r="P17" s="7">
        <v>1700.637077</v>
      </c>
      <c r="Q17" s="7"/>
      <c r="R17" s="5"/>
      <c r="S17" t="s">
        <v>7</v>
      </c>
      <c r="T17" s="6">
        <f t="shared" si="2"/>
        <v>3.3211353411370084</v>
      </c>
      <c r="U17" s="6">
        <f t="shared" si="0"/>
        <v>12.977461325958771</v>
      </c>
      <c r="V17" s="6">
        <f t="shared" si="0"/>
        <v>-5.531516273908352</v>
      </c>
      <c r="W17" s="6">
        <f t="shared" si="0"/>
        <v>3.0443276655841913</v>
      </c>
      <c r="X17" s="6">
        <f t="shared" si="0"/>
        <v>-0.8138470832805353</v>
      </c>
      <c r="Y17" s="6">
        <f t="shared" si="0"/>
        <v>2.1070066191399377</v>
      </c>
      <c r="Z17" s="6">
        <f t="shared" si="0"/>
        <v>0.012525762476471414</v>
      </c>
      <c r="AA17" s="6">
        <f t="shared" si="0"/>
        <v>12.897907587422083</v>
      </c>
      <c r="AB17" s="6">
        <f t="shared" si="0"/>
        <v>7.574617435367088</v>
      </c>
      <c r="AC17" s="6">
        <f t="shared" si="0"/>
        <v>7.843268318520032</v>
      </c>
      <c r="AD17" s="6">
        <f t="shared" si="0"/>
        <v>6.626078322099076</v>
      </c>
      <c r="AE17" s="6">
        <f t="shared" si="0"/>
        <v>-2.5868784575972086</v>
      </c>
      <c r="AF17" s="6">
        <f t="shared" si="0"/>
        <v>-3.9860641732531406</v>
      </c>
      <c r="AG17" s="6">
        <f t="shared" si="0"/>
        <v>-2.1683843863616374</v>
      </c>
      <c r="AH17" s="6">
        <f t="shared" si="0"/>
        <v>-100</v>
      </c>
      <c r="AJ17" t="s">
        <v>7</v>
      </c>
      <c r="AK17" s="6">
        <f t="shared" si="3"/>
        <v>4.596498813464755</v>
      </c>
      <c r="AL17" s="6">
        <f t="shared" si="1"/>
        <v>4.626425941785261</v>
      </c>
      <c r="AM17" s="6">
        <f t="shared" si="1"/>
        <v>5.072988858985981</v>
      </c>
      <c r="AN17" s="6">
        <f t="shared" si="1"/>
        <v>4.666737356409086</v>
      </c>
      <c r="AO17" s="6">
        <f t="shared" si="1"/>
        <v>4.660727311837571</v>
      </c>
      <c r="AP17" s="6">
        <f t="shared" si="1"/>
        <v>4.495235475707779</v>
      </c>
      <c r="AQ17" s="6">
        <f t="shared" si="1"/>
        <v>4.352339226430013</v>
      </c>
      <c r="AR17" s="6">
        <f t="shared" si="1"/>
        <v>4.237014484414795</v>
      </c>
      <c r="AS17" s="6">
        <f t="shared" si="1"/>
        <v>4.74751349046695</v>
      </c>
      <c r="AT17" s="6">
        <f t="shared" si="1"/>
        <v>5.278597820932548</v>
      </c>
      <c r="AU17" s="6">
        <f t="shared" si="1"/>
        <v>5.363745810442464</v>
      </c>
      <c r="AV17" s="6">
        <f t="shared" si="1"/>
        <v>5.468661488309695</v>
      </c>
      <c r="AW17" s="6">
        <f t="shared" si="1"/>
        <v>5.437346142806224</v>
      </c>
      <c r="AX17" s="6">
        <f t="shared" si="1"/>
        <v>5.1492158131034795</v>
      </c>
      <c r="AY17" s="6">
        <f t="shared" si="1"/>
        <v>4.9435277978371595</v>
      </c>
      <c r="AZ17" s="6" t="e">
        <f t="shared" si="1"/>
        <v>#DIV/0!</v>
      </c>
    </row>
    <row r="18" spans="1:52" ht="12">
      <c r="A18" t="s">
        <v>8</v>
      </c>
      <c r="B18" s="7">
        <v>1154.517299</v>
      </c>
      <c r="C18" s="7">
        <v>1195.519431</v>
      </c>
      <c r="D18" s="7">
        <v>1179.993233</v>
      </c>
      <c r="E18" s="7">
        <v>1285.708172</v>
      </c>
      <c r="F18" s="7">
        <v>1322.072491</v>
      </c>
      <c r="G18" s="7">
        <v>1407.475558</v>
      </c>
      <c r="H18" s="7">
        <v>1474.849319</v>
      </c>
      <c r="I18" s="7">
        <v>1660.675834</v>
      </c>
      <c r="J18" s="7">
        <v>1804.264076</v>
      </c>
      <c r="K18" s="7">
        <v>1723.862842</v>
      </c>
      <c r="L18" s="7">
        <v>1850.840586</v>
      </c>
      <c r="M18" s="7">
        <v>1927.012162</v>
      </c>
      <c r="N18" s="7">
        <v>1957.372203</v>
      </c>
      <c r="O18" s="7">
        <v>2104.564348</v>
      </c>
      <c r="P18" s="7">
        <v>2181.50235</v>
      </c>
      <c r="Q18" s="7"/>
      <c r="R18" s="5"/>
      <c r="S18" t="s">
        <v>8</v>
      </c>
      <c r="T18" s="6">
        <f t="shared" si="2"/>
        <v>3.5514523719579074</v>
      </c>
      <c r="U18" s="6">
        <f t="shared" si="0"/>
        <v>-1.298698925120192</v>
      </c>
      <c r="V18" s="6">
        <f t="shared" si="0"/>
        <v>8.958944512862317</v>
      </c>
      <c r="W18" s="6">
        <f t="shared" si="0"/>
        <v>2.8283493713377226</v>
      </c>
      <c r="X18" s="6">
        <f t="shared" si="0"/>
        <v>6.459787007246646</v>
      </c>
      <c r="Y18" s="6">
        <f t="shared" si="0"/>
        <v>4.786851225731894</v>
      </c>
      <c r="Z18" s="6">
        <f t="shared" si="0"/>
        <v>12.599694938734288</v>
      </c>
      <c r="AA18" s="6">
        <f t="shared" si="0"/>
        <v>8.64637390755216</v>
      </c>
      <c r="AB18" s="6">
        <f t="shared" si="0"/>
        <v>-4.456178841527844</v>
      </c>
      <c r="AC18" s="6">
        <f t="shared" si="0"/>
        <v>7.3658843909346245</v>
      </c>
      <c r="AD18" s="6">
        <f t="shared" si="0"/>
        <v>4.1155125177268985</v>
      </c>
      <c r="AE18" s="6">
        <f t="shared" si="0"/>
        <v>1.575498151941602</v>
      </c>
      <c r="AF18" s="6">
        <f t="shared" si="0"/>
        <v>7.519885322495298</v>
      </c>
      <c r="AG18" s="6">
        <f t="shared" si="0"/>
        <v>3.6557685714440424</v>
      </c>
      <c r="AH18" s="6">
        <f t="shared" si="0"/>
        <v>-100</v>
      </c>
      <c r="AJ18" t="s">
        <v>8</v>
      </c>
      <c r="AK18" s="6">
        <f t="shared" si="3"/>
        <v>4.5893596696034</v>
      </c>
      <c r="AL18" s="6">
        <f t="shared" si="1"/>
        <v>4.629537238420323</v>
      </c>
      <c r="AM18" s="6">
        <f t="shared" si="1"/>
        <v>4.434931759352011</v>
      </c>
      <c r="AN18" s="6">
        <f t="shared" si="1"/>
        <v>4.705571052531851</v>
      </c>
      <c r="AO18" s="6">
        <f t="shared" si="1"/>
        <v>4.689660940378021</v>
      </c>
      <c r="AP18" s="6">
        <f t="shared" si="1"/>
        <v>4.854838016678357</v>
      </c>
      <c r="AQ18" s="6">
        <f t="shared" si="1"/>
        <v>4.823877613479541</v>
      </c>
      <c r="AR18" s="6">
        <f t="shared" si="1"/>
        <v>5.287085219845675</v>
      </c>
      <c r="AS18" s="6">
        <f t="shared" si="1"/>
        <v>5.701011443905627</v>
      </c>
      <c r="AT18" s="6">
        <f t="shared" si="1"/>
        <v>5.629853263093427</v>
      </c>
      <c r="AU18" s="6">
        <f t="shared" si="1"/>
        <v>5.695343916239116</v>
      </c>
      <c r="AV18" s="6">
        <f t="shared" si="1"/>
        <v>5.670022891718471</v>
      </c>
      <c r="AW18" s="6">
        <f t="shared" si="1"/>
        <v>5.8784422067288515</v>
      </c>
      <c r="AX18" s="6">
        <f t="shared" si="1"/>
        <v>6.234058677115526</v>
      </c>
      <c r="AY18" s="6">
        <f t="shared" si="1"/>
        <v>6.341339756802261</v>
      </c>
      <c r="AZ18" s="6" t="e">
        <f t="shared" si="1"/>
        <v>#DIV/0!</v>
      </c>
    </row>
    <row r="19" spans="1:52" ht="12">
      <c r="A19" t="s">
        <v>9</v>
      </c>
      <c r="B19" s="7">
        <v>2772.626804</v>
      </c>
      <c r="C19" s="7">
        <v>2894.914233</v>
      </c>
      <c r="D19" s="7">
        <v>3088.603917</v>
      </c>
      <c r="E19" s="7">
        <v>3225.870288</v>
      </c>
      <c r="F19" s="7">
        <v>3349.574133</v>
      </c>
      <c r="G19" s="7">
        <v>3492.766389</v>
      </c>
      <c r="H19" s="7">
        <v>3883.266464</v>
      </c>
      <c r="I19" s="7">
        <v>3647.742638</v>
      </c>
      <c r="J19" s="7">
        <v>3664.813365</v>
      </c>
      <c r="K19" s="7">
        <v>3773.616545</v>
      </c>
      <c r="L19" s="7">
        <v>4243.964604</v>
      </c>
      <c r="M19" s="7">
        <v>4469.878288</v>
      </c>
      <c r="N19" s="7">
        <v>4214.393596</v>
      </c>
      <c r="O19" s="7">
        <v>4444.166304</v>
      </c>
      <c r="P19" s="7">
        <v>4470.272633</v>
      </c>
      <c r="Q19" s="7"/>
      <c r="R19" s="5"/>
      <c r="S19" t="s">
        <v>9</v>
      </c>
      <c r="T19" s="6">
        <f t="shared" si="2"/>
        <v>4.410526105553743</v>
      </c>
      <c r="U19" s="6">
        <f t="shared" si="0"/>
        <v>6.690688165890123</v>
      </c>
      <c r="V19" s="6">
        <f t="shared" si="0"/>
        <v>4.444285336959908</v>
      </c>
      <c r="W19" s="6">
        <f t="shared" si="0"/>
        <v>3.8347433081909514</v>
      </c>
      <c r="X19" s="6">
        <f t="shared" si="0"/>
        <v>4.274939150898902</v>
      </c>
      <c r="Y19" s="6">
        <f t="shared" si="0"/>
        <v>11.180251740563804</v>
      </c>
      <c r="Z19" s="6">
        <f t="shared" si="0"/>
        <v>-6.065095665812123</v>
      </c>
      <c r="AA19" s="6">
        <f t="shared" si="0"/>
        <v>0.4679805757721738</v>
      </c>
      <c r="AB19" s="6">
        <f t="shared" si="0"/>
        <v>2.968860052713765</v>
      </c>
      <c r="AC19" s="6">
        <f t="shared" si="0"/>
        <v>12.464119059028562</v>
      </c>
      <c r="AD19" s="6">
        <f t="shared" si="0"/>
        <v>5.323175499321394</v>
      </c>
      <c r="AE19" s="6">
        <f t="shared" si="0"/>
        <v>-5.715696838678667</v>
      </c>
      <c r="AF19" s="6">
        <f t="shared" si="0"/>
        <v>5.4520941807163865</v>
      </c>
      <c r="AG19" s="6">
        <f t="shared" si="0"/>
        <v>0.5874291647569976</v>
      </c>
      <c r="AH19" s="6">
        <f t="shared" si="0"/>
        <v>-100</v>
      </c>
      <c r="AJ19" t="s">
        <v>9</v>
      </c>
      <c r="AK19" s="6">
        <f t="shared" si="3"/>
        <v>11.02155995770746</v>
      </c>
      <c r="AL19" s="6">
        <f t="shared" si="1"/>
        <v>11.210284748359316</v>
      </c>
      <c r="AM19" s="6">
        <f t="shared" si="1"/>
        <v>11.60832725179054</v>
      </c>
      <c r="AN19" s="6">
        <f t="shared" si="1"/>
        <v>11.806382021219187</v>
      </c>
      <c r="AO19" s="6">
        <f t="shared" si="1"/>
        <v>11.881623046667473</v>
      </c>
      <c r="AP19" s="6">
        <f t="shared" si="1"/>
        <v>12.04767994180229</v>
      </c>
      <c r="AQ19" s="6">
        <f t="shared" si="1"/>
        <v>12.701231184462076</v>
      </c>
      <c r="AR19" s="6">
        <f t="shared" si="1"/>
        <v>11.613299713477177</v>
      </c>
      <c r="AS19" s="6">
        <f t="shared" si="1"/>
        <v>11.579869716168583</v>
      </c>
      <c r="AT19" s="6">
        <f t="shared" si="1"/>
        <v>12.324012619753187</v>
      </c>
      <c r="AU19" s="6">
        <f t="shared" si="1"/>
        <v>13.059384028509493</v>
      </c>
      <c r="AV19" s="6">
        <f t="shared" si="1"/>
        <v>13.152128832363525</v>
      </c>
      <c r="AW19" s="6">
        <f t="shared" si="1"/>
        <v>12.656800353312354</v>
      </c>
      <c r="AX19" s="6">
        <f t="shared" si="1"/>
        <v>13.164336617373717</v>
      </c>
      <c r="AY19" s="6">
        <f t="shared" si="1"/>
        <v>12.994493254333655</v>
      </c>
      <c r="AZ19" s="6" t="e">
        <f t="shared" si="1"/>
        <v>#DIV/0!</v>
      </c>
    </row>
    <row r="20" spans="1:52" ht="12">
      <c r="A20" t="s">
        <v>12</v>
      </c>
      <c r="B20" s="7">
        <v>2589.954205</v>
      </c>
      <c r="C20" s="7">
        <v>2628.049294</v>
      </c>
      <c r="D20" s="7">
        <v>2754.579707</v>
      </c>
      <c r="E20" s="7">
        <v>2980.715634</v>
      </c>
      <c r="F20" s="7">
        <v>2974.464521</v>
      </c>
      <c r="G20" s="7">
        <v>3173.483474</v>
      </c>
      <c r="H20" s="7">
        <v>3321.409178</v>
      </c>
      <c r="I20" s="7">
        <v>3342.363554</v>
      </c>
      <c r="J20" s="7">
        <v>3311.842114</v>
      </c>
      <c r="K20" s="7">
        <v>3244.401898</v>
      </c>
      <c r="L20" s="7">
        <v>3387.129024</v>
      </c>
      <c r="M20" s="7">
        <v>3578.118976</v>
      </c>
      <c r="N20" s="7">
        <v>3628.064698</v>
      </c>
      <c r="O20" s="7">
        <v>3495.407304</v>
      </c>
      <c r="P20" s="7">
        <v>3616.046362</v>
      </c>
      <c r="Q20" s="7"/>
      <c r="R20" s="5"/>
      <c r="S20" t="s">
        <v>12</v>
      </c>
      <c r="T20" s="6">
        <f t="shared" si="2"/>
        <v>1.4708788644392143</v>
      </c>
      <c r="U20" s="6">
        <f t="shared" si="0"/>
        <v>4.814613382210027</v>
      </c>
      <c r="V20" s="6">
        <f t="shared" si="0"/>
        <v>8.209453022010521</v>
      </c>
      <c r="W20" s="6">
        <f t="shared" si="0"/>
        <v>-0.20971852962745174</v>
      </c>
      <c r="X20" s="6">
        <f t="shared" si="0"/>
        <v>6.690917023716636</v>
      </c>
      <c r="Y20" s="6">
        <f t="shared" si="0"/>
        <v>4.661303744353447</v>
      </c>
      <c r="Z20" s="6">
        <f t="shared" si="0"/>
        <v>0.6308881223908003</v>
      </c>
      <c r="AA20" s="6">
        <f t="shared" si="0"/>
        <v>-0.913169363741801</v>
      </c>
      <c r="AB20" s="6">
        <f t="shared" si="0"/>
        <v>-2.036335479729331</v>
      </c>
      <c r="AC20" s="6">
        <f t="shared" si="0"/>
        <v>4.399181435813588</v>
      </c>
      <c r="AD20" s="6">
        <f t="shared" si="0"/>
        <v>5.638697275678396</v>
      </c>
      <c r="AE20" s="6">
        <f t="shared" si="0"/>
        <v>1.3958653229534264</v>
      </c>
      <c r="AF20" s="6">
        <f t="shared" si="0"/>
        <v>-3.6564230531260478</v>
      </c>
      <c r="AG20" s="6">
        <f t="shared" si="0"/>
        <v>3.451359098035468</v>
      </c>
      <c r="AH20" s="6">
        <f t="shared" si="0"/>
        <v>-100</v>
      </c>
      <c r="AJ20" t="s">
        <v>12</v>
      </c>
      <c r="AK20" s="6">
        <f t="shared" si="3"/>
        <v>10.295412104125376</v>
      </c>
      <c r="AL20" s="6">
        <f t="shared" si="1"/>
        <v>10.176875218833008</v>
      </c>
      <c r="AM20" s="6">
        <f t="shared" si="1"/>
        <v>10.352917868166163</v>
      </c>
      <c r="AN20" s="6">
        <f t="shared" si="1"/>
        <v>10.909139032196743</v>
      </c>
      <c r="AO20" s="6">
        <f t="shared" si="1"/>
        <v>10.551032698761388</v>
      </c>
      <c r="AP20" s="6">
        <f t="shared" si="1"/>
        <v>10.946369993641982</v>
      </c>
      <c r="AQ20" s="6">
        <f t="shared" si="1"/>
        <v>10.863531055378061</v>
      </c>
      <c r="AR20" s="6">
        <f t="shared" si="1"/>
        <v>10.641065874451847</v>
      </c>
      <c r="AS20" s="6">
        <f t="shared" si="1"/>
        <v>10.464571147578846</v>
      </c>
      <c r="AT20" s="6">
        <f t="shared" si="1"/>
        <v>10.595684393922221</v>
      </c>
      <c r="AU20" s="6">
        <f t="shared" si="1"/>
        <v>10.422758624526583</v>
      </c>
      <c r="AV20" s="6">
        <f t="shared" si="1"/>
        <v>10.528224420833862</v>
      </c>
      <c r="AW20" s="6">
        <f t="shared" si="1"/>
        <v>10.895918832799614</v>
      </c>
      <c r="AX20" s="6">
        <f t="shared" si="1"/>
        <v>10.353959599411683</v>
      </c>
      <c r="AY20" s="6">
        <f t="shared" si="1"/>
        <v>10.511370092171012</v>
      </c>
      <c r="AZ20" s="6" t="e">
        <f t="shared" si="1"/>
        <v>#DIV/0!</v>
      </c>
    </row>
    <row r="21" spans="1:52" ht="12">
      <c r="A21" t="s">
        <v>14</v>
      </c>
      <c r="B21" s="7">
        <v>3227.93825</v>
      </c>
      <c r="C21" s="7">
        <v>3364.879201</v>
      </c>
      <c r="D21" s="7">
        <v>3443.654333</v>
      </c>
      <c r="E21" s="7">
        <v>3748.936764</v>
      </c>
      <c r="F21" s="7">
        <v>3900.236872</v>
      </c>
      <c r="G21" s="7">
        <v>4157.138811</v>
      </c>
      <c r="H21" s="7">
        <v>4348.003704</v>
      </c>
      <c r="I21" s="7">
        <v>4443.787795</v>
      </c>
      <c r="J21" s="7">
        <v>4625.142468</v>
      </c>
      <c r="K21" s="7">
        <v>4956.725964</v>
      </c>
      <c r="L21" s="7">
        <v>4932.327125</v>
      </c>
      <c r="M21" s="7">
        <v>5015.358682</v>
      </c>
      <c r="N21" s="7">
        <v>4815.616603</v>
      </c>
      <c r="O21" s="7">
        <v>4896.002741</v>
      </c>
      <c r="P21" s="7">
        <v>4921.534977</v>
      </c>
      <c r="Q21" s="7"/>
      <c r="R21" s="5"/>
      <c r="S21" t="s">
        <v>14</v>
      </c>
      <c r="T21" s="6">
        <f t="shared" si="2"/>
        <v>4.242365881689352</v>
      </c>
      <c r="U21" s="6">
        <f t="shared" si="0"/>
        <v>2.3410983662233207</v>
      </c>
      <c r="V21" s="6">
        <f t="shared" si="0"/>
        <v>8.865071853307867</v>
      </c>
      <c r="W21" s="6">
        <f t="shared" si="0"/>
        <v>4.03581381934454</v>
      </c>
      <c r="X21" s="6">
        <f t="shared" si="0"/>
        <v>6.586829144770974</v>
      </c>
      <c r="Y21" s="6">
        <f t="shared" si="0"/>
        <v>4.591256190314397</v>
      </c>
      <c r="Z21" s="6">
        <f t="shared" si="0"/>
        <v>2.2029440985039344</v>
      </c>
      <c r="AA21" s="6">
        <f t="shared" si="0"/>
        <v>4.081083106714814</v>
      </c>
      <c r="AB21" s="6">
        <f t="shared" si="0"/>
        <v>7.169152048701832</v>
      </c>
      <c r="AC21" s="6">
        <f t="shared" si="0"/>
        <v>-0.4922369962996953</v>
      </c>
      <c r="AD21" s="6">
        <f t="shared" si="0"/>
        <v>1.6834154527007428</v>
      </c>
      <c r="AE21" s="6">
        <f t="shared" si="0"/>
        <v>-3.982608057861725</v>
      </c>
      <c r="AF21" s="6">
        <f t="shared" si="0"/>
        <v>1.6692802734736318</v>
      </c>
      <c r="AG21" s="6">
        <f t="shared" si="0"/>
        <v>0.5214914564117379</v>
      </c>
      <c r="AH21" s="6">
        <f t="shared" si="0"/>
        <v>-100</v>
      </c>
      <c r="AJ21" t="s">
        <v>14</v>
      </c>
      <c r="AK21" s="6">
        <f t="shared" si="3"/>
        <v>12.831483454905058</v>
      </c>
      <c r="AL21" s="6">
        <f t="shared" si="1"/>
        <v>13.030180154232495</v>
      </c>
      <c r="AM21" s="6">
        <f t="shared" si="1"/>
        <v>12.942762333325913</v>
      </c>
      <c r="AN21" s="6">
        <f t="shared" si="1"/>
        <v>13.720756154959581</v>
      </c>
      <c r="AO21" s="6">
        <f t="shared" si="1"/>
        <v>13.83493616375424</v>
      </c>
      <c r="AP21" s="6">
        <f t="shared" si="1"/>
        <v>14.339315113173614</v>
      </c>
      <c r="AQ21" s="6">
        <f t="shared" si="1"/>
        <v>14.221274987788583</v>
      </c>
      <c r="AR21" s="6">
        <f t="shared" si="1"/>
        <v>14.147664637525581</v>
      </c>
      <c r="AS21" s="6">
        <f t="shared" si="1"/>
        <v>14.614263228151708</v>
      </c>
      <c r="AT21" s="6">
        <f t="shared" si="1"/>
        <v>16.187853907396487</v>
      </c>
      <c r="AU21" s="6">
        <f t="shared" si="1"/>
        <v>15.177589845800972</v>
      </c>
      <c r="AV21" s="6">
        <f t="shared" si="1"/>
        <v>14.757145335089474</v>
      </c>
      <c r="AW21" s="6">
        <f t="shared" si="1"/>
        <v>14.462412333797417</v>
      </c>
      <c r="AX21" s="6">
        <f t="shared" si="1"/>
        <v>14.502748941707557</v>
      </c>
      <c r="AY21" s="6">
        <f t="shared" si="1"/>
        <v>14.306253401076098</v>
      </c>
      <c r="AZ21" s="6" t="e">
        <f t="shared" si="1"/>
        <v>#DIV/0!</v>
      </c>
    </row>
    <row r="22" spans="1:52" ht="12">
      <c r="A22" t="s">
        <v>13</v>
      </c>
      <c r="B22" s="7">
        <v>733.920583</v>
      </c>
      <c r="C22" s="7">
        <v>756.864944</v>
      </c>
      <c r="D22" s="7">
        <v>848.605782</v>
      </c>
      <c r="E22" s="7">
        <v>824.419868</v>
      </c>
      <c r="F22" s="7">
        <v>884.199709</v>
      </c>
      <c r="G22" s="7">
        <v>945.973016</v>
      </c>
      <c r="H22" s="7">
        <v>1022.68186</v>
      </c>
      <c r="I22" s="7">
        <v>1102.039946</v>
      </c>
      <c r="J22" s="7">
        <v>1105.24306</v>
      </c>
      <c r="K22" s="7">
        <v>1166.044096</v>
      </c>
      <c r="L22" s="7">
        <v>1183.562718</v>
      </c>
      <c r="M22" s="7">
        <v>1213.791691</v>
      </c>
      <c r="N22" s="7">
        <v>1196.994601</v>
      </c>
      <c r="O22" s="7">
        <v>1238.964541</v>
      </c>
      <c r="P22" s="7">
        <v>1187.710198</v>
      </c>
      <c r="Q22" s="7"/>
      <c r="R22" s="5"/>
      <c r="S22" t="s">
        <v>13</v>
      </c>
      <c r="T22" s="6">
        <f t="shared" si="2"/>
        <v>3.1262729962160165</v>
      </c>
      <c r="U22" s="6">
        <f t="shared" si="0"/>
        <v>12.121163587674374</v>
      </c>
      <c r="V22" s="6">
        <f t="shared" si="0"/>
        <v>-2.85007650348534</v>
      </c>
      <c r="W22" s="6">
        <f t="shared" si="0"/>
        <v>7.251140264853504</v>
      </c>
      <c r="X22" s="6">
        <f t="shared" si="0"/>
        <v>6.9863523332148105</v>
      </c>
      <c r="Y22" s="6">
        <f t="shared" si="0"/>
        <v>8.10898859719694</v>
      </c>
      <c r="Z22" s="6">
        <f t="shared" si="0"/>
        <v>7.759801860570789</v>
      </c>
      <c r="AA22" s="6">
        <f t="shared" si="0"/>
        <v>0.2906531665776697</v>
      </c>
      <c r="AB22" s="6">
        <f t="shared" si="0"/>
        <v>5.501146146079407</v>
      </c>
      <c r="AC22" s="6">
        <f t="shared" si="0"/>
        <v>1.5023978990242028</v>
      </c>
      <c r="AD22" s="6">
        <f t="shared" si="0"/>
        <v>2.554066002609588</v>
      </c>
      <c r="AE22" s="6">
        <f t="shared" si="0"/>
        <v>-1.3838527751134393</v>
      </c>
      <c r="AF22" s="6">
        <f t="shared" si="0"/>
        <v>3.5062764664884156</v>
      </c>
      <c r="AG22" s="6">
        <f t="shared" si="0"/>
        <v>-4.136869240715427</v>
      </c>
      <c r="AH22" s="6">
        <f t="shared" si="0"/>
        <v>-100</v>
      </c>
      <c r="AJ22" t="s">
        <v>13</v>
      </c>
      <c r="AK22" s="6">
        <f t="shared" si="3"/>
        <v>2.91743183686329</v>
      </c>
      <c r="AL22" s="6">
        <f t="shared" si="1"/>
        <v>2.9308887432904576</v>
      </c>
      <c r="AM22" s="6">
        <f t="shared" si="1"/>
        <v>3.1894324717382085</v>
      </c>
      <c r="AN22" s="6">
        <f t="shared" si="1"/>
        <v>3.0172992211431082</v>
      </c>
      <c r="AO22" s="6">
        <f t="shared" si="1"/>
        <v>3.1364368194776335</v>
      </c>
      <c r="AP22" s="6">
        <f t="shared" si="1"/>
        <v>3.262966617590587</v>
      </c>
      <c r="AQ22" s="6">
        <f t="shared" si="1"/>
        <v>3.3449465424105598</v>
      </c>
      <c r="AR22" s="6">
        <f t="shared" si="1"/>
        <v>3.5085589799557027</v>
      </c>
      <c r="AS22" s="6">
        <f t="shared" si="1"/>
        <v>3.4922844261946464</v>
      </c>
      <c r="AT22" s="6">
        <f t="shared" si="1"/>
        <v>3.8081087420854254</v>
      </c>
      <c r="AU22" s="6">
        <f t="shared" si="1"/>
        <v>3.642019078486283</v>
      </c>
      <c r="AV22" s="6">
        <f t="shared" si="1"/>
        <v>3.57144952661055</v>
      </c>
      <c r="AW22" s="6">
        <f t="shared" si="1"/>
        <v>3.594852104755757</v>
      </c>
      <c r="AX22" s="6">
        <f t="shared" si="1"/>
        <v>3.670012587070351</v>
      </c>
      <c r="AY22" s="6">
        <f t="shared" si="1"/>
        <v>3.452516976723351</v>
      </c>
      <c r="AZ22" s="6" t="e">
        <f t="shared" si="1"/>
        <v>#DIV/0!</v>
      </c>
    </row>
    <row r="23" spans="1:52" ht="12.75" thickBot="1">
      <c r="A23" s="3"/>
      <c r="B23" s="3"/>
      <c r="C23" s="3"/>
      <c r="D23" s="3"/>
      <c r="E23" s="3"/>
      <c r="F23" s="3"/>
      <c r="G23" s="3"/>
      <c r="H23" s="3"/>
      <c r="I23" s="3"/>
      <c r="J23" s="3"/>
      <c r="K23" s="3"/>
      <c r="L23" s="3"/>
      <c r="M23" s="3"/>
      <c r="N23" s="3"/>
      <c r="O23" s="3"/>
      <c r="P23" s="3"/>
      <c r="Q23" s="3"/>
      <c r="R23" s="4"/>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R24" s="4"/>
      <c r="S24" s="8" t="s">
        <v>10</v>
      </c>
      <c r="AJ24" s="8" t="s">
        <v>10</v>
      </c>
    </row>
    <row r="25" spans="1:18" ht="12">
      <c r="A25" s="8" t="s">
        <v>11</v>
      </c>
      <c r="R25" s="4"/>
    </row>
    <row r="26" spans="1:36" ht="12">
      <c r="A26" t="s">
        <v>40</v>
      </c>
      <c r="R26" s="4"/>
      <c r="S26" t="str">
        <f>A28</f>
        <v>Fonte: Istat (edizione dicembre 2016).</v>
      </c>
      <c r="AJ26" t="str">
        <f>A28</f>
        <v>Fonte: Istat (edizione dicembre 2016).</v>
      </c>
    </row>
    <row r="28" ht="12">
      <c r="A28" t="s">
        <v>52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A1" sqref="A1"/>
      <selection pane="topRight" activeCell="B1" sqref="B1"/>
      <selection pane="bottomLeft" activeCell="A11" sqref="A11"/>
      <selection pane="bottomRight" activeCell="A27" sqref="A27"/>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36</v>
      </c>
      <c r="S1" t="s">
        <v>36</v>
      </c>
      <c r="AJ1" t="s">
        <v>36</v>
      </c>
    </row>
    <row r="2" spans="1:36" ht="12">
      <c r="A2" t="s">
        <v>18</v>
      </c>
      <c r="S2" t="s">
        <v>20</v>
      </c>
      <c r="AJ2" t="s">
        <v>21</v>
      </c>
    </row>
    <row r="3" spans="1:36" ht="12">
      <c r="A3" t="s">
        <v>17</v>
      </c>
      <c r="S3" s="10" t="str">
        <f>A3</f>
        <v>Provincia di: BOLOGNA.</v>
      </c>
      <c r="AJ3" s="10" t="str">
        <f>A3</f>
        <v>Provincia di: BOLOGNA.</v>
      </c>
    </row>
    <row r="4" spans="1:36" ht="12">
      <c r="A4" t="s">
        <v>51</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357.5</v>
      </c>
      <c r="C9" s="5">
        <v>364.7</v>
      </c>
      <c r="D9" s="5">
        <v>372.2</v>
      </c>
      <c r="E9" s="5">
        <v>368.5</v>
      </c>
      <c r="F9" s="5">
        <v>367.4</v>
      </c>
      <c r="G9" s="5">
        <v>367.1</v>
      </c>
      <c r="H9" s="5">
        <v>378.9</v>
      </c>
      <c r="I9" s="5">
        <v>388.4</v>
      </c>
      <c r="J9" s="5">
        <v>396.8</v>
      </c>
      <c r="K9" s="5">
        <v>397.3</v>
      </c>
      <c r="L9" s="5">
        <v>398.7</v>
      </c>
      <c r="M9" s="5">
        <v>406.4</v>
      </c>
      <c r="N9" s="5">
        <v>401.5</v>
      </c>
      <c r="O9" s="5">
        <v>398.3</v>
      </c>
      <c r="P9" s="5">
        <v>397</v>
      </c>
      <c r="Q9" s="5"/>
      <c r="S9" s="4" t="s">
        <v>1</v>
      </c>
      <c r="T9" s="6">
        <f aca="true" t="shared" si="0" ref="T9:U22">C9*100/B9-100</f>
        <v>2.0139860139860133</v>
      </c>
      <c r="U9" s="6">
        <f t="shared" si="0"/>
        <v>2.0564847820126175</v>
      </c>
      <c r="V9" s="6">
        <f aca="true" t="shared" si="1" ref="V9:V22">E9*100/D9-100</f>
        <v>-0.9940891993551872</v>
      </c>
      <c r="W9" s="6">
        <f aca="true" t="shared" si="2" ref="W9:W22">F9*100/E9-100</f>
        <v>-0.29850746268657247</v>
      </c>
      <c r="X9" s="6">
        <f aca="true" t="shared" si="3" ref="X9:X22">G9*100/F9-100</f>
        <v>-0.08165487207402577</v>
      </c>
      <c r="Y9" s="6">
        <f aca="true" t="shared" si="4" ref="Y9:Y22">H9*100/G9-100</f>
        <v>3.2143830019068247</v>
      </c>
      <c r="Z9" s="6">
        <f aca="true" t="shared" si="5" ref="Z9:Z22">I9*100/H9-100</f>
        <v>2.5072578516759165</v>
      </c>
      <c r="AA9" s="6">
        <f aca="true" t="shared" si="6" ref="AA9:AA22">J9*100/I9-100</f>
        <v>2.16271884654995</v>
      </c>
      <c r="AB9" s="6">
        <f aca="true" t="shared" si="7" ref="AB9:AB22">K9*100/J9-100</f>
        <v>0.12600806451612812</v>
      </c>
      <c r="AC9" s="6">
        <f aca="true" t="shared" si="8" ref="AC9:AC22">L9*100/K9-100</f>
        <v>0.35237855524792394</v>
      </c>
      <c r="AD9" s="6">
        <f aca="true" t="shared" si="9" ref="AD9:AD22">L9*100/K9-100</f>
        <v>0.35237855524792394</v>
      </c>
      <c r="AE9" s="6">
        <f aca="true" t="shared" si="10" ref="AE9:AE22">M9*100/L9-100</f>
        <v>1.9312766491096056</v>
      </c>
      <c r="AF9" s="6">
        <f>O9*100/N9-100</f>
        <v>-0.7970112079701153</v>
      </c>
      <c r="AG9" s="6">
        <f>P9*100/O9-100</f>
        <v>-0.32638714536781777</v>
      </c>
      <c r="AH9" s="6">
        <f aca="true" t="shared" si="11" ref="AH9:AH22">P9*100/N9-100</f>
        <v>-1.1207970112079693</v>
      </c>
      <c r="AJ9" s="4" t="s">
        <v>1</v>
      </c>
      <c r="AK9" s="6">
        <f aca="true" t="shared" si="12" ref="AK9:AZ22">B9*100/B$9</f>
        <v>100</v>
      </c>
      <c r="AL9" s="6">
        <f t="shared" si="12"/>
        <v>100</v>
      </c>
      <c r="AM9" s="6">
        <f t="shared" si="12"/>
        <v>100</v>
      </c>
      <c r="AN9" s="6">
        <f t="shared" si="12"/>
        <v>100</v>
      </c>
      <c r="AO9" s="6">
        <f t="shared" si="12"/>
        <v>100</v>
      </c>
      <c r="AP9" s="6">
        <f t="shared" si="12"/>
        <v>100</v>
      </c>
      <c r="AQ9" s="6">
        <f t="shared" si="12"/>
        <v>100</v>
      </c>
      <c r="AR9" s="6">
        <f t="shared" si="12"/>
        <v>100</v>
      </c>
      <c r="AS9" s="6">
        <f t="shared" si="12"/>
        <v>100</v>
      </c>
      <c r="AT9" s="6">
        <f t="shared" si="12"/>
        <v>100</v>
      </c>
      <c r="AU9" s="6">
        <f t="shared" si="12"/>
        <v>100</v>
      </c>
      <c r="AV9" s="6">
        <f t="shared" si="12"/>
        <v>100</v>
      </c>
      <c r="AW9" s="6">
        <f t="shared" si="12"/>
        <v>100</v>
      </c>
      <c r="AX9" s="6">
        <f t="shared" si="12"/>
        <v>100</v>
      </c>
      <c r="AY9" s="6">
        <f t="shared" si="12"/>
        <v>100</v>
      </c>
      <c r="AZ9" s="6" t="e">
        <f t="shared" si="12"/>
        <v>#DIV/0!</v>
      </c>
    </row>
    <row r="10" spans="1:52" ht="12">
      <c r="A10" t="s">
        <v>2</v>
      </c>
      <c r="B10" s="7">
        <v>3.2</v>
      </c>
      <c r="C10" s="7">
        <v>3.2</v>
      </c>
      <c r="D10" s="7">
        <v>2.9</v>
      </c>
      <c r="E10" s="7">
        <v>2.6</v>
      </c>
      <c r="F10" s="7">
        <v>2.9</v>
      </c>
      <c r="G10" s="7">
        <v>3.1</v>
      </c>
      <c r="H10" s="7">
        <v>3.2</v>
      </c>
      <c r="I10" s="7">
        <v>3.4</v>
      </c>
      <c r="J10" s="7">
        <v>3.3</v>
      </c>
      <c r="K10" s="7">
        <v>3.1</v>
      </c>
      <c r="L10" s="7">
        <v>3.1</v>
      </c>
      <c r="M10" s="7">
        <v>3.1</v>
      </c>
      <c r="N10" s="7">
        <v>3.5</v>
      </c>
      <c r="O10" s="7">
        <v>3.2</v>
      </c>
      <c r="P10" s="7">
        <v>3.2</v>
      </c>
      <c r="Q10" s="7"/>
      <c r="S10" t="s">
        <v>2</v>
      </c>
      <c r="T10" s="6">
        <f t="shared" si="0"/>
        <v>0</v>
      </c>
      <c r="U10" s="6">
        <f t="shared" si="0"/>
        <v>-9.375</v>
      </c>
      <c r="V10" s="6">
        <f t="shared" si="1"/>
        <v>-10.34482758620689</v>
      </c>
      <c r="W10" s="6">
        <f t="shared" si="2"/>
        <v>11.538461538461533</v>
      </c>
      <c r="X10" s="6">
        <f t="shared" si="3"/>
        <v>6.896551724137936</v>
      </c>
      <c r="Y10" s="6">
        <f t="shared" si="4"/>
        <v>3.225806451612897</v>
      </c>
      <c r="Z10" s="6">
        <f t="shared" si="5"/>
        <v>6.25</v>
      </c>
      <c r="AA10" s="6">
        <f t="shared" si="6"/>
        <v>-2.941176470588232</v>
      </c>
      <c r="AB10" s="6">
        <f t="shared" si="7"/>
        <v>-6.060606060606062</v>
      </c>
      <c r="AC10" s="6">
        <f t="shared" si="8"/>
        <v>0</v>
      </c>
      <c r="AD10" s="6">
        <f t="shared" si="9"/>
        <v>0</v>
      </c>
      <c r="AE10" s="6">
        <f t="shared" si="10"/>
        <v>0</v>
      </c>
      <c r="AF10" s="6">
        <f aca="true" t="shared" si="13" ref="AF10:AG22">O10*100/N10-100</f>
        <v>-8.57142857142857</v>
      </c>
      <c r="AG10" s="6">
        <f t="shared" si="13"/>
        <v>0</v>
      </c>
      <c r="AH10" s="6">
        <f t="shared" si="11"/>
        <v>-8.57142857142857</v>
      </c>
      <c r="AJ10" t="s">
        <v>2</v>
      </c>
      <c r="AK10" s="6">
        <f t="shared" si="12"/>
        <v>0.8951048951048951</v>
      </c>
      <c r="AL10" s="6">
        <f t="shared" si="12"/>
        <v>0.8774335069920483</v>
      </c>
      <c r="AM10" s="6">
        <f t="shared" si="12"/>
        <v>0.7791509940891994</v>
      </c>
      <c r="AN10" s="6">
        <f t="shared" si="12"/>
        <v>0.7055630936227951</v>
      </c>
      <c r="AO10" s="6">
        <f t="shared" si="12"/>
        <v>0.789330430048993</v>
      </c>
      <c r="AP10" s="6">
        <f t="shared" si="12"/>
        <v>0.8444565513484064</v>
      </c>
      <c r="AQ10" s="6">
        <f t="shared" si="12"/>
        <v>0.844550013196094</v>
      </c>
      <c r="AR10" s="6">
        <f t="shared" si="12"/>
        <v>0.8753861997940269</v>
      </c>
      <c r="AS10" s="6">
        <f t="shared" si="12"/>
        <v>0.8316532258064516</v>
      </c>
      <c r="AT10" s="6">
        <f t="shared" si="12"/>
        <v>0.7802668009061162</v>
      </c>
      <c r="AU10" s="6">
        <f t="shared" si="12"/>
        <v>0.7775269626285428</v>
      </c>
      <c r="AV10" s="6">
        <f t="shared" si="12"/>
        <v>0.7627952755905513</v>
      </c>
      <c r="AW10" s="6">
        <f t="shared" si="12"/>
        <v>0.8717310087173101</v>
      </c>
      <c r="AX10" s="6">
        <f t="shared" si="12"/>
        <v>0.8034145116746171</v>
      </c>
      <c r="AY10" s="6">
        <f t="shared" si="12"/>
        <v>0.8060453400503779</v>
      </c>
      <c r="AZ10" s="6" t="e">
        <f t="shared" si="12"/>
        <v>#DIV/0!</v>
      </c>
    </row>
    <row r="11" spans="1:52" ht="12">
      <c r="A11" t="s">
        <v>3</v>
      </c>
      <c r="B11" s="7">
        <v>127.6</v>
      </c>
      <c r="C11" s="7">
        <v>127.3</v>
      </c>
      <c r="D11" s="7">
        <v>128.8</v>
      </c>
      <c r="E11" s="7">
        <v>126.5</v>
      </c>
      <c r="F11" s="7">
        <v>122.3</v>
      </c>
      <c r="G11" s="7">
        <v>119.4</v>
      </c>
      <c r="H11" s="7">
        <v>119.5</v>
      </c>
      <c r="I11" s="7">
        <v>122.2</v>
      </c>
      <c r="J11" s="7">
        <v>121.3</v>
      </c>
      <c r="K11" s="7">
        <v>117.5</v>
      </c>
      <c r="L11" s="7">
        <v>116.8</v>
      </c>
      <c r="M11" s="7">
        <v>114.9</v>
      </c>
      <c r="N11" s="7">
        <v>113.8</v>
      </c>
      <c r="O11" s="7">
        <v>109.9</v>
      </c>
      <c r="P11" s="7">
        <v>107.3</v>
      </c>
      <c r="Q11" s="7"/>
      <c r="S11" t="s">
        <v>3</v>
      </c>
      <c r="T11" s="6">
        <f t="shared" si="0"/>
        <v>-0.23510971786834034</v>
      </c>
      <c r="U11" s="6">
        <f t="shared" si="0"/>
        <v>1.1783189316575147</v>
      </c>
      <c r="V11" s="6">
        <f t="shared" si="1"/>
        <v>-1.7857142857142918</v>
      </c>
      <c r="W11" s="6">
        <f t="shared" si="2"/>
        <v>-3.320158102766797</v>
      </c>
      <c r="X11" s="6">
        <f t="shared" si="3"/>
        <v>-2.3712183156173268</v>
      </c>
      <c r="Y11" s="6">
        <f t="shared" si="4"/>
        <v>0.08375209380234594</v>
      </c>
      <c r="Z11" s="6">
        <f t="shared" si="5"/>
        <v>2.259414225941427</v>
      </c>
      <c r="AA11" s="6">
        <f t="shared" si="6"/>
        <v>-0.7364975450081914</v>
      </c>
      <c r="AB11" s="6">
        <f t="shared" si="7"/>
        <v>-3.132728771640558</v>
      </c>
      <c r="AC11" s="6">
        <f t="shared" si="8"/>
        <v>-0.5957446808510696</v>
      </c>
      <c r="AD11" s="6">
        <f t="shared" si="9"/>
        <v>-0.5957446808510696</v>
      </c>
      <c r="AE11" s="6">
        <f t="shared" si="10"/>
        <v>-1.6267123287671268</v>
      </c>
      <c r="AF11" s="6">
        <f t="shared" si="13"/>
        <v>-3.4270650263620297</v>
      </c>
      <c r="AG11" s="6">
        <f t="shared" si="13"/>
        <v>-2.365787079162885</v>
      </c>
      <c r="AH11" s="6">
        <f t="shared" si="11"/>
        <v>-5.711775043936726</v>
      </c>
      <c r="AJ11" t="s">
        <v>3</v>
      </c>
      <c r="AK11" s="6">
        <f t="shared" si="12"/>
        <v>35.69230769230769</v>
      </c>
      <c r="AL11" s="6">
        <f t="shared" si="12"/>
        <v>34.90540170002742</v>
      </c>
      <c r="AM11" s="6">
        <f t="shared" si="12"/>
        <v>34.60505104782376</v>
      </c>
      <c r="AN11" s="6">
        <f t="shared" si="12"/>
        <v>34.32835820895522</v>
      </c>
      <c r="AO11" s="6">
        <f t="shared" si="12"/>
        <v>33.287969515514426</v>
      </c>
      <c r="AP11" s="6">
        <f t="shared" si="12"/>
        <v>32.52519749387088</v>
      </c>
      <c r="AQ11" s="6">
        <f t="shared" si="12"/>
        <v>31.538664555291636</v>
      </c>
      <c r="AR11" s="6">
        <f t="shared" si="12"/>
        <v>31.462409886714727</v>
      </c>
      <c r="AS11" s="6">
        <f t="shared" si="12"/>
        <v>30.569556451612904</v>
      </c>
      <c r="AT11" s="6">
        <f t="shared" si="12"/>
        <v>29.57462874402215</v>
      </c>
      <c r="AU11" s="6">
        <f t="shared" si="12"/>
        <v>29.295209430649614</v>
      </c>
      <c r="AV11" s="6">
        <f t="shared" si="12"/>
        <v>28.272637795275593</v>
      </c>
      <c r="AW11" s="6">
        <f t="shared" si="12"/>
        <v>28.34371108343711</v>
      </c>
      <c r="AX11" s="6">
        <f t="shared" si="12"/>
        <v>27.59226713532513</v>
      </c>
      <c r="AY11" s="6">
        <f t="shared" si="12"/>
        <v>27.02770780856423</v>
      </c>
      <c r="AZ11" s="6" t="e">
        <f t="shared" si="12"/>
        <v>#DIV/0!</v>
      </c>
    </row>
    <row r="12" spans="1:52" ht="12">
      <c r="A12" t="s">
        <v>43</v>
      </c>
      <c r="B12" s="7">
        <v>108.6</v>
      </c>
      <c r="C12" s="7">
        <v>107</v>
      </c>
      <c r="D12" s="7">
        <v>108.8</v>
      </c>
      <c r="E12" s="7">
        <v>107.8</v>
      </c>
      <c r="F12" s="7">
        <v>102.9</v>
      </c>
      <c r="G12" s="7">
        <v>99.2</v>
      </c>
      <c r="H12" s="7">
        <v>99.5</v>
      </c>
      <c r="I12" s="7">
        <v>102</v>
      </c>
      <c r="J12" s="7">
        <v>100.9</v>
      </c>
      <c r="K12" s="7">
        <v>98.5</v>
      </c>
      <c r="L12" s="7">
        <v>98.3</v>
      </c>
      <c r="M12" s="7">
        <v>97.2</v>
      </c>
      <c r="N12" s="7">
        <v>97.2</v>
      </c>
      <c r="O12" s="7">
        <v>93.8</v>
      </c>
      <c r="P12" s="7">
        <v>91.7</v>
      </c>
      <c r="Q12" s="7"/>
      <c r="S12" t="s">
        <v>43</v>
      </c>
      <c r="T12" s="6">
        <f t="shared" si="0"/>
        <v>-1.47329650092081</v>
      </c>
      <c r="U12" s="6">
        <f t="shared" si="0"/>
        <v>1.6822429906542027</v>
      </c>
      <c r="V12" s="6">
        <f t="shared" si="1"/>
        <v>-0.919117647058826</v>
      </c>
      <c r="W12" s="6">
        <f t="shared" si="2"/>
        <v>-4.545454545454547</v>
      </c>
      <c r="X12" s="6">
        <f t="shared" si="3"/>
        <v>-3.5957240038872698</v>
      </c>
      <c r="Y12" s="6">
        <f t="shared" si="4"/>
        <v>0.30241935483870463</v>
      </c>
      <c r="Z12" s="6">
        <f t="shared" si="5"/>
        <v>2.5125628140703498</v>
      </c>
      <c r="AA12" s="6">
        <f t="shared" si="6"/>
        <v>-1.0784313725490193</v>
      </c>
      <c r="AB12" s="6">
        <f t="shared" si="7"/>
        <v>-2.3785926660059573</v>
      </c>
      <c r="AC12" s="6">
        <f t="shared" si="8"/>
        <v>-0.20304568527919287</v>
      </c>
      <c r="AD12" s="6">
        <f t="shared" si="9"/>
        <v>-0.20304568527919287</v>
      </c>
      <c r="AE12" s="6">
        <f t="shared" si="10"/>
        <v>-1.11902339776195</v>
      </c>
      <c r="AF12" s="6">
        <f t="shared" si="13"/>
        <v>-3.4979423868312836</v>
      </c>
      <c r="AG12" s="6">
        <f t="shared" si="13"/>
        <v>-2.2388059701492438</v>
      </c>
      <c r="AH12" s="6">
        <f t="shared" si="11"/>
        <v>-5.658436213991777</v>
      </c>
      <c r="AJ12" t="s">
        <v>43</v>
      </c>
      <c r="AK12" s="6">
        <f t="shared" si="12"/>
        <v>30.377622377622377</v>
      </c>
      <c r="AL12" s="6">
        <f t="shared" si="12"/>
        <v>29.339182890046615</v>
      </c>
      <c r="AM12" s="6">
        <f t="shared" si="12"/>
        <v>29.2315959161741</v>
      </c>
      <c r="AN12" s="6">
        <f t="shared" si="12"/>
        <v>29.253731343283583</v>
      </c>
      <c r="AO12" s="6">
        <f t="shared" si="12"/>
        <v>28.00762112139358</v>
      </c>
      <c r="AP12" s="6">
        <f t="shared" si="12"/>
        <v>27.022609643149003</v>
      </c>
      <c r="AQ12" s="6">
        <f t="shared" si="12"/>
        <v>26.26022697281605</v>
      </c>
      <c r="AR12" s="6">
        <f t="shared" si="12"/>
        <v>26.261585993820805</v>
      </c>
      <c r="AS12" s="6">
        <f t="shared" si="12"/>
        <v>25.428427419354836</v>
      </c>
      <c r="AT12" s="6">
        <f t="shared" si="12"/>
        <v>24.792348351371757</v>
      </c>
      <c r="AU12" s="6">
        <f t="shared" si="12"/>
        <v>24.655129169801857</v>
      </c>
      <c r="AV12" s="6">
        <f t="shared" si="12"/>
        <v>23.91732283464567</v>
      </c>
      <c r="AW12" s="6">
        <f t="shared" si="12"/>
        <v>24.209215442092155</v>
      </c>
      <c r="AX12" s="6">
        <f t="shared" si="12"/>
        <v>23.550087873462214</v>
      </c>
      <c r="AY12" s="6">
        <f t="shared" si="12"/>
        <v>23.09823677581864</v>
      </c>
      <c r="AZ12" s="6" t="e">
        <f t="shared" si="12"/>
        <v>#DIV/0!</v>
      </c>
    </row>
    <row r="13" spans="1:52" ht="12">
      <c r="A13" t="s">
        <v>4</v>
      </c>
      <c r="B13" s="7">
        <v>104.3</v>
      </c>
      <c r="C13" s="7">
        <v>103</v>
      </c>
      <c r="D13" s="7">
        <v>104.7</v>
      </c>
      <c r="E13" s="7">
        <v>103.7</v>
      </c>
      <c r="F13" s="7">
        <v>98.9</v>
      </c>
      <c r="G13" s="7">
        <v>95.1</v>
      </c>
      <c r="H13" s="7">
        <v>95.4</v>
      </c>
      <c r="I13" s="7">
        <v>97.9</v>
      </c>
      <c r="J13" s="7">
        <v>96.6</v>
      </c>
      <c r="K13" s="7">
        <v>94.2</v>
      </c>
      <c r="L13" s="7">
        <v>94</v>
      </c>
      <c r="M13" s="7">
        <v>92.8</v>
      </c>
      <c r="N13" s="7">
        <v>92.6</v>
      </c>
      <c r="O13" s="7">
        <v>89.1</v>
      </c>
      <c r="P13" s="7">
        <v>87</v>
      </c>
      <c r="Q13" s="7"/>
      <c r="S13" t="s">
        <v>4</v>
      </c>
      <c r="T13" s="6">
        <f t="shared" si="0"/>
        <v>-1.246404602109294</v>
      </c>
      <c r="U13" s="6">
        <f t="shared" si="0"/>
        <v>1.6504854368932058</v>
      </c>
      <c r="V13" s="6">
        <f t="shared" si="1"/>
        <v>-0.9551098376313263</v>
      </c>
      <c r="W13" s="6">
        <f t="shared" si="2"/>
        <v>-4.628736740597887</v>
      </c>
      <c r="X13" s="6">
        <f t="shared" si="3"/>
        <v>-3.84226491405461</v>
      </c>
      <c r="Y13" s="6">
        <f t="shared" si="4"/>
        <v>0.31545741324922005</v>
      </c>
      <c r="Z13" s="6">
        <f t="shared" si="5"/>
        <v>2.620545073375254</v>
      </c>
      <c r="AA13" s="6">
        <f t="shared" si="6"/>
        <v>-1.32788559754853</v>
      </c>
      <c r="AB13" s="6">
        <f t="shared" si="7"/>
        <v>-2.4844720496894297</v>
      </c>
      <c r="AC13" s="6">
        <f t="shared" si="8"/>
        <v>-0.21231422505307762</v>
      </c>
      <c r="AD13" s="6">
        <f t="shared" si="9"/>
        <v>-0.21231422505307762</v>
      </c>
      <c r="AE13" s="6">
        <f t="shared" si="10"/>
        <v>-1.2765957446808471</v>
      </c>
      <c r="AF13" s="6">
        <f t="shared" si="13"/>
        <v>-3.7796976241900637</v>
      </c>
      <c r="AG13" s="6">
        <f t="shared" si="13"/>
        <v>-2.356902356902353</v>
      </c>
      <c r="AH13" s="6">
        <f t="shared" si="11"/>
        <v>-6.047516198704102</v>
      </c>
      <c r="AJ13" t="s">
        <v>4</v>
      </c>
      <c r="AK13" s="6">
        <f t="shared" si="12"/>
        <v>29.174825174825173</v>
      </c>
      <c r="AL13" s="6">
        <f t="shared" si="12"/>
        <v>28.242391006306555</v>
      </c>
      <c r="AM13" s="6">
        <f t="shared" si="12"/>
        <v>28.130037614185923</v>
      </c>
      <c r="AN13" s="6">
        <f t="shared" si="12"/>
        <v>28.14111261872456</v>
      </c>
      <c r="AO13" s="6">
        <f t="shared" si="12"/>
        <v>26.918889493739794</v>
      </c>
      <c r="AP13" s="6">
        <f t="shared" si="12"/>
        <v>25.90574775265595</v>
      </c>
      <c r="AQ13" s="6">
        <f t="shared" si="12"/>
        <v>25.17814726840855</v>
      </c>
      <c r="AR13" s="6">
        <f t="shared" si="12"/>
        <v>25.20597322348095</v>
      </c>
      <c r="AS13" s="6">
        <f t="shared" si="12"/>
        <v>24.344758064516128</v>
      </c>
      <c r="AT13" s="6">
        <f t="shared" si="12"/>
        <v>23.710042788824566</v>
      </c>
      <c r="AU13" s="6">
        <f t="shared" si="12"/>
        <v>23.5766240280913</v>
      </c>
      <c r="AV13" s="6">
        <f t="shared" si="12"/>
        <v>22.83464566929134</v>
      </c>
      <c r="AW13" s="6">
        <f t="shared" si="12"/>
        <v>23.063511830635118</v>
      </c>
      <c r="AX13" s="6">
        <f t="shared" si="12"/>
        <v>22.37007280944012</v>
      </c>
      <c r="AY13" s="6">
        <f t="shared" si="12"/>
        <v>21.91435768261965</v>
      </c>
      <c r="AZ13" s="6" t="e">
        <f t="shared" si="12"/>
        <v>#DIV/0!</v>
      </c>
    </row>
    <row r="14" spans="1:52" ht="12">
      <c r="A14" t="s">
        <v>5</v>
      </c>
      <c r="B14" s="7">
        <v>19</v>
      </c>
      <c r="C14" s="7">
        <v>20.3</v>
      </c>
      <c r="D14" s="7">
        <v>20</v>
      </c>
      <c r="E14" s="7">
        <v>18.7</v>
      </c>
      <c r="F14" s="7">
        <v>19.4</v>
      </c>
      <c r="G14" s="7">
        <v>20.2</v>
      </c>
      <c r="H14" s="7">
        <v>20</v>
      </c>
      <c r="I14" s="7">
        <v>20.2</v>
      </c>
      <c r="J14" s="7">
        <v>20.4</v>
      </c>
      <c r="K14" s="7">
        <v>19</v>
      </c>
      <c r="L14" s="7">
        <v>18.5</v>
      </c>
      <c r="M14" s="7">
        <v>17.7</v>
      </c>
      <c r="N14" s="7">
        <v>16.6</v>
      </c>
      <c r="O14" s="7">
        <v>16.1</v>
      </c>
      <c r="P14" s="7">
        <v>15.6</v>
      </c>
      <c r="Q14" s="7"/>
      <c r="S14" t="s">
        <v>5</v>
      </c>
      <c r="T14" s="6">
        <f t="shared" si="0"/>
        <v>6.84210526315789</v>
      </c>
      <c r="U14" s="6">
        <f t="shared" si="0"/>
        <v>-1.477832512315274</v>
      </c>
      <c r="V14" s="6">
        <f t="shared" si="1"/>
        <v>-6.5</v>
      </c>
      <c r="W14" s="6">
        <f t="shared" si="2"/>
        <v>3.7433155080213822</v>
      </c>
      <c r="X14" s="6">
        <f t="shared" si="3"/>
        <v>4.123711340206199</v>
      </c>
      <c r="Y14" s="6">
        <f t="shared" si="4"/>
        <v>-0.9900990099009874</v>
      </c>
      <c r="Z14" s="6">
        <f t="shared" si="5"/>
        <v>1</v>
      </c>
      <c r="AA14" s="6">
        <f t="shared" si="6"/>
        <v>0.9900990099009874</v>
      </c>
      <c r="AB14" s="6">
        <f t="shared" si="7"/>
        <v>-6.862745098039213</v>
      </c>
      <c r="AC14" s="6">
        <f t="shared" si="8"/>
        <v>-2.631578947368425</v>
      </c>
      <c r="AD14" s="6">
        <f t="shared" si="9"/>
        <v>-2.631578947368425</v>
      </c>
      <c r="AE14" s="6">
        <f t="shared" si="10"/>
        <v>-4.324324324324323</v>
      </c>
      <c r="AF14" s="6">
        <f t="shared" si="13"/>
        <v>-3.0120481927710756</v>
      </c>
      <c r="AG14" s="6">
        <f t="shared" si="13"/>
        <v>-3.1055900621118155</v>
      </c>
      <c r="AH14" s="6">
        <f t="shared" si="11"/>
        <v>-6.02409638554218</v>
      </c>
      <c r="AJ14" t="s">
        <v>5</v>
      </c>
      <c r="AK14" s="6">
        <f t="shared" si="12"/>
        <v>5.314685314685315</v>
      </c>
      <c r="AL14" s="6">
        <f t="shared" si="12"/>
        <v>5.566218809980806</v>
      </c>
      <c r="AM14" s="6">
        <f t="shared" si="12"/>
        <v>5.373455131649651</v>
      </c>
      <c r="AN14" s="6">
        <f t="shared" si="12"/>
        <v>5.074626865671642</v>
      </c>
      <c r="AO14" s="6">
        <f t="shared" si="12"/>
        <v>5.280348394120849</v>
      </c>
      <c r="AP14" s="6">
        <f t="shared" si="12"/>
        <v>5.5025878507218735</v>
      </c>
      <c r="AQ14" s="6">
        <f t="shared" si="12"/>
        <v>5.278437582475587</v>
      </c>
      <c r="AR14" s="6">
        <f t="shared" si="12"/>
        <v>5.200823892893924</v>
      </c>
      <c r="AS14" s="6">
        <f t="shared" si="12"/>
        <v>5.141129032258064</v>
      </c>
      <c r="AT14" s="6">
        <f t="shared" si="12"/>
        <v>4.78228039265039</v>
      </c>
      <c r="AU14" s="6">
        <f t="shared" si="12"/>
        <v>4.640080260847755</v>
      </c>
      <c r="AV14" s="6">
        <f t="shared" si="12"/>
        <v>4.355314960629921</v>
      </c>
      <c r="AW14" s="6">
        <f t="shared" si="12"/>
        <v>4.134495641344957</v>
      </c>
      <c r="AX14" s="6">
        <f t="shared" si="12"/>
        <v>4.042179261862918</v>
      </c>
      <c r="AY14" s="6">
        <f t="shared" si="12"/>
        <v>3.929471032745592</v>
      </c>
      <c r="AZ14" s="6" t="e">
        <f t="shared" si="12"/>
        <v>#DIV/0!</v>
      </c>
    </row>
    <row r="15" spans="1:52" ht="12">
      <c r="A15" t="s">
        <v>6</v>
      </c>
      <c r="B15" s="7">
        <v>226.7</v>
      </c>
      <c r="C15" s="7">
        <v>234.2</v>
      </c>
      <c r="D15" s="7">
        <v>240.5</v>
      </c>
      <c r="E15" s="7">
        <v>239.4</v>
      </c>
      <c r="F15" s="7">
        <v>242.2</v>
      </c>
      <c r="G15" s="7">
        <v>244.6</v>
      </c>
      <c r="H15" s="7">
        <v>256.2</v>
      </c>
      <c r="I15" s="7">
        <v>262.8</v>
      </c>
      <c r="J15" s="7">
        <v>272.2</v>
      </c>
      <c r="K15" s="7">
        <v>276.7</v>
      </c>
      <c r="L15" s="7">
        <v>278.8</v>
      </c>
      <c r="M15" s="7">
        <v>288.4</v>
      </c>
      <c r="N15" s="7">
        <v>284.2</v>
      </c>
      <c r="O15" s="7">
        <v>285.2</v>
      </c>
      <c r="P15" s="7">
        <v>286.5</v>
      </c>
      <c r="Q15" s="7"/>
      <c r="S15" t="s">
        <v>6</v>
      </c>
      <c r="T15" s="6">
        <f t="shared" si="0"/>
        <v>3.3083370092633544</v>
      </c>
      <c r="U15" s="6">
        <f t="shared" si="0"/>
        <v>2.690008539709652</v>
      </c>
      <c r="V15" s="6">
        <f t="shared" si="1"/>
        <v>-0.4573804573804523</v>
      </c>
      <c r="W15" s="6">
        <f t="shared" si="2"/>
        <v>1.1695906432748444</v>
      </c>
      <c r="X15" s="6">
        <f t="shared" si="3"/>
        <v>0.9909165978530154</v>
      </c>
      <c r="Y15" s="6">
        <f t="shared" si="4"/>
        <v>4.742436631234668</v>
      </c>
      <c r="Z15" s="6">
        <f t="shared" si="5"/>
        <v>2.5761124121779915</v>
      </c>
      <c r="AA15" s="6">
        <f t="shared" si="6"/>
        <v>3.5768645357686353</v>
      </c>
      <c r="AB15" s="6">
        <f t="shared" si="7"/>
        <v>1.653196179279945</v>
      </c>
      <c r="AC15" s="6">
        <f t="shared" si="8"/>
        <v>0.7589447054571821</v>
      </c>
      <c r="AD15" s="6">
        <f t="shared" si="9"/>
        <v>0.7589447054571821</v>
      </c>
      <c r="AE15" s="6">
        <f t="shared" si="10"/>
        <v>3.4433285509325486</v>
      </c>
      <c r="AF15" s="6">
        <f t="shared" si="13"/>
        <v>0.3518648838845877</v>
      </c>
      <c r="AG15" s="6">
        <f t="shared" si="13"/>
        <v>0.45582047685834937</v>
      </c>
      <c r="AH15" s="6">
        <f t="shared" si="11"/>
        <v>0.8092892329345602</v>
      </c>
      <c r="AJ15" t="s">
        <v>6</v>
      </c>
      <c r="AK15" s="6">
        <f t="shared" si="12"/>
        <v>63.41258741258741</v>
      </c>
      <c r="AL15" s="6">
        <f t="shared" si="12"/>
        <v>64.21716479298054</v>
      </c>
      <c r="AM15" s="6">
        <f t="shared" si="12"/>
        <v>64.61579795808706</v>
      </c>
      <c r="AN15" s="6">
        <f t="shared" si="12"/>
        <v>64.96607869742198</v>
      </c>
      <c r="AO15" s="6">
        <f t="shared" si="12"/>
        <v>65.92270005443659</v>
      </c>
      <c r="AP15" s="6">
        <f t="shared" si="12"/>
        <v>66.63034595478071</v>
      </c>
      <c r="AQ15" s="6">
        <f t="shared" si="12"/>
        <v>67.61678543151227</v>
      </c>
      <c r="AR15" s="6">
        <f t="shared" si="12"/>
        <v>67.66220391349125</v>
      </c>
      <c r="AS15" s="6">
        <f t="shared" si="12"/>
        <v>68.59879032258064</v>
      </c>
      <c r="AT15" s="6">
        <f t="shared" si="12"/>
        <v>69.64510445507173</v>
      </c>
      <c r="AU15" s="6">
        <f t="shared" si="12"/>
        <v>69.92726360672185</v>
      </c>
      <c r="AV15" s="6">
        <f t="shared" si="12"/>
        <v>70.96456692913385</v>
      </c>
      <c r="AW15" s="6">
        <f t="shared" si="12"/>
        <v>70.78455790784558</v>
      </c>
      <c r="AX15" s="6">
        <f t="shared" si="12"/>
        <v>71.60431835300025</v>
      </c>
      <c r="AY15" s="6">
        <f t="shared" si="12"/>
        <v>72.1662468513854</v>
      </c>
      <c r="AZ15" s="6" t="e">
        <f t="shared" si="12"/>
        <v>#DIV/0!</v>
      </c>
    </row>
    <row r="16" spans="1:52" ht="12">
      <c r="A16" t="s">
        <v>16</v>
      </c>
      <c r="B16" s="7">
        <v>74.3</v>
      </c>
      <c r="C16" s="7">
        <v>76.1</v>
      </c>
      <c r="D16" s="7">
        <v>78.7</v>
      </c>
      <c r="E16" s="7">
        <v>74.8</v>
      </c>
      <c r="F16" s="7">
        <v>74.9</v>
      </c>
      <c r="G16" s="7">
        <v>74.3</v>
      </c>
      <c r="H16" s="7">
        <v>75.7</v>
      </c>
      <c r="I16" s="7">
        <v>75.2</v>
      </c>
      <c r="J16" s="7">
        <v>77.7</v>
      </c>
      <c r="K16" s="7">
        <v>80.4</v>
      </c>
      <c r="L16" s="7">
        <v>81.8</v>
      </c>
      <c r="M16" s="7">
        <v>86.4</v>
      </c>
      <c r="N16" s="7">
        <v>88.2</v>
      </c>
      <c r="O16" s="7">
        <v>86.3</v>
      </c>
      <c r="P16" s="7">
        <v>87.5</v>
      </c>
      <c r="Q16" s="7"/>
      <c r="S16" t="s">
        <v>16</v>
      </c>
      <c r="T16" s="6">
        <f t="shared" si="0"/>
        <v>2.4226110363391626</v>
      </c>
      <c r="U16" s="6">
        <f t="shared" si="0"/>
        <v>3.4165571616294415</v>
      </c>
      <c r="V16" s="6">
        <f t="shared" si="1"/>
        <v>-4.955527318932653</v>
      </c>
      <c r="W16" s="6">
        <f t="shared" si="2"/>
        <v>0.13368983957221303</v>
      </c>
      <c r="X16" s="6">
        <f t="shared" si="3"/>
        <v>-0.801068090787723</v>
      </c>
      <c r="Y16" s="6">
        <f t="shared" si="4"/>
        <v>1.8842530282637995</v>
      </c>
      <c r="Z16" s="6">
        <f t="shared" si="5"/>
        <v>-0.660501981505945</v>
      </c>
      <c r="AA16" s="6">
        <f t="shared" si="6"/>
        <v>3.324468085106375</v>
      </c>
      <c r="AB16" s="6">
        <f t="shared" si="7"/>
        <v>3.474903474903485</v>
      </c>
      <c r="AC16" s="6">
        <f t="shared" si="8"/>
        <v>1.7412935323383039</v>
      </c>
      <c r="AD16" s="6">
        <f t="shared" si="9"/>
        <v>1.7412935323383039</v>
      </c>
      <c r="AE16" s="6">
        <f t="shared" si="10"/>
        <v>5.623471882640587</v>
      </c>
      <c r="AF16" s="6">
        <f t="shared" si="13"/>
        <v>-2.154195011337876</v>
      </c>
      <c r="AG16" s="6">
        <f t="shared" si="13"/>
        <v>1.3904982618771697</v>
      </c>
      <c r="AH16" s="6">
        <f t="shared" si="11"/>
        <v>-0.7936507936507979</v>
      </c>
      <c r="AJ16" t="s">
        <v>16</v>
      </c>
      <c r="AK16" s="6">
        <f t="shared" si="12"/>
        <v>20.783216783216783</v>
      </c>
      <c r="AL16" s="6">
        <f t="shared" si="12"/>
        <v>20.866465588154647</v>
      </c>
      <c r="AM16" s="6">
        <f t="shared" si="12"/>
        <v>21.144545943041376</v>
      </c>
      <c r="AN16" s="6">
        <f t="shared" si="12"/>
        <v>20.29850746268657</v>
      </c>
      <c r="AO16" s="6">
        <f t="shared" si="12"/>
        <v>20.386499727817096</v>
      </c>
      <c r="AP16" s="6">
        <f t="shared" si="12"/>
        <v>20.23971669844729</v>
      </c>
      <c r="AQ16" s="6">
        <f t="shared" si="12"/>
        <v>19.978886249670097</v>
      </c>
      <c r="AR16" s="6">
        <f t="shared" si="12"/>
        <v>19.361483007209063</v>
      </c>
      <c r="AS16" s="6">
        <f t="shared" si="12"/>
        <v>19.581653225806452</v>
      </c>
      <c r="AT16" s="6">
        <f t="shared" si="12"/>
        <v>20.23659702995218</v>
      </c>
      <c r="AU16" s="6">
        <f t="shared" si="12"/>
        <v>20.51667920742413</v>
      </c>
      <c r="AV16" s="6">
        <f t="shared" si="12"/>
        <v>21.25984251968504</v>
      </c>
      <c r="AW16" s="6">
        <f t="shared" si="12"/>
        <v>21.967621419676213</v>
      </c>
      <c r="AX16" s="6">
        <f t="shared" si="12"/>
        <v>21.66708511172483</v>
      </c>
      <c r="AY16" s="6">
        <f t="shared" si="12"/>
        <v>22.04030226700252</v>
      </c>
      <c r="AZ16" s="6" t="e">
        <f t="shared" si="12"/>
        <v>#DIV/0!</v>
      </c>
    </row>
    <row r="17" spans="1:52" ht="12">
      <c r="A17" t="s">
        <v>7</v>
      </c>
      <c r="B17" s="7">
        <v>9.1</v>
      </c>
      <c r="C17" s="7">
        <v>10</v>
      </c>
      <c r="D17" s="7">
        <v>10.5</v>
      </c>
      <c r="E17" s="7">
        <v>9.5</v>
      </c>
      <c r="F17" s="7">
        <v>9.3</v>
      </c>
      <c r="G17" s="7">
        <v>9.1</v>
      </c>
      <c r="H17" s="7">
        <v>9.4</v>
      </c>
      <c r="I17" s="7">
        <v>9.4</v>
      </c>
      <c r="J17" s="7">
        <v>10.6</v>
      </c>
      <c r="K17" s="7">
        <v>11.6</v>
      </c>
      <c r="L17" s="7">
        <v>12.5</v>
      </c>
      <c r="M17" s="7">
        <v>13.7</v>
      </c>
      <c r="N17" s="7">
        <v>14.3</v>
      </c>
      <c r="O17" s="7">
        <v>14.7</v>
      </c>
      <c r="P17" s="7">
        <v>14.7</v>
      </c>
      <c r="Q17" s="7"/>
      <c r="S17" t="s">
        <v>7</v>
      </c>
      <c r="T17" s="6">
        <f t="shared" si="0"/>
        <v>9.890109890109898</v>
      </c>
      <c r="U17" s="6">
        <f t="shared" si="0"/>
        <v>5</v>
      </c>
      <c r="V17" s="6">
        <f t="shared" si="1"/>
        <v>-9.523809523809518</v>
      </c>
      <c r="W17" s="6">
        <f t="shared" si="2"/>
        <v>-2.1052631578947256</v>
      </c>
      <c r="X17" s="6">
        <f t="shared" si="3"/>
        <v>-2.1505376344086073</v>
      </c>
      <c r="Y17" s="6">
        <f t="shared" si="4"/>
        <v>3.296703296703299</v>
      </c>
      <c r="Z17" s="6">
        <f t="shared" si="5"/>
        <v>0</v>
      </c>
      <c r="AA17" s="6">
        <f t="shared" si="6"/>
        <v>12.7659574468085</v>
      </c>
      <c r="AB17" s="6">
        <f t="shared" si="7"/>
        <v>9.43396226415095</v>
      </c>
      <c r="AC17" s="6">
        <f t="shared" si="8"/>
        <v>7.758620689655174</v>
      </c>
      <c r="AD17" s="6">
        <f t="shared" si="9"/>
        <v>7.758620689655174</v>
      </c>
      <c r="AE17" s="6">
        <f t="shared" si="10"/>
        <v>9.599999999999994</v>
      </c>
      <c r="AF17" s="6">
        <f t="shared" si="13"/>
        <v>2.797202797202786</v>
      </c>
      <c r="AG17" s="6">
        <f t="shared" si="13"/>
        <v>0</v>
      </c>
      <c r="AH17" s="6">
        <f t="shared" si="11"/>
        <v>2.797202797202786</v>
      </c>
      <c r="AJ17" t="s">
        <v>7</v>
      </c>
      <c r="AK17" s="6">
        <f t="shared" si="12"/>
        <v>2.5454545454545454</v>
      </c>
      <c r="AL17" s="6">
        <f t="shared" si="12"/>
        <v>2.741979709350151</v>
      </c>
      <c r="AM17" s="6">
        <f t="shared" si="12"/>
        <v>2.8210639441160668</v>
      </c>
      <c r="AN17" s="6">
        <f t="shared" si="12"/>
        <v>2.5780189959294435</v>
      </c>
      <c r="AO17" s="6">
        <f t="shared" si="12"/>
        <v>2.531301034295047</v>
      </c>
      <c r="AP17" s="6">
        <f t="shared" si="12"/>
        <v>2.4788885862162897</v>
      </c>
      <c r="AQ17" s="6">
        <f t="shared" si="12"/>
        <v>2.480865663763526</v>
      </c>
      <c r="AR17" s="6">
        <f t="shared" si="12"/>
        <v>2.420185375901133</v>
      </c>
      <c r="AS17" s="6">
        <f t="shared" si="12"/>
        <v>2.6713709677419355</v>
      </c>
      <c r="AT17" s="6">
        <f t="shared" si="12"/>
        <v>2.9197080291970803</v>
      </c>
      <c r="AU17" s="6">
        <f t="shared" si="12"/>
        <v>3.1351893654376726</v>
      </c>
      <c r="AV17" s="6">
        <f t="shared" si="12"/>
        <v>3.3710629921259843</v>
      </c>
      <c r="AW17" s="6">
        <f t="shared" si="12"/>
        <v>3.5616438356164384</v>
      </c>
      <c r="AX17" s="6">
        <f t="shared" si="12"/>
        <v>3.6906854130052724</v>
      </c>
      <c r="AY17" s="6">
        <f t="shared" si="12"/>
        <v>3.702770780856423</v>
      </c>
      <c r="AZ17" s="6" t="e">
        <f t="shared" si="12"/>
        <v>#DIV/0!</v>
      </c>
    </row>
    <row r="18" spans="1:52" ht="12">
      <c r="A18" t="s">
        <v>8</v>
      </c>
      <c r="B18" s="7">
        <v>13.4</v>
      </c>
      <c r="C18" s="7">
        <v>12.6</v>
      </c>
      <c r="D18" s="7">
        <v>12.9</v>
      </c>
      <c r="E18" s="7">
        <v>12.2</v>
      </c>
      <c r="F18" s="7">
        <v>12.7</v>
      </c>
      <c r="G18" s="7">
        <v>12.8</v>
      </c>
      <c r="H18" s="7">
        <v>12.9</v>
      </c>
      <c r="I18" s="7">
        <v>13.2</v>
      </c>
      <c r="J18" s="7">
        <v>15</v>
      </c>
      <c r="K18" s="7">
        <v>15.9</v>
      </c>
      <c r="L18" s="7">
        <v>16</v>
      </c>
      <c r="M18" s="7">
        <v>16.1</v>
      </c>
      <c r="N18" s="7">
        <v>15.5</v>
      </c>
      <c r="O18" s="7">
        <v>15.4</v>
      </c>
      <c r="P18" s="7">
        <v>15.4</v>
      </c>
      <c r="Q18" s="7"/>
      <c r="S18" t="s">
        <v>8</v>
      </c>
      <c r="T18" s="6">
        <f t="shared" si="0"/>
        <v>-5.97014925373135</v>
      </c>
      <c r="U18" s="6">
        <f t="shared" si="0"/>
        <v>2.3809523809523796</v>
      </c>
      <c r="V18" s="6">
        <f t="shared" si="1"/>
        <v>-5.426356589147289</v>
      </c>
      <c r="W18" s="6">
        <f t="shared" si="2"/>
        <v>4.098360655737707</v>
      </c>
      <c r="X18" s="6">
        <f t="shared" si="3"/>
        <v>0.7874015748031553</v>
      </c>
      <c r="Y18" s="6">
        <f t="shared" si="4"/>
        <v>0.78125</v>
      </c>
      <c r="Z18" s="6">
        <f t="shared" si="5"/>
        <v>2.3255813953488342</v>
      </c>
      <c r="AA18" s="6">
        <f t="shared" si="6"/>
        <v>13.63636363636364</v>
      </c>
      <c r="AB18" s="6">
        <f t="shared" si="7"/>
        <v>6</v>
      </c>
      <c r="AC18" s="6">
        <f t="shared" si="8"/>
        <v>0.6289308176100548</v>
      </c>
      <c r="AD18" s="6">
        <f t="shared" si="9"/>
        <v>0.6289308176100548</v>
      </c>
      <c r="AE18" s="6">
        <f t="shared" si="10"/>
        <v>0.6250000000000142</v>
      </c>
      <c r="AF18" s="6">
        <f t="shared" si="13"/>
        <v>-0.6451612903225765</v>
      </c>
      <c r="AG18" s="6">
        <f t="shared" si="13"/>
        <v>0</v>
      </c>
      <c r="AH18" s="6">
        <f t="shared" si="11"/>
        <v>-0.6451612903225765</v>
      </c>
      <c r="AJ18" t="s">
        <v>8</v>
      </c>
      <c r="AK18" s="6">
        <f t="shared" si="12"/>
        <v>3.7482517482517483</v>
      </c>
      <c r="AL18" s="6">
        <f t="shared" si="12"/>
        <v>3.45489443378119</v>
      </c>
      <c r="AM18" s="6">
        <f t="shared" si="12"/>
        <v>3.465878559914025</v>
      </c>
      <c r="AN18" s="6">
        <f t="shared" si="12"/>
        <v>3.310719131614654</v>
      </c>
      <c r="AO18" s="6">
        <f t="shared" si="12"/>
        <v>3.456722917800762</v>
      </c>
      <c r="AP18" s="6">
        <f t="shared" si="12"/>
        <v>3.4867883410514846</v>
      </c>
      <c r="AQ18" s="6">
        <f t="shared" si="12"/>
        <v>3.404592240696754</v>
      </c>
      <c r="AR18" s="6">
        <f t="shared" si="12"/>
        <v>3.3985581874356336</v>
      </c>
      <c r="AS18" s="6">
        <f t="shared" si="12"/>
        <v>3.780241935483871</v>
      </c>
      <c r="AT18" s="6">
        <f t="shared" si="12"/>
        <v>4.002013591744274</v>
      </c>
      <c r="AU18" s="6">
        <f t="shared" si="12"/>
        <v>4.013042387760221</v>
      </c>
      <c r="AV18" s="6">
        <f t="shared" si="12"/>
        <v>3.961614173228347</v>
      </c>
      <c r="AW18" s="6">
        <f t="shared" si="12"/>
        <v>3.8605230386052303</v>
      </c>
      <c r="AX18" s="6">
        <f t="shared" si="12"/>
        <v>3.866432337434095</v>
      </c>
      <c r="AY18" s="6">
        <f t="shared" si="12"/>
        <v>3.8790931989924435</v>
      </c>
      <c r="AZ18" s="6" t="e">
        <f t="shared" si="12"/>
        <v>#DIV/0!</v>
      </c>
    </row>
    <row r="19" spans="1:52" ht="12">
      <c r="A19" t="s">
        <v>9</v>
      </c>
      <c r="B19" s="7">
        <v>1.2</v>
      </c>
      <c r="C19" s="7">
        <v>1.4</v>
      </c>
      <c r="D19" s="7">
        <v>1.4</v>
      </c>
      <c r="E19" s="7">
        <v>1.4</v>
      </c>
      <c r="F19" s="7">
        <v>1.3</v>
      </c>
      <c r="G19" s="7">
        <v>1.3</v>
      </c>
      <c r="H19" s="7">
        <v>1.4</v>
      </c>
      <c r="I19" s="7">
        <v>1.5</v>
      </c>
      <c r="J19" s="7">
        <v>1.7</v>
      </c>
      <c r="K19" s="7">
        <v>1.9</v>
      </c>
      <c r="L19" s="7">
        <v>2</v>
      </c>
      <c r="M19" s="7">
        <v>2.1</v>
      </c>
      <c r="N19" s="7">
        <v>1.5</v>
      </c>
      <c r="O19" s="7">
        <v>1.5</v>
      </c>
      <c r="P19" s="7">
        <v>1.6</v>
      </c>
      <c r="Q19" s="7"/>
      <c r="S19" t="s">
        <v>9</v>
      </c>
      <c r="T19" s="6">
        <f t="shared" si="0"/>
        <v>16.66666666666667</v>
      </c>
      <c r="U19" s="6">
        <f t="shared" si="0"/>
        <v>0</v>
      </c>
      <c r="V19" s="6">
        <f t="shared" si="1"/>
        <v>0</v>
      </c>
      <c r="W19" s="6">
        <f t="shared" si="2"/>
        <v>-7.142857142857139</v>
      </c>
      <c r="X19" s="6">
        <f t="shared" si="3"/>
        <v>0</v>
      </c>
      <c r="Y19" s="6">
        <f t="shared" si="4"/>
        <v>7.692307692307693</v>
      </c>
      <c r="Z19" s="6">
        <f t="shared" si="5"/>
        <v>7.142857142857153</v>
      </c>
      <c r="AA19" s="6">
        <f t="shared" si="6"/>
        <v>13.333333333333329</v>
      </c>
      <c r="AB19" s="6">
        <f t="shared" si="7"/>
        <v>11.764705882352942</v>
      </c>
      <c r="AC19" s="6">
        <f t="shared" si="8"/>
        <v>5.26315789473685</v>
      </c>
      <c r="AD19" s="6">
        <f t="shared" si="9"/>
        <v>5.26315789473685</v>
      </c>
      <c r="AE19" s="6">
        <f t="shared" si="10"/>
        <v>5</v>
      </c>
      <c r="AF19" s="6">
        <f t="shared" si="13"/>
        <v>0</v>
      </c>
      <c r="AG19" s="6">
        <f t="shared" si="13"/>
        <v>6.666666666666671</v>
      </c>
      <c r="AH19" s="6">
        <f t="shared" si="11"/>
        <v>6.666666666666671</v>
      </c>
      <c r="AJ19" t="s">
        <v>9</v>
      </c>
      <c r="AK19" s="6">
        <f t="shared" si="12"/>
        <v>0.3356643356643357</v>
      </c>
      <c r="AL19" s="6">
        <f t="shared" si="12"/>
        <v>0.3838771593090211</v>
      </c>
      <c r="AM19" s="6">
        <f t="shared" si="12"/>
        <v>0.37614185921547555</v>
      </c>
      <c r="AN19" s="6">
        <f t="shared" si="12"/>
        <v>0.37991858887381275</v>
      </c>
      <c r="AO19" s="6">
        <f t="shared" si="12"/>
        <v>0.3538377789874796</v>
      </c>
      <c r="AP19" s="6">
        <f t="shared" si="12"/>
        <v>0.35412694088804136</v>
      </c>
      <c r="AQ19" s="6">
        <f t="shared" si="12"/>
        <v>0.36949063077329114</v>
      </c>
      <c r="AR19" s="6">
        <f t="shared" si="12"/>
        <v>0.38619979402677657</v>
      </c>
      <c r="AS19" s="6">
        <f t="shared" si="12"/>
        <v>0.4284274193548387</v>
      </c>
      <c r="AT19" s="6">
        <f t="shared" si="12"/>
        <v>0.478228039265039</v>
      </c>
      <c r="AU19" s="6">
        <f t="shared" si="12"/>
        <v>0.5016302984700276</v>
      </c>
      <c r="AV19" s="6">
        <f t="shared" si="12"/>
        <v>0.516732283464567</v>
      </c>
      <c r="AW19" s="6">
        <f t="shared" si="12"/>
        <v>0.37359900373599003</v>
      </c>
      <c r="AX19" s="6">
        <f t="shared" si="12"/>
        <v>0.37660055234747675</v>
      </c>
      <c r="AY19" s="6">
        <f t="shared" si="12"/>
        <v>0.40302267002518893</v>
      </c>
      <c r="AZ19" s="6" t="e">
        <f t="shared" si="12"/>
        <v>#DIV/0!</v>
      </c>
    </row>
    <row r="20" spans="1:52" ht="12">
      <c r="A20" t="s">
        <v>12</v>
      </c>
      <c r="B20" s="7">
        <v>24.5</v>
      </c>
      <c r="C20" s="7">
        <v>28.7</v>
      </c>
      <c r="D20" s="7">
        <v>31.2</v>
      </c>
      <c r="E20" s="7">
        <v>32</v>
      </c>
      <c r="F20" s="7">
        <v>33.5</v>
      </c>
      <c r="G20" s="7">
        <v>34.6</v>
      </c>
      <c r="H20" s="7">
        <v>37.7</v>
      </c>
      <c r="I20" s="7">
        <v>40.6</v>
      </c>
      <c r="J20" s="7">
        <v>40.7</v>
      </c>
      <c r="K20" s="7">
        <v>39.3</v>
      </c>
      <c r="L20" s="7">
        <v>40.7</v>
      </c>
      <c r="M20" s="7">
        <v>43.7</v>
      </c>
      <c r="N20" s="7">
        <v>41.3</v>
      </c>
      <c r="O20" s="7">
        <v>39.5</v>
      </c>
      <c r="P20" s="7">
        <v>42.4</v>
      </c>
      <c r="Q20" s="7"/>
      <c r="S20" t="s">
        <v>12</v>
      </c>
      <c r="T20" s="6">
        <f t="shared" si="0"/>
        <v>17.14285714285714</v>
      </c>
      <c r="U20" s="6">
        <f t="shared" si="0"/>
        <v>8.710801393728232</v>
      </c>
      <c r="V20" s="6">
        <f t="shared" si="1"/>
        <v>2.564102564102569</v>
      </c>
      <c r="W20" s="6">
        <f t="shared" si="2"/>
        <v>4.6875</v>
      </c>
      <c r="X20" s="6">
        <f t="shared" si="3"/>
        <v>3.2835820895522403</v>
      </c>
      <c r="Y20" s="6">
        <f t="shared" si="4"/>
        <v>8.959537572254348</v>
      </c>
      <c r="Z20" s="6">
        <f t="shared" si="5"/>
        <v>7.692307692307679</v>
      </c>
      <c r="AA20" s="6">
        <f t="shared" si="6"/>
        <v>0.24630541871921707</v>
      </c>
      <c r="AB20" s="6">
        <f t="shared" si="7"/>
        <v>-3.4398034398034554</v>
      </c>
      <c r="AC20" s="6">
        <f t="shared" si="8"/>
        <v>3.562340966921141</v>
      </c>
      <c r="AD20" s="6">
        <f t="shared" si="9"/>
        <v>3.562340966921141</v>
      </c>
      <c r="AE20" s="6">
        <f t="shared" si="10"/>
        <v>7.371007371007366</v>
      </c>
      <c r="AF20" s="6">
        <f t="shared" si="13"/>
        <v>-4.358353510895881</v>
      </c>
      <c r="AG20" s="6">
        <f t="shared" si="13"/>
        <v>7.341772151898738</v>
      </c>
      <c r="AH20" s="6">
        <f t="shared" si="11"/>
        <v>2.6634382566586083</v>
      </c>
      <c r="AJ20" t="s">
        <v>12</v>
      </c>
      <c r="AK20" s="6">
        <f t="shared" si="12"/>
        <v>6.853146853146853</v>
      </c>
      <c r="AL20" s="6">
        <f t="shared" si="12"/>
        <v>7.869481765834933</v>
      </c>
      <c r="AM20" s="6">
        <f t="shared" si="12"/>
        <v>8.382590005373455</v>
      </c>
      <c r="AN20" s="6">
        <f t="shared" si="12"/>
        <v>8.683853459972863</v>
      </c>
      <c r="AO20" s="6">
        <f t="shared" si="12"/>
        <v>9.118127381600436</v>
      </c>
      <c r="AP20" s="6">
        <f t="shared" si="12"/>
        <v>9.425224734404793</v>
      </c>
      <c r="AQ20" s="6">
        <f t="shared" si="12"/>
        <v>9.949854842966484</v>
      </c>
      <c r="AR20" s="6">
        <f t="shared" si="12"/>
        <v>10.453141091658084</v>
      </c>
      <c r="AS20" s="6">
        <f t="shared" si="12"/>
        <v>10.257056451612904</v>
      </c>
      <c r="AT20" s="6">
        <f t="shared" si="12"/>
        <v>9.891769443745279</v>
      </c>
      <c r="AU20" s="6">
        <f t="shared" si="12"/>
        <v>10.208176573865062</v>
      </c>
      <c r="AV20" s="6">
        <f t="shared" si="12"/>
        <v>10.752952755905513</v>
      </c>
      <c r="AW20" s="6">
        <f t="shared" si="12"/>
        <v>10.28642590286426</v>
      </c>
      <c r="AX20" s="6">
        <f t="shared" si="12"/>
        <v>9.917147878483554</v>
      </c>
      <c r="AY20" s="6">
        <f t="shared" si="12"/>
        <v>10.680100755667507</v>
      </c>
      <c r="AZ20" s="6" t="e">
        <f t="shared" si="12"/>
        <v>#DIV/0!</v>
      </c>
    </row>
    <row r="21" spans="1:52" ht="12">
      <c r="A21" t="s">
        <v>14</v>
      </c>
      <c r="B21" s="7">
        <v>82</v>
      </c>
      <c r="C21" s="7">
        <v>82.2</v>
      </c>
      <c r="D21" s="7">
        <v>79.6</v>
      </c>
      <c r="E21" s="7">
        <v>81</v>
      </c>
      <c r="F21" s="7">
        <v>80.2</v>
      </c>
      <c r="G21" s="7">
        <v>80.9</v>
      </c>
      <c r="H21" s="7">
        <v>81.7</v>
      </c>
      <c r="I21" s="7">
        <v>81.8</v>
      </c>
      <c r="J21" s="7">
        <v>83.6</v>
      </c>
      <c r="K21" s="7">
        <v>84.5</v>
      </c>
      <c r="L21" s="7">
        <v>85.6</v>
      </c>
      <c r="M21" s="7">
        <v>86.6</v>
      </c>
      <c r="N21" s="7">
        <v>82.8</v>
      </c>
      <c r="O21" s="7">
        <v>83.4</v>
      </c>
      <c r="P21" s="7">
        <v>82.7</v>
      </c>
      <c r="Q21" s="7"/>
      <c r="S21" t="s">
        <v>14</v>
      </c>
      <c r="T21" s="6">
        <f t="shared" si="0"/>
        <v>0.2439024390243958</v>
      </c>
      <c r="U21" s="6">
        <f t="shared" si="0"/>
        <v>-3.16301703163019</v>
      </c>
      <c r="V21" s="6">
        <f t="shared" si="1"/>
        <v>1.7587939698492505</v>
      </c>
      <c r="W21" s="6">
        <f t="shared" si="2"/>
        <v>-0.9876543209876587</v>
      </c>
      <c r="X21" s="6">
        <f t="shared" si="3"/>
        <v>0.8728179551122253</v>
      </c>
      <c r="Y21" s="6">
        <f t="shared" si="4"/>
        <v>0.9888751545117316</v>
      </c>
      <c r="Z21" s="6">
        <f t="shared" si="5"/>
        <v>0.12239902080783338</v>
      </c>
      <c r="AA21" s="6">
        <f t="shared" si="6"/>
        <v>2.200488997555013</v>
      </c>
      <c r="AB21" s="6">
        <f t="shared" si="7"/>
        <v>1.0765550239234472</v>
      </c>
      <c r="AC21" s="6">
        <f t="shared" si="8"/>
        <v>1.3017751479289927</v>
      </c>
      <c r="AD21" s="6">
        <f t="shared" si="9"/>
        <v>1.3017751479289927</v>
      </c>
      <c r="AE21" s="6">
        <f t="shared" si="10"/>
        <v>1.1682242990654288</v>
      </c>
      <c r="AF21" s="6">
        <f t="shared" si="13"/>
        <v>0.7246376811594217</v>
      </c>
      <c r="AG21" s="6">
        <f t="shared" si="13"/>
        <v>-0.8393285371702746</v>
      </c>
      <c r="AH21" s="6">
        <f t="shared" si="11"/>
        <v>-0.12077294685990125</v>
      </c>
      <c r="AJ21" t="s">
        <v>14</v>
      </c>
      <c r="AK21" s="6">
        <f t="shared" si="12"/>
        <v>22.937062937062937</v>
      </c>
      <c r="AL21" s="6">
        <f t="shared" si="12"/>
        <v>22.53907321085824</v>
      </c>
      <c r="AM21" s="6">
        <f t="shared" si="12"/>
        <v>21.386351423965607</v>
      </c>
      <c r="AN21" s="6">
        <f t="shared" si="12"/>
        <v>21.98100407055631</v>
      </c>
      <c r="AO21" s="6">
        <f t="shared" si="12"/>
        <v>21.829069134458358</v>
      </c>
      <c r="AP21" s="6">
        <f t="shared" si="12"/>
        <v>22.037591936801963</v>
      </c>
      <c r="AQ21" s="6">
        <f t="shared" si="12"/>
        <v>21.562417524412776</v>
      </c>
      <c r="AR21" s="6">
        <f t="shared" si="12"/>
        <v>21.06076210092688</v>
      </c>
      <c r="AS21" s="6">
        <f t="shared" si="12"/>
        <v>21.068548387096772</v>
      </c>
      <c r="AT21" s="6">
        <f t="shared" si="12"/>
        <v>21.268562798892525</v>
      </c>
      <c r="AU21" s="6">
        <f t="shared" si="12"/>
        <v>21.469776774517182</v>
      </c>
      <c r="AV21" s="6">
        <f t="shared" si="12"/>
        <v>21.309055118110237</v>
      </c>
      <c r="AW21" s="6">
        <f t="shared" si="12"/>
        <v>20.62266500622665</v>
      </c>
      <c r="AX21" s="6">
        <f t="shared" si="12"/>
        <v>20.938990710519708</v>
      </c>
      <c r="AY21" s="6">
        <f t="shared" si="12"/>
        <v>20.83123425692695</v>
      </c>
      <c r="AZ21" s="6" t="e">
        <f t="shared" si="12"/>
        <v>#DIV/0!</v>
      </c>
    </row>
    <row r="22" spans="1:52" ht="12">
      <c r="A22" t="s">
        <v>13</v>
      </c>
      <c r="B22" s="7">
        <v>22.2</v>
      </c>
      <c r="C22" s="7">
        <v>23.2</v>
      </c>
      <c r="D22" s="7">
        <v>26.2</v>
      </c>
      <c r="E22" s="7">
        <v>28.5</v>
      </c>
      <c r="F22" s="7">
        <v>30.3</v>
      </c>
      <c r="G22" s="7">
        <v>31.6</v>
      </c>
      <c r="H22" s="7">
        <v>37.4</v>
      </c>
      <c r="I22" s="7">
        <v>41.1</v>
      </c>
      <c r="J22" s="7">
        <v>42.9</v>
      </c>
      <c r="K22" s="7">
        <v>43.1</v>
      </c>
      <c r="L22" s="7">
        <v>40.2</v>
      </c>
      <c r="M22" s="7">
        <v>39.8</v>
      </c>
      <c r="N22" s="7">
        <v>40.6</v>
      </c>
      <c r="O22" s="7">
        <v>44.4</v>
      </c>
      <c r="P22" s="7">
        <v>42.2</v>
      </c>
      <c r="Q22" s="7"/>
      <c r="S22" t="s">
        <v>13</v>
      </c>
      <c r="T22" s="6">
        <f t="shared" si="0"/>
        <v>4.50450450450451</v>
      </c>
      <c r="U22" s="6">
        <f t="shared" si="0"/>
        <v>12.93103448275862</v>
      </c>
      <c r="V22" s="6">
        <f t="shared" si="1"/>
        <v>8.778625954198475</v>
      </c>
      <c r="W22" s="6">
        <f t="shared" si="2"/>
        <v>6.315789473684205</v>
      </c>
      <c r="X22" s="6">
        <f t="shared" si="3"/>
        <v>4.290429042904293</v>
      </c>
      <c r="Y22" s="6">
        <f t="shared" si="4"/>
        <v>18.35443037974683</v>
      </c>
      <c r="Z22" s="6">
        <f t="shared" si="5"/>
        <v>9.893048128342244</v>
      </c>
      <c r="AA22" s="6">
        <f t="shared" si="6"/>
        <v>4.379562043795616</v>
      </c>
      <c r="AB22" s="6">
        <f t="shared" si="7"/>
        <v>0.46620046620047617</v>
      </c>
      <c r="AC22" s="6">
        <f t="shared" si="8"/>
        <v>-6.728538283062633</v>
      </c>
      <c r="AD22" s="6">
        <f t="shared" si="9"/>
        <v>-6.728538283062633</v>
      </c>
      <c r="AE22" s="6">
        <f t="shared" si="10"/>
        <v>-0.9950248756219082</v>
      </c>
      <c r="AF22" s="6">
        <f t="shared" si="13"/>
        <v>9.35960591133005</v>
      </c>
      <c r="AG22" s="6">
        <f>P22*100/O22-100</f>
        <v>-4.954954954954957</v>
      </c>
      <c r="AH22" s="6">
        <f t="shared" si="11"/>
        <v>3.940886699507388</v>
      </c>
      <c r="AJ22" t="s">
        <v>13</v>
      </c>
      <c r="AK22" s="6">
        <f t="shared" si="12"/>
        <v>6.20979020979021</v>
      </c>
      <c r="AL22" s="6">
        <f t="shared" si="12"/>
        <v>6.36139292569235</v>
      </c>
      <c r="AM22" s="6">
        <f t="shared" si="12"/>
        <v>7.039226222461043</v>
      </c>
      <c r="AN22" s="6">
        <f t="shared" si="12"/>
        <v>7.734056987788331</v>
      </c>
      <c r="AO22" s="6">
        <f t="shared" si="12"/>
        <v>8.24714207947741</v>
      </c>
      <c r="AP22" s="6">
        <f t="shared" si="12"/>
        <v>8.608008716970852</v>
      </c>
      <c r="AQ22" s="6">
        <f t="shared" si="12"/>
        <v>9.870678279229349</v>
      </c>
      <c r="AR22" s="6">
        <f t="shared" si="12"/>
        <v>10.581874356333678</v>
      </c>
      <c r="AS22" s="6">
        <f t="shared" si="12"/>
        <v>10.81149193548387</v>
      </c>
      <c r="AT22" s="6">
        <f t="shared" si="12"/>
        <v>10.848225522275358</v>
      </c>
      <c r="AU22" s="6">
        <f t="shared" si="12"/>
        <v>10.082768999247556</v>
      </c>
      <c r="AV22" s="6">
        <f t="shared" si="12"/>
        <v>9.793307086614172</v>
      </c>
      <c r="AW22" s="6">
        <f t="shared" si="12"/>
        <v>10.112079701120797</v>
      </c>
      <c r="AX22" s="6">
        <f t="shared" si="12"/>
        <v>11.147376349485313</v>
      </c>
      <c r="AY22" s="6">
        <f t="shared" si="12"/>
        <v>10.629722921914357</v>
      </c>
      <c r="AZ22" s="6" t="e">
        <f t="shared" si="12"/>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42</v>
      </c>
    </row>
    <row r="26" spans="19:36" ht="12">
      <c r="S26" t="str">
        <f>A27</f>
        <v>Fonte: Istat (edizione dicembre 2016).</v>
      </c>
      <c r="AJ26" t="str">
        <f>A27</f>
        <v>Fonte: Istat (edizione dicembre 2016).</v>
      </c>
    </row>
    <row r="27" ht="12">
      <c r="A27" t="s">
        <v>52</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AL9" sqref="AK9:AL22"/>
      <selection pane="topRight" activeCell="AL9" sqref="AK9:AL22"/>
      <selection pane="bottomLeft" activeCell="AL9" sqref="AK9:AL22"/>
      <selection pane="bottomRight" activeCell="A27" sqref="A27"/>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19</v>
      </c>
      <c r="S1" t="s">
        <v>19</v>
      </c>
      <c r="AJ1" t="s">
        <v>19</v>
      </c>
    </row>
    <row r="2" spans="1:36" ht="12">
      <c r="A2" t="s">
        <v>18</v>
      </c>
      <c r="S2" t="s">
        <v>20</v>
      </c>
      <c r="AJ2" t="s">
        <v>21</v>
      </c>
    </row>
    <row r="3" spans="1:36" ht="12">
      <c r="A3" t="s">
        <v>17</v>
      </c>
      <c r="S3" s="10" t="str">
        <f>A3</f>
        <v>Provincia di: BOLOGNA.</v>
      </c>
      <c r="AJ3" s="10" t="str">
        <f>A3</f>
        <v>Provincia di: BOLOGNA.</v>
      </c>
    </row>
    <row r="4" spans="1:36" ht="12">
      <c r="A4" t="s">
        <v>51</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112.3</v>
      </c>
      <c r="C9" s="5">
        <v>107.9</v>
      </c>
      <c r="D9" s="5">
        <v>106.4</v>
      </c>
      <c r="E9" s="5">
        <v>110.4</v>
      </c>
      <c r="F9" s="5">
        <v>105.5</v>
      </c>
      <c r="G9" s="5">
        <v>109.5</v>
      </c>
      <c r="H9" s="5">
        <v>116</v>
      </c>
      <c r="I9" s="5">
        <v>109.2</v>
      </c>
      <c r="J9" s="5">
        <v>100</v>
      </c>
      <c r="K9" s="5">
        <v>104.2</v>
      </c>
      <c r="L9" s="5">
        <v>116.1</v>
      </c>
      <c r="M9" s="5">
        <v>118.7</v>
      </c>
      <c r="N9" s="5">
        <v>118.9</v>
      </c>
      <c r="O9" s="5">
        <v>116.8</v>
      </c>
      <c r="P9" s="5">
        <v>116.9</v>
      </c>
      <c r="Q9" s="5"/>
      <c r="S9" s="4" t="s">
        <v>1</v>
      </c>
      <c r="T9" s="6">
        <f aca="true" t="shared" si="0" ref="T9:U22">C9*100/B9-100</f>
        <v>-3.9180765805877087</v>
      </c>
      <c r="U9" s="6">
        <f t="shared" si="0"/>
        <v>-1.3901760889712733</v>
      </c>
      <c r="V9" s="6">
        <f aca="true" t="shared" si="1" ref="V9:V22">E9*100/D9-100</f>
        <v>3.7593984962405926</v>
      </c>
      <c r="W9" s="6">
        <f aca="true" t="shared" si="2" ref="W9:W22">F9*100/E9-100</f>
        <v>-4.438405797101453</v>
      </c>
      <c r="X9" s="6">
        <f aca="true" t="shared" si="3" ref="X9:X22">G9*100/F9-100</f>
        <v>3.7914691943127963</v>
      </c>
      <c r="Y9" s="6">
        <f aca="true" t="shared" si="4" ref="Y9:Y22">H9*100/G9-100</f>
        <v>5.936073059360737</v>
      </c>
      <c r="Z9" s="6">
        <f aca="true" t="shared" si="5" ref="Z9:Z22">I9*100/H9-100</f>
        <v>-5.862068965517238</v>
      </c>
      <c r="AA9" s="6">
        <f aca="true" t="shared" si="6" ref="AA9:AA22">J9*100/I9-100</f>
        <v>-8.424908424908423</v>
      </c>
      <c r="AB9" s="6">
        <f aca="true" t="shared" si="7" ref="AB9:AB22">K9*100/J9-100</f>
        <v>4.200000000000003</v>
      </c>
      <c r="AC9" s="6">
        <f aca="true" t="shared" si="8" ref="AC9:AC22">L9*100/K9-100</f>
        <v>11.420345489443378</v>
      </c>
      <c r="AD9" s="6">
        <f aca="true" t="shared" si="9" ref="AD9:AD22">L9*100/K9-100</f>
        <v>11.420345489443378</v>
      </c>
      <c r="AE9" s="6">
        <f aca="true" t="shared" si="10" ref="AE9:AE22">M9*100/L9-100</f>
        <v>2.239448751076665</v>
      </c>
      <c r="AF9" s="6">
        <f>O9*100/N9-100</f>
        <v>-1.7661900756938707</v>
      </c>
      <c r="AG9" s="6">
        <f>P9*100/O9-100</f>
        <v>0.08561643835616906</v>
      </c>
      <c r="AH9" s="6">
        <f aca="true" t="shared" si="11" ref="AH9:AH22">P9*100/N9-100</f>
        <v>-1.6820857863751115</v>
      </c>
      <c r="AJ9" s="4" t="s">
        <v>1</v>
      </c>
      <c r="AK9" s="6">
        <f aca="true" t="shared" si="12" ref="AK9:AZ22">B9*100/B$9</f>
        <v>100</v>
      </c>
      <c r="AL9" s="6">
        <f t="shared" si="12"/>
        <v>100</v>
      </c>
      <c r="AM9" s="6">
        <f t="shared" si="12"/>
        <v>100</v>
      </c>
      <c r="AN9" s="6">
        <f t="shared" si="12"/>
        <v>100</v>
      </c>
      <c r="AO9" s="6">
        <f t="shared" si="12"/>
        <v>100</v>
      </c>
      <c r="AP9" s="6">
        <f t="shared" si="12"/>
        <v>100</v>
      </c>
      <c r="AQ9" s="6">
        <f t="shared" si="12"/>
        <v>100</v>
      </c>
      <c r="AR9" s="6">
        <f t="shared" si="12"/>
        <v>100</v>
      </c>
      <c r="AS9" s="6">
        <f t="shared" si="12"/>
        <v>100</v>
      </c>
      <c r="AT9" s="6">
        <f t="shared" si="12"/>
        <v>100</v>
      </c>
      <c r="AU9" s="6">
        <f t="shared" si="12"/>
        <v>100</v>
      </c>
      <c r="AV9" s="6">
        <f t="shared" si="12"/>
        <v>100</v>
      </c>
      <c r="AW9" s="6">
        <f t="shared" si="12"/>
        <v>100</v>
      </c>
      <c r="AX9" s="6">
        <f t="shared" si="12"/>
        <v>100</v>
      </c>
      <c r="AY9" s="6">
        <f t="shared" si="12"/>
        <v>100</v>
      </c>
      <c r="AZ9" s="6" t="e">
        <f t="shared" si="12"/>
        <v>#DIV/0!</v>
      </c>
    </row>
    <row r="10" spans="1:52" ht="12">
      <c r="A10" t="s">
        <v>2</v>
      </c>
      <c r="B10" s="7">
        <v>4.3</v>
      </c>
      <c r="C10" s="7">
        <v>3.8</v>
      </c>
      <c r="D10" s="7">
        <v>3.7</v>
      </c>
      <c r="E10" s="7">
        <v>4.3</v>
      </c>
      <c r="F10" s="7">
        <v>4</v>
      </c>
      <c r="G10" s="7">
        <v>3.6</v>
      </c>
      <c r="H10" s="7">
        <v>3.7</v>
      </c>
      <c r="I10" s="7">
        <v>3.1</v>
      </c>
      <c r="J10" s="7">
        <v>2.5</v>
      </c>
      <c r="K10" s="7">
        <v>3.1</v>
      </c>
      <c r="L10" s="7">
        <v>3.6</v>
      </c>
      <c r="M10" s="7">
        <v>4.2</v>
      </c>
      <c r="N10" s="7">
        <v>3.9</v>
      </c>
      <c r="O10" s="7">
        <v>3.7</v>
      </c>
      <c r="P10" s="7">
        <v>3.7</v>
      </c>
      <c r="Q10" s="7"/>
      <c r="S10" t="s">
        <v>2</v>
      </c>
      <c r="T10" s="6">
        <f t="shared" si="0"/>
        <v>-11.627906976744185</v>
      </c>
      <c r="U10" s="6">
        <f t="shared" si="0"/>
        <v>-2.6315789473684106</v>
      </c>
      <c r="V10" s="6">
        <f t="shared" si="1"/>
        <v>16.21621621621621</v>
      </c>
      <c r="W10" s="6">
        <f t="shared" si="2"/>
        <v>-6.976744186046503</v>
      </c>
      <c r="X10" s="6">
        <f t="shared" si="3"/>
        <v>-10</v>
      </c>
      <c r="Y10" s="6">
        <f t="shared" si="4"/>
        <v>2.7777777777777715</v>
      </c>
      <c r="Z10" s="6">
        <f t="shared" si="5"/>
        <v>-16.216216216216225</v>
      </c>
      <c r="AA10" s="6">
        <f t="shared" si="6"/>
        <v>-19.354838709677423</v>
      </c>
      <c r="AB10" s="6">
        <f t="shared" si="7"/>
        <v>24</v>
      </c>
      <c r="AC10" s="6">
        <f t="shared" si="8"/>
        <v>16.129032258064512</v>
      </c>
      <c r="AD10" s="6">
        <f t="shared" si="9"/>
        <v>16.129032258064512</v>
      </c>
      <c r="AE10" s="6">
        <f t="shared" si="10"/>
        <v>16.666666666666657</v>
      </c>
      <c r="AF10" s="6">
        <f aca="true" t="shared" si="13" ref="AF10:AG22">O10*100/N10-100</f>
        <v>-5.128205128205124</v>
      </c>
      <c r="AG10" s="6">
        <f t="shared" si="13"/>
        <v>0</v>
      </c>
      <c r="AH10" s="6">
        <f t="shared" si="11"/>
        <v>-5.128205128205124</v>
      </c>
      <c r="AJ10" t="s">
        <v>2</v>
      </c>
      <c r="AK10" s="6">
        <f t="shared" si="12"/>
        <v>3.8290293855743545</v>
      </c>
      <c r="AL10" s="6">
        <f t="shared" si="12"/>
        <v>3.5217794253938832</v>
      </c>
      <c r="AM10" s="6">
        <f t="shared" si="12"/>
        <v>3.477443609022556</v>
      </c>
      <c r="AN10" s="6">
        <f t="shared" si="12"/>
        <v>3.894927536231884</v>
      </c>
      <c r="AO10" s="6">
        <f t="shared" si="12"/>
        <v>3.7914691943127963</v>
      </c>
      <c r="AP10" s="6">
        <f t="shared" si="12"/>
        <v>3.287671232876712</v>
      </c>
      <c r="AQ10" s="6">
        <f t="shared" si="12"/>
        <v>3.189655172413793</v>
      </c>
      <c r="AR10" s="6">
        <f t="shared" si="12"/>
        <v>2.838827838827839</v>
      </c>
      <c r="AS10" s="6">
        <f t="shared" si="12"/>
        <v>2.5</v>
      </c>
      <c r="AT10" s="6">
        <f t="shared" si="12"/>
        <v>2.9750479846449136</v>
      </c>
      <c r="AU10" s="6">
        <f t="shared" si="12"/>
        <v>3.10077519379845</v>
      </c>
      <c r="AV10" s="6">
        <f t="shared" si="12"/>
        <v>3.5383319292333613</v>
      </c>
      <c r="AW10" s="6">
        <f t="shared" si="12"/>
        <v>3.280067283431455</v>
      </c>
      <c r="AX10" s="6">
        <f t="shared" si="12"/>
        <v>3.1678082191780823</v>
      </c>
      <c r="AY10" s="6">
        <f t="shared" si="12"/>
        <v>3.165098374679213</v>
      </c>
      <c r="AZ10" s="6" t="e">
        <f t="shared" si="12"/>
        <v>#DIV/0!</v>
      </c>
    </row>
    <row r="11" spans="1:52" ht="12">
      <c r="A11" t="s">
        <v>3</v>
      </c>
      <c r="B11" s="7">
        <v>18.9</v>
      </c>
      <c r="C11" s="7">
        <v>20.2</v>
      </c>
      <c r="D11" s="7">
        <v>19.6</v>
      </c>
      <c r="E11" s="7">
        <v>20.5</v>
      </c>
      <c r="F11" s="7">
        <v>20.7</v>
      </c>
      <c r="G11" s="7">
        <v>22.8</v>
      </c>
      <c r="H11" s="7">
        <v>25.6</v>
      </c>
      <c r="I11" s="7">
        <v>23.1</v>
      </c>
      <c r="J11" s="7">
        <v>20.1</v>
      </c>
      <c r="K11" s="7">
        <v>20.9</v>
      </c>
      <c r="L11" s="7">
        <v>22.2</v>
      </c>
      <c r="M11" s="7">
        <v>21.8</v>
      </c>
      <c r="N11" s="7">
        <v>21.8</v>
      </c>
      <c r="O11" s="7">
        <v>21.5</v>
      </c>
      <c r="P11" s="7">
        <v>21.5</v>
      </c>
      <c r="Q11" s="7"/>
      <c r="S11" t="s">
        <v>3</v>
      </c>
      <c r="T11" s="6">
        <f t="shared" si="0"/>
        <v>6.878306878306887</v>
      </c>
      <c r="U11" s="6">
        <f t="shared" si="0"/>
        <v>-2.9702970297029623</v>
      </c>
      <c r="V11" s="6">
        <f t="shared" si="1"/>
        <v>4.591836734693871</v>
      </c>
      <c r="W11" s="6">
        <f t="shared" si="2"/>
        <v>0.9756097560975547</v>
      </c>
      <c r="X11" s="6">
        <f t="shared" si="3"/>
        <v>10.14492753623189</v>
      </c>
      <c r="Y11" s="6">
        <f t="shared" si="4"/>
        <v>12.280701754385959</v>
      </c>
      <c r="Z11" s="6">
        <f t="shared" si="5"/>
        <v>-9.765625</v>
      </c>
      <c r="AA11" s="6">
        <f t="shared" si="6"/>
        <v>-12.987012987012989</v>
      </c>
      <c r="AB11" s="6">
        <f t="shared" si="7"/>
        <v>3.980099502487562</v>
      </c>
      <c r="AC11" s="6">
        <f t="shared" si="8"/>
        <v>6.220095693779911</v>
      </c>
      <c r="AD11" s="6">
        <f t="shared" si="9"/>
        <v>6.220095693779911</v>
      </c>
      <c r="AE11" s="6">
        <f t="shared" si="10"/>
        <v>-1.8018018018018012</v>
      </c>
      <c r="AF11" s="6">
        <f t="shared" si="13"/>
        <v>-1.3761467889908232</v>
      </c>
      <c r="AG11" s="6">
        <f t="shared" si="13"/>
        <v>0</v>
      </c>
      <c r="AH11" s="6">
        <f t="shared" si="11"/>
        <v>-1.3761467889908232</v>
      </c>
      <c r="AJ11" t="s">
        <v>3</v>
      </c>
      <c r="AK11" s="6">
        <f t="shared" si="12"/>
        <v>16.829919857524487</v>
      </c>
      <c r="AL11" s="6">
        <f t="shared" si="12"/>
        <v>18.721037998146432</v>
      </c>
      <c r="AM11" s="6">
        <f t="shared" si="12"/>
        <v>18.42105263157895</v>
      </c>
      <c r="AN11" s="6">
        <f t="shared" si="12"/>
        <v>18.568840579710145</v>
      </c>
      <c r="AO11" s="6">
        <f t="shared" si="12"/>
        <v>19.620853080568722</v>
      </c>
      <c r="AP11" s="6">
        <f t="shared" si="12"/>
        <v>20.82191780821918</v>
      </c>
      <c r="AQ11" s="6">
        <f t="shared" si="12"/>
        <v>22.06896551724138</v>
      </c>
      <c r="AR11" s="6">
        <f t="shared" si="12"/>
        <v>21.153846153846153</v>
      </c>
      <c r="AS11" s="6">
        <f t="shared" si="12"/>
        <v>20.1</v>
      </c>
      <c r="AT11" s="6">
        <f t="shared" si="12"/>
        <v>20.057581573896353</v>
      </c>
      <c r="AU11" s="6">
        <f t="shared" si="12"/>
        <v>19.121447028423773</v>
      </c>
      <c r="AV11" s="6">
        <f t="shared" si="12"/>
        <v>18.365627632687445</v>
      </c>
      <c r="AW11" s="6">
        <f t="shared" si="12"/>
        <v>18.334735071488645</v>
      </c>
      <c r="AX11" s="6">
        <f t="shared" si="12"/>
        <v>18.40753424657534</v>
      </c>
      <c r="AY11" s="6">
        <f t="shared" si="12"/>
        <v>18.391787852865697</v>
      </c>
      <c r="AZ11" s="6" t="e">
        <f t="shared" si="12"/>
        <v>#DIV/0!</v>
      </c>
    </row>
    <row r="12" spans="1:52" ht="12">
      <c r="A12" t="s">
        <v>43</v>
      </c>
      <c r="B12" s="7">
        <v>11.8</v>
      </c>
      <c r="C12" s="7">
        <v>10.9</v>
      </c>
      <c r="D12" s="7">
        <v>10.8</v>
      </c>
      <c r="E12" s="7">
        <v>11.3</v>
      </c>
      <c r="F12" s="7">
        <v>11</v>
      </c>
      <c r="G12" s="7">
        <v>11.8</v>
      </c>
      <c r="H12" s="7">
        <v>13</v>
      </c>
      <c r="I12" s="7">
        <v>11</v>
      </c>
      <c r="J12" s="7">
        <v>9</v>
      </c>
      <c r="K12" s="7">
        <v>9</v>
      </c>
      <c r="L12" s="7">
        <v>9.9</v>
      </c>
      <c r="M12" s="7">
        <v>10</v>
      </c>
      <c r="N12" s="7">
        <v>10</v>
      </c>
      <c r="O12" s="7">
        <v>9.9</v>
      </c>
      <c r="P12" s="7">
        <v>9.6</v>
      </c>
      <c r="Q12" s="7"/>
      <c r="S12" t="s">
        <v>43</v>
      </c>
      <c r="T12" s="6">
        <f t="shared" si="0"/>
        <v>-7.6271186440678065</v>
      </c>
      <c r="U12" s="6">
        <f t="shared" si="0"/>
        <v>-0.9174311926605583</v>
      </c>
      <c r="V12" s="6">
        <f t="shared" si="1"/>
        <v>4.629629629629619</v>
      </c>
      <c r="W12" s="6">
        <f t="shared" si="2"/>
        <v>-2.654867256637175</v>
      </c>
      <c r="X12" s="6">
        <f t="shared" si="3"/>
        <v>7.272727272727266</v>
      </c>
      <c r="Y12" s="6">
        <f t="shared" si="4"/>
        <v>10.169491525423723</v>
      </c>
      <c r="Z12" s="6">
        <f t="shared" si="5"/>
        <v>-15.384615384615387</v>
      </c>
      <c r="AA12" s="6">
        <f t="shared" si="6"/>
        <v>-18.181818181818187</v>
      </c>
      <c r="AB12" s="6">
        <f t="shared" si="7"/>
        <v>0</v>
      </c>
      <c r="AC12" s="6">
        <f t="shared" si="8"/>
        <v>10</v>
      </c>
      <c r="AD12" s="6">
        <f t="shared" si="9"/>
        <v>10</v>
      </c>
      <c r="AE12" s="6">
        <f t="shared" si="10"/>
        <v>1.0101010101010104</v>
      </c>
      <c r="AF12" s="6">
        <f t="shared" si="13"/>
        <v>-1</v>
      </c>
      <c r="AG12" s="6">
        <f t="shared" si="13"/>
        <v>-3.030303030303031</v>
      </c>
      <c r="AH12" s="6">
        <f t="shared" si="11"/>
        <v>-4</v>
      </c>
      <c r="AJ12" t="s">
        <v>43</v>
      </c>
      <c r="AK12" s="6">
        <f t="shared" si="12"/>
        <v>10.507569011576136</v>
      </c>
      <c r="AL12" s="6">
        <f t="shared" si="12"/>
        <v>10.101946246524559</v>
      </c>
      <c r="AM12" s="6">
        <f t="shared" si="12"/>
        <v>10.150375939849624</v>
      </c>
      <c r="AN12" s="6">
        <f t="shared" si="12"/>
        <v>10.23550724637681</v>
      </c>
      <c r="AO12" s="6">
        <f t="shared" si="12"/>
        <v>10.42654028436019</v>
      </c>
      <c r="AP12" s="6">
        <f t="shared" si="12"/>
        <v>10.776255707762557</v>
      </c>
      <c r="AQ12" s="6">
        <f t="shared" si="12"/>
        <v>11.206896551724139</v>
      </c>
      <c r="AR12" s="6">
        <f t="shared" si="12"/>
        <v>10.073260073260073</v>
      </c>
      <c r="AS12" s="6">
        <f t="shared" si="12"/>
        <v>9</v>
      </c>
      <c r="AT12" s="6">
        <f t="shared" si="12"/>
        <v>8.637236084452974</v>
      </c>
      <c r="AU12" s="6">
        <f t="shared" si="12"/>
        <v>8.527131782945737</v>
      </c>
      <c r="AV12" s="6">
        <f t="shared" si="12"/>
        <v>8.424599831508003</v>
      </c>
      <c r="AW12" s="6">
        <f t="shared" si="12"/>
        <v>8.410428931875526</v>
      </c>
      <c r="AX12" s="6">
        <f t="shared" si="12"/>
        <v>8.476027397260275</v>
      </c>
      <c r="AY12" s="6">
        <f t="shared" si="12"/>
        <v>8.212147134302823</v>
      </c>
      <c r="AZ12" s="6" t="e">
        <f t="shared" si="12"/>
        <v>#DIV/0!</v>
      </c>
    </row>
    <row r="13" spans="1:52" ht="12">
      <c r="A13" t="s">
        <v>4</v>
      </c>
      <c r="B13" s="7">
        <v>11.5</v>
      </c>
      <c r="C13" s="7">
        <v>10.6</v>
      </c>
      <c r="D13" s="7">
        <v>10.5</v>
      </c>
      <c r="E13" s="7">
        <v>11</v>
      </c>
      <c r="F13" s="7">
        <v>10.8</v>
      </c>
      <c r="G13" s="7">
        <v>11.5</v>
      </c>
      <c r="H13" s="7">
        <v>12.8</v>
      </c>
      <c r="I13" s="7">
        <v>10.8</v>
      </c>
      <c r="J13" s="7">
        <v>8.8</v>
      </c>
      <c r="K13" s="7">
        <v>8.9</v>
      </c>
      <c r="L13" s="7">
        <v>9.7</v>
      </c>
      <c r="M13" s="7">
        <v>9.9</v>
      </c>
      <c r="N13" s="7">
        <v>9.8</v>
      </c>
      <c r="O13" s="7">
        <v>9.7</v>
      </c>
      <c r="P13" s="7">
        <v>9.4</v>
      </c>
      <c r="Q13" s="7"/>
      <c r="S13" t="s">
        <v>4</v>
      </c>
      <c r="T13" s="6">
        <f t="shared" si="0"/>
        <v>-7.826086956521735</v>
      </c>
      <c r="U13" s="6">
        <f t="shared" si="0"/>
        <v>-0.9433962264150892</v>
      </c>
      <c r="V13" s="6">
        <f t="shared" si="1"/>
        <v>4.761904761904759</v>
      </c>
      <c r="W13" s="6">
        <f t="shared" si="2"/>
        <v>-1.818181818181813</v>
      </c>
      <c r="X13" s="6">
        <f t="shared" si="3"/>
        <v>6.481481481481481</v>
      </c>
      <c r="Y13" s="6">
        <f t="shared" si="4"/>
        <v>11.304347826086953</v>
      </c>
      <c r="Z13" s="6">
        <f t="shared" si="5"/>
        <v>-15.625</v>
      </c>
      <c r="AA13" s="6">
        <f t="shared" si="6"/>
        <v>-18.51851851851852</v>
      </c>
      <c r="AB13" s="6">
        <f t="shared" si="7"/>
        <v>1.136363636363626</v>
      </c>
      <c r="AC13" s="6">
        <f t="shared" si="8"/>
        <v>8.988764044943807</v>
      </c>
      <c r="AD13" s="6">
        <f t="shared" si="9"/>
        <v>8.988764044943807</v>
      </c>
      <c r="AE13" s="6">
        <f t="shared" si="10"/>
        <v>2.0618556701030997</v>
      </c>
      <c r="AF13" s="6">
        <f t="shared" si="13"/>
        <v>-1.02040816326533</v>
      </c>
      <c r="AG13" s="6">
        <f t="shared" si="13"/>
        <v>-3.092783505154628</v>
      </c>
      <c r="AH13" s="6">
        <f t="shared" si="11"/>
        <v>-4.081632653061234</v>
      </c>
      <c r="AJ13" t="s">
        <v>4</v>
      </c>
      <c r="AK13" s="6">
        <f t="shared" si="12"/>
        <v>10.240427426536064</v>
      </c>
      <c r="AL13" s="6">
        <f t="shared" si="12"/>
        <v>9.823911028730306</v>
      </c>
      <c r="AM13" s="6">
        <f t="shared" si="12"/>
        <v>9.868421052631579</v>
      </c>
      <c r="AN13" s="6">
        <f t="shared" si="12"/>
        <v>9.96376811594203</v>
      </c>
      <c r="AO13" s="6">
        <f t="shared" si="12"/>
        <v>10.236966824644549</v>
      </c>
      <c r="AP13" s="6">
        <f t="shared" si="12"/>
        <v>10.502283105022832</v>
      </c>
      <c r="AQ13" s="6">
        <f t="shared" si="12"/>
        <v>11.03448275862069</v>
      </c>
      <c r="AR13" s="6">
        <f t="shared" si="12"/>
        <v>9.89010989010989</v>
      </c>
      <c r="AS13" s="6">
        <f t="shared" si="12"/>
        <v>8.8</v>
      </c>
      <c r="AT13" s="6">
        <f t="shared" si="12"/>
        <v>8.54126679462572</v>
      </c>
      <c r="AU13" s="6">
        <f t="shared" si="12"/>
        <v>8.354866494401378</v>
      </c>
      <c r="AV13" s="6">
        <f t="shared" si="12"/>
        <v>8.340353833192923</v>
      </c>
      <c r="AW13" s="6">
        <f t="shared" si="12"/>
        <v>8.242220353238016</v>
      </c>
      <c r="AX13" s="6">
        <f t="shared" si="12"/>
        <v>8.304794520547944</v>
      </c>
      <c r="AY13" s="6">
        <f t="shared" si="12"/>
        <v>8.041060735671513</v>
      </c>
      <c r="AZ13" s="6" t="e">
        <f t="shared" si="12"/>
        <v>#DIV/0!</v>
      </c>
    </row>
    <row r="14" spans="1:52" ht="12">
      <c r="A14" t="s">
        <v>5</v>
      </c>
      <c r="B14" s="7">
        <v>7.1</v>
      </c>
      <c r="C14" s="7">
        <v>9.3</v>
      </c>
      <c r="D14" s="7">
        <v>8.8</v>
      </c>
      <c r="E14" s="7">
        <v>9.2</v>
      </c>
      <c r="F14" s="7">
        <v>9.7</v>
      </c>
      <c r="G14" s="7">
        <v>11</v>
      </c>
      <c r="H14" s="7">
        <v>12.6</v>
      </c>
      <c r="I14" s="7">
        <v>12.1</v>
      </c>
      <c r="J14" s="7">
        <v>11.1</v>
      </c>
      <c r="K14" s="7">
        <v>11.9</v>
      </c>
      <c r="L14" s="7">
        <v>12.3</v>
      </c>
      <c r="M14" s="7">
        <v>11.8</v>
      </c>
      <c r="N14" s="7">
        <v>11.8</v>
      </c>
      <c r="O14" s="7">
        <v>11.6</v>
      </c>
      <c r="P14" s="7">
        <v>11.9</v>
      </c>
      <c r="Q14" s="7"/>
      <c r="S14" t="s">
        <v>5</v>
      </c>
      <c r="T14" s="6">
        <f t="shared" si="0"/>
        <v>30.98591549295776</v>
      </c>
      <c r="U14" s="6">
        <f t="shared" si="0"/>
        <v>-5.376344086021504</v>
      </c>
      <c r="V14" s="6">
        <f t="shared" si="1"/>
        <v>4.545454545454518</v>
      </c>
      <c r="W14" s="6">
        <f t="shared" si="2"/>
        <v>5.434782608695642</v>
      </c>
      <c r="X14" s="6">
        <f t="shared" si="3"/>
        <v>13.402061855670112</v>
      </c>
      <c r="Y14" s="6">
        <f t="shared" si="4"/>
        <v>14.545454545454547</v>
      </c>
      <c r="Z14" s="6">
        <f t="shared" si="5"/>
        <v>-3.9682539682539613</v>
      </c>
      <c r="AA14" s="6">
        <f t="shared" si="6"/>
        <v>-8.264462809917347</v>
      </c>
      <c r="AB14" s="6">
        <f t="shared" si="7"/>
        <v>7.207207207207205</v>
      </c>
      <c r="AC14" s="6">
        <f t="shared" si="8"/>
        <v>3.3613445378151283</v>
      </c>
      <c r="AD14" s="6">
        <f t="shared" si="9"/>
        <v>3.3613445378151283</v>
      </c>
      <c r="AE14" s="6">
        <f t="shared" si="10"/>
        <v>-4.065040650406516</v>
      </c>
      <c r="AF14" s="6">
        <f t="shared" si="13"/>
        <v>-1.6949152542372872</v>
      </c>
      <c r="AG14" s="6">
        <f t="shared" si="13"/>
        <v>2.5862068965517295</v>
      </c>
      <c r="AH14" s="6">
        <f t="shared" si="11"/>
        <v>0.8474576271186436</v>
      </c>
      <c r="AJ14" t="s">
        <v>5</v>
      </c>
      <c r="AK14" s="6">
        <f t="shared" si="12"/>
        <v>6.322350845948352</v>
      </c>
      <c r="AL14" s="6">
        <f t="shared" si="12"/>
        <v>8.619091751621873</v>
      </c>
      <c r="AM14" s="6">
        <f t="shared" si="12"/>
        <v>8.270676691729324</v>
      </c>
      <c r="AN14" s="6">
        <f t="shared" si="12"/>
        <v>8.333333333333332</v>
      </c>
      <c r="AO14" s="6">
        <f t="shared" si="12"/>
        <v>9.19431279620853</v>
      </c>
      <c r="AP14" s="6">
        <f t="shared" si="12"/>
        <v>10.045662100456621</v>
      </c>
      <c r="AQ14" s="6">
        <f t="shared" si="12"/>
        <v>10.862068965517242</v>
      </c>
      <c r="AR14" s="6">
        <f t="shared" si="12"/>
        <v>11.08058608058608</v>
      </c>
      <c r="AS14" s="6">
        <f t="shared" si="12"/>
        <v>11.1</v>
      </c>
      <c r="AT14" s="6">
        <f t="shared" si="12"/>
        <v>11.420345489443378</v>
      </c>
      <c r="AU14" s="6">
        <f t="shared" si="12"/>
        <v>10.594315245478036</v>
      </c>
      <c r="AV14" s="6">
        <f t="shared" si="12"/>
        <v>9.941027801179445</v>
      </c>
      <c r="AW14" s="6">
        <f t="shared" si="12"/>
        <v>9.924306139613119</v>
      </c>
      <c r="AX14" s="6">
        <f t="shared" si="12"/>
        <v>9.931506849315069</v>
      </c>
      <c r="AY14" s="6">
        <f t="shared" si="12"/>
        <v>10.179640718562874</v>
      </c>
      <c r="AZ14" s="6" t="e">
        <f t="shared" si="12"/>
        <v>#DIV/0!</v>
      </c>
    </row>
    <row r="15" spans="1:52" ht="12">
      <c r="A15" t="s">
        <v>6</v>
      </c>
      <c r="B15" s="7">
        <v>89.1</v>
      </c>
      <c r="C15" s="7">
        <v>83.9</v>
      </c>
      <c r="D15" s="7">
        <v>83.1</v>
      </c>
      <c r="E15" s="7">
        <v>85.6</v>
      </c>
      <c r="F15" s="7">
        <v>80.8</v>
      </c>
      <c r="G15" s="7">
        <v>83.1</v>
      </c>
      <c r="H15" s="7">
        <v>86.7</v>
      </c>
      <c r="I15" s="7">
        <v>83</v>
      </c>
      <c r="J15" s="7">
        <v>77.4</v>
      </c>
      <c r="K15" s="7">
        <v>80.2</v>
      </c>
      <c r="L15" s="7">
        <v>90.3</v>
      </c>
      <c r="M15" s="7">
        <v>92.7</v>
      </c>
      <c r="N15" s="7">
        <v>93.2</v>
      </c>
      <c r="O15" s="7">
        <v>91.6</v>
      </c>
      <c r="P15" s="7">
        <v>91.7</v>
      </c>
      <c r="Q15" s="7"/>
      <c r="S15" t="s">
        <v>6</v>
      </c>
      <c r="T15" s="6">
        <f t="shared" si="0"/>
        <v>-5.836139169472503</v>
      </c>
      <c r="U15" s="6">
        <f t="shared" si="0"/>
        <v>-0.9535160905840314</v>
      </c>
      <c r="V15" s="6">
        <f t="shared" si="1"/>
        <v>3.0084235860409194</v>
      </c>
      <c r="W15" s="6">
        <f t="shared" si="2"/>
        <v>-5.607476635514018</v>
      </c>
      <c r="X15" s="6">
        <f t="shared" si="3"/>
        <v>2.846534653465355</v>
      </c>
      <c r="Y15" s="6">
        <f t="shared" si="4"/>
        <v>4.332129963898922</v>
      </c>
      <c r="Z15" s="6">
        <f t="shared" si="5"/>
        <v>-4.267589388696663</v>
      </c>
      <c r="AA15" s="6">
        <f t="shared" si="6"/>
        <v>-6.746987951807213</v>
      </c>
      <c r="AB15" s="6">
        <f t="shared" si="7"/>
        <v>3.617571059431512</v>
      </c>
      <c r="AC15" s="6">
        <f t="shared" si="8"/>
        <v>12.593516209476306</v>
      </c>
      <c r="AD15" s="6">
        <f t="shared" si="9"/>
        <v>12.593516209476306</v>
      </c>
      <c r="AE15" s="6">
        <f t="shared" si="10"/>
        <v>2.6578073089701064</v>
      </c>
      <c r="AF15" s="6">
        <f t="shared" si="13"/>
        <v>-1.7167381974249025</v>
      </c>
      <c r="AG15" s="6">
        <f t="shared" si="13"/>
        <v>0.10917030567685515</v>
      </c>
      <c r="AH15" s="6">
        <f t="shared" si="11"/>
        <v>-1.60944206008584</v>
      </c>
      <c r="AJ15" t="s">
        <v>6</v>
      </c>
      <c r="AK15" s="6">
        <f t="shared" si="12"/>
        <v>79.34105075690115</v>
      </c>
      <c r="AL15" s="6">
        <f t="shared" si="12"/>
        <v>77.75718257645968</v>
      </c>
      <c r="AM15" s="6">
        <f t="shared" si="12"/>
        <v>78.1015037593985</v>
      </c>
      <c r="AN15" s="6">
        <f t="shared" si="12"/>
        <v>77.53623188405797</v>
      </c>
      <c r="AO15" s="6">
        <f t="shared" si="12"/>
        <v>76.58767772511848</v>
      </c>
      <c r="AP15" s="6">
        <f t="shared" si="12"/>
        <v>75.89041095890411</v>
      </c>
      <c r="AQ15" s="6">
        <f t="shared" si="12"/>
        <v>74.74137931034483</v>
      </c>
      <c r="AR15" s="6">
        <f t="shared" si="12"/>
        <v>76.007326007326</v>
      </c>
      <c r="AS15" s="6">
        <f t="shared" si="12"/>
        <v>77.4</v>
      </c>
      <c r="AT15" s="6">
        <f t="shared" si="12"/>
        <v>76.96737044145873</v>
      </c>
      <c r="AU15" s="6">
        <f t="shared" si="12"/>
        <v>77.77777777777779</v>
      </c>
      <c r="AV15" s="6">
        <f t="shared" si="12"/>
        <v>78.09604043807919</v>
      </c>
      <c r="AW15" s="6">
        <f t="shared" si="12"/>
        <v>78.3851976450799</v>
      </c>
      <c r="AX15" s="6">
        <f t="shared" si="12"/>
        <v>78.42465753424658</v>
      </c>
      <c r="AY15" s="6">
        <f t="shared" si="12"/>
        <v>78.44311377245509</v>
      </c>
      <c r="AZ15" s="6" t="e">
        <f t="shared" si="12"/>
        <v>#DIV/0!</v>
      </c>
    </row>
    <row r="16" spans="1:52" ht="12">
      <c r="A16" t="s">
        <v>16</v>
      </c>
      <c r="B16" s="7">
        <v>44.6</v>
      </c>
      <c r="C16" s="7">
        <v>41.4</v>
      </c>
      <c r="D16" s="7">
        <v>39.9</v>
      </c>
      <c r="E16" s="7">
        <v>40.7</v>
      </c>
      <c r="F16" s="7">
        <v>38.3</v>
      </c>
      <c r="G16" s="7">
        <v>38.4</v>
      </c>
      <c r="H16" s="7">
        <v>40.3</v>
      </c>
      <c r="I16" s="7">
        <v>38.4</v>
      </c>
      <c r="J16" s="7">
        <v>34.3</v>
      </c>
      <c r="K16" s="7">
        <v>35.5</v>
      </c>
      <c r="L16" s="7">
        <v>39.2</v>
      </c>
      <c r="M16" s="7">
        <v>39.9</v>
      </c>
      <c r="N16" s="7">
        <v>40</v>
      </c>
      <c r="O16" s="7">
        <v>38.8</v>
      </c>
      <c r="P16" s="7">
        <v>38.4</v>
      </c>
      <c r="Q16" s="7"/>
      <c r="S16" t="s">
        <v>16</v>
      </c>
      <c r="T16" s="6">
        <f t="shared" si="0"/>
        <v>-7.174887892376688</v>
      </c>
      <c r="U16" s="6">
        <f t="shared" si="0"/>
        <v>-3.6231884057970944</v>
      </c>
      <c r="V16" s="6">
        <f t="shared" si="1"/>
        <v>2.005012531328333</v>
      </c>
      <c r="W16" s="6">
        <f t="shared" si="2"/>
        <v>-5.896805896805915</v>
      </c>
      <c r="X16" s="6">
        <f t="shared" si="3"/>
        <v>0.26109660574412885</v>
      </c>
      <c r="Y16" s="6">
        <f t="shared" si="4"/>
        <v>4.947916666666657</v>
      </c>
      <c r="Z16" s="6">
        <f t="shared" si="5"/>
        <v>-4.714640198511162</v>
      </c>
      <c r="AA16" s="6">
        <f t="shared" si="6"/>
        <v>-10.677083333333343</v>
      </c>
      <c r="AB16" s="6">
        <f t="shared" si="7"/>
        <v>3.4985422740524825</v>
      </c>
      <c r="AC16" s="6">
        <f t="shared" si="8"/>
        <v>10.422535211267615</v>
      </c>
      <c r="AD16" s="6">
        <f t="shared" si="9"/>
        <v>10.422535211267615</v>
      </c>
      <c r="AE16" s="6">
        <f t="shared" si="10"/>
        <v>1.7857142857142776</v>
      </c>
      <c r="AF16" s="6">
        <f t="shared" si="13"/>
        <v>-3.000000000000014</v>
      </c>
      <c r="AG16" s="6">
        <f t="shared" si="13"/>
        <v>-1.0309278350515427</v>
      </c>
      <c r="AH16" s="6">
        <f t="shared" si="11"/>
        <v>-4</v>
      </c>
      <c r="AJ16" t="s">
        <v>16</v>
      </c>
      <c r="AK16" s="6">
        <f t="shared" si="12"/>
        <v>39.71504897595726</v>
      </c>
      <c r="AL16" s="6">
        <f t="shared" si="12"/>
        <v>38.368860055607044</v>
      </c>
      <c r="AM16" s="6">
        <f t="shared" si="12"/>
        <v>37.5</v>
      </c>
      <c r="AN16" s="6">
        <f t="shared" si="12"/>
        <v>36.86594202898551</v>
      </c>
      <c r="AO16" s="6">
        <f t="shared" si="12"/>
        <v>36.30331753554502</v>
      </c>
      <c r="AP16" s="6">
        <f t="shared" si="12"/>
        <v>35.06849315068493</v>
      </c>
      <c r="AQ16" s="6">
        <f t="shared" si="12"/>
        <v>34.741379310344826</v>
      </c>
      <c r="AR16" s="6">
        <f t="shared" si="12"/>
        <v>35.16483516483516</v>
      </c>
      <c r="AS16" s="6">
        <f t="shared" si="12"/>
        <v>34.3</v>
      </c>
      <c r="AT16" s="6">
        <f t="shared" si="12"/>
        <v>34.06909788867562</v>
      </c>
      <c r="AU16" s="6">
        <f t="shared" si="12"/>
        <v>33.76399655469424</v>
      </c>
      <c r="AV16" s="6">
        <f t="shared" si="12"/>
        <v>33.614153327716934</v>
      </c>
      <c r="AW16" s="6">
        <f t="shared" si="12"/>
        <v>33.6417157275021</v>
      </c>
      <c r="AX16" s="6">
        <f t="shared" si="12"/>
        <v>33.219178082191775</v>
      </c>
      <c r="AY16" s="6">
        <f t="shared" si="12"/>
        <v>32.84858853721129</v>
      </c>
      <c r="AZ16" s="6" t="e">
        <f t="shared" si="12"/>
        <v>#DIV/0!</v>
      </c>
    </row>
    <row r="17" spans="1:52" ht="12">
      <c r="A17" t="s">
        <v>7</v>
      </c>
      <c r="B17" s="7">
        <v>2.7</v>
      </c>
      <c r="C17" s="7">
        <v>2.5</v>
      </c>
      <c r="D17" s="7">
        <v>2.6</v>
      </c>
      <c r="E17" s="7">
        <v>2.7</v>
      </c>
      <c r="F17" s="7">
        <v>2.4</v>
      </c>
      <c r="G17" s="7">
        <v>2.6</v>
      </c>
      <c r="H17" s="7">
        <v>2.8</v>
      </c>
      <c r="I17" s="7">
        <v>2.4</v>
      </c>
      <c r="J17" s="7">
        <v>2.3</v>
      </c>
      <c r="K17" s="7">
        <v>2.3</v>
      </c>
      <c r="L17" s="7">
        <v>2.6</v>
      </c>
      <c r="M17" s="7">
        <v>2.7</v>
      </c>
      <c r="N17" s="7">
        <v>2.8</v>
      </c>
      <c r="O17" s="7">
        <v>2.7</v>
      </c>
      <c r="P17" s="7">
        <v>2.6</v>
      </c>
      <c r="Q17" s="7"/>
      <c r="S17" t="s">
        <v>7</v>
      </c>
      <c r="T17" s="6">
        <f t="shared" si="0"/>
        <v>-7.407407407407419</v>
      </c>
      <c r="U17" s="6">
        <f t="shared" si="0"/>
        <v>4</v>
      </c>
      <c r="V17" s="6">
        <f t="shared" si="1"/>
        <v>3.8461538461538396</v>
      </c>
      <c r="W17" s="6">
        <f t="shared" si="2"/>
        <v>-11.111111111111114</v>
      </c>
      <c r="X17" s="6">
        <f t="shared" si="3"/>
        <v>8.333333333333343</v>
      </c>
      <c r="Y17" s="6">
        <f t="shared" si="4"/>
        <v>7.692307692307693</v>
      </c>
      <c r="Z17" s="6">
        <f t="shared" si="5"/>
        <v>-14.285714285714278</v>
      </c>
      <c r="AA17" s="6">
        <f t="shared" si="6"/>
        <v>-4.166666666666671</v>
      </c>
      <c r="AB17" s="6">
        <f t="shared" si="7"/>
        <v>0</v>
      </c>
      <c r="AC17" s="6">
        <f t="shared" si="8"/>
        <v>13.043478260869577</v>
      </c>
      <c r="AD17" s="6">
        <f t="shared" si="9"/>
        <v>13.043478260869577</v>
      </c>
      <c r="AE17" s="6">
        <f t="shared" si="10"/>
        <v>3.8461538461538396</v>
      </c>
      <c r="AF17" s="6">
        <f t="shared" si="13"/>
        <v>-3.5714285714285694</v>
      </c>
      <c r="AG17" s="6">
        <f t="shared" si="13"/>
        <v>-3.7037037037037095</v>
      </c>
      <c r="AH17" s="6">
        <f t="shared" si="11"/>
        <v>-7.142857142857139</v>
      </c>
      <c r="AJ17" t="s">
        <v>7</v>
      </c>
      <c r="AK17" s="6">
        <f t="shared" si="12"/>
        <v>2.404274265360641</v>
      </c>
      <c r="AL17" s="6">
        <f t="shared" si="12"/>
        <v>2.316960148285449</v>
      </c>
      <c r="AM17" s="6">
        <f t="shared" si="12"/>
        <v>2.443609022556391</v>
      </c>
      <c r="AN17" s="6">
        <f t="shared" si="12"/>
        <v>2.4456521739130435</v>
      </c>
      <c r="AO17" s="6">
        <f t="shared" si="12"/>
        <v>2.2748815165876777</v>
      </c>
      <c r="AP17" s="6">
        <f t="shared" si="12"/>
        <v>2.374429223744292</v>
      </c>
      <c r="AQ17" s="6">
        <f t="shared" si="12"/>
        <v>2.413793103448276</v>
      </c>
      <c r="AR17" s="6">
        <f t="shared" si="12"/>
        <v>2.1978021978021975</v>
      </c>
      <c r="AS17" s="6">
        <f t="shared" si="12"/>
        <v>2.3</v>
      </c>
      <c r="AT17" s="6">
        <f t="shared" si="12"/>
        <v>2.207293666026871</v>
      </c>
      <c r="AU17" s="6">
        <f t="shared" si="12"/>
        <v>2.239448751076658</v>
      </c>
      <c r="AV17" s="6">
        <f t="shared" si="12"/>
        <v>2.274641954507161</v>
      </c>
      <c r="AW17" s="6">
        <f t="shared" si="12"/>
        <v>2.3549201009251473</v>
      </c>
      <c r="AX17" s="6">
        <f t="shared" si="12"/>
        <v>2.3116438356164384</v>
      </c>
      <c r="AY17" s="6">
        <f t="shared" si="12"/>
        <v>2.2241231822070144</v>
      </c>
      <c r="AZ17" s="6" t="e">
        <f t="shared" si="12"/>
        <v>#DIV/0!</v>
      </c>
    </row>
    <row r="18" spans="1:52" ht="12">
      <c r="A18" t="s">
        <v>8</v>
      </c>
      <c r="B18" s="7">
        <v>2</v>
      </c>
      <c r="C18" s="7">
        <v>2</v>
      </c>
      <c r="D18" s="7">
        <v>1.8</v>
      </c>
      <c r="E18" s="7">
        <v>1.8</v>
      </c>
      <c r="F18" s="7">
        <v>1.8</v>
      </c>
      <c r="G18" s="7">
        <v>1.8</v>
      </c>
      <c r="H18" s="7">
        <v>2</v>
      </c>
      <c r="I18" s="7">
        <v>2</v>
      </c>
      <c r="J18" s="7">
        <v>1.8</v>
      </c>
      <c r="K18" s="7">
        <v>1.8</v>
      </c>
      <c r="L18" s="7">
        <v>2.1</v>
      </c>
      <c r="M18" s="7">
        <v>2.1</v>
      </c>
      <c r="N18" s="7">
        <v>2.2</v>
      </c>
      <c r="O18" s="7">
        <v>2.1</v>
      </c>
      <c r="P18" s="7">
        <v>2.2</v>
      </c>
      <c r="Q18" s="7"/>
      <c r="S18" t="s">
        <v>8</v>
      </c>
      <c r="T18" s="6">
        <f t="shared" si="0"/>
        <v>0</v>
      </c>
      <c r="U18" s="6">
        <f t="shared" si="0"/>
        <v>-10</v>
      </c>
      <c r="V18" s="6">
        <f t="shared" si="1"/>
        <v>0</v>
      </c>
      <c r="W18" s="6">
        <f t="shared" si="2"/>
        <v>0</v>
      </c>
      <c r="X18" s="6">
        <f t="shared" si="3"/>
        <v>0</v>
      </c>
      <c r="Y18" s="6">
        <f t="shared" si="4"/>
        <v>11.111111111111114</v>
      </c>
      <c r="Z18" s="6">
        <f t="shared" si="5"/>
        <v>0</v>
      </c>
      <c r="AA18" s="6">
        <f t="shared" si="6"/>
        <v>-10</v>
      </c>
      <c r="AB18" s="6">
        <f t="shared" si="7"/>
        <v>0</v>
      </c>
      <c r="AC18" s="6">
        <f t="shared" si="8"/>
        <v>16.666666666666657</v>
      </c>
      <c r="AD18" s="6">
        <f t="shared" si="9"/>
        <v>16.666666666666657</v>
      </c>
      <c r="AE18" s="6">
        <f t="shared" si="10"/>
        <v>0</v>
      </c>
      <c r="AF18" s="6">
        <f t="shared" si="13"/>
        <v>-4.545454545454547</v>
      </c>
      <c r="AG18" s="6">
        <f t="shared" si="13"/>
        <v>4.761904761904773</v>
      </c>
      <c r="AH18" s="6">
        <f t="shared" si="11"/>
        <v>0</v>
      </c>
      <c r="AJ18" t="s">
        <v>8</v>
      </c>
      <c r="AK18" s="6">
        <f t="shared" si="12"/>
        <v>1.7809439002671417</v>
      </c>
      <c r="AL18" s="6">
        <f t="shared" si="12"/>
        <v>1.8535681186283595</v>
      </c>
      <c r="AM18" s="6">
        <f t="shared" si="12"/>
        <v>1.6917293233082706</v>
      </c>
      <c r="AN18" s="6">
        <f t="shared" si="12"/>
        <v>1.6304347826086956</v>
      </c>
      <c r="AO18" s="6">
        <f t="shared" si="12"/>
        <v>1.7061611374407584</v>
      </c>
      <c r="AP18" s="6">
        <f t="shared" si="12"/>
        <v>1.643835616438356</v>
      </c>
      <c r="AQ18" s="6">
        <f t="shared" si="12"/>
        <v>1.7241379310344827</v>
      </c>
      <c r="AR18" s="6">
        <f t="shared" si="12"/>
        <v>1.8315018315018314</v>
      </c>
      <c r="AS18" s="6">
        <f t="shared" si="12"/>
        <v>1.8</v>
      </c>
      <c r="AT18" s="6">
        <f t="shared" si="12"/>
        <v>1.727447216890595</v>
      </c>
      <c r="AU18" s="6">
        <f t="shared" si="12"/>
        <v>1.8087855297157625</v>
      </c>
      <c r="AV18" s="6">
        <f t="shared" si="12"/>
        <v>1.7691659646166806</v>
      </c>
      <c r="AW18" s="6">
        <f t="shared" si="12"/>
        <v>1.8502943650126158</v>
      </c>
      <c r="AX18" s="6">
        <f t="shared" si="12"/>
        <v>1.797945205479452</v>
      </c>
      <c r="AY18" s="6">
        <f t="shared" si="12"/>
        <v>1.881950384944397</v>
      </c>
      <c r="AZ18" s="6" t="e">
        <f t="shared" si="12"/>
        <v>#DIV/0!</v>
      </c>
    </row>
    <row r="19" spans="1:52" ht="12">
      <c r="A19" t="s">
        <v>9</v>
      </c>
      <c r="B19" s="7">
        <v>2.7</v>
      </c>
      <c r="C19" s="7">
        <v>2.7</v>
      </c>
      <c r="D19" s="7">
        <v>2.8</v>
      </c>
      <c r="E19" s="7">
        <v>2.7</v>
      </c>
      <c r="F19" s="7">
        <v>2.5</v>
      </c>
      <c r="G19" s="7">
        <v>2.6</v>
      </c>
      <c r="H19" s="7">
        <v>2.8</v>
      </c>
      <c r="I19" s="7">
        <v>2.8</v>
      </c>
      <c r="J19" s="7">
        <v>2.6</v>
      </c>
      <c r="K19" s="7">
        <v>2.4</v>
      </c>
      <c r="L19" s="7">
        <v>2.8</v>
      </c>
      <c r="M19" s="7">
        <v>2.7</v>
      </c>
      <c r="N19" s="7">
        <v>2.8</v>
      </c>
      <c r="O19" s="7">
        <v>2.8</v>
      </c>
      <c r="P19" s="7">
        <v>2.6</v>
      </c>
      <c r="Q19" s="7"/>
      <c r="S19" t="s">
        <v>9</v>
      </c>
      <c r="T19" s="6">
        <f t="shared" si="0"/>
        <v>0</v>
      </c>
      <c r="U19" s="6">
        <f t="shared" si="0"/>
        <v>3.7037037037036953</v>
      </c>
      <c r="V19" s="6">
        <f t="shared" si="1"/>
        <v>-3.5714285714285694</v>
      </c>
      <c r="W19" s="6">
        <f t="shared" si="2"/>
        <v>-7.407407407407419</v>
      </c>
      <c r="X19" s="6">
        <f t="shared" si="3"/>
        <v>4</v>
      </c>
      <c r="Y19" s="6">
        <f t="shared" si="4"/>
        <v>7.692307692307693</v>
      </c>
      <c r="Z19" s="6">
        <f t="shared" si="5"/>
        <v>0</v>
      </c>
      <c r="AA19" s="6">
        <f t="shared" si="6"/>
        <v>-7.142857142857139</v>
      </c>
      <c r="AB19" s="6">
        <f t="shared" si="7"/>
        <v>-7.692307692307693</v>
      </c>
      <c r="AC19" s="6">
        <f t="shared" si="8"/>
        <v>16.66666666666667</v>
      </c>
      <c r="AD19" s="6">
        <f t="shared" si="9"/>
        <v>16.66666666666667</v>
      </c>
      <c r="AE19" s="6">
        <f t="shared" si="10"/>
        <v>-3.5714285714285694</v>
      </c>
      <c r="AF19" s="6">
        <f t="shared" si="13"/>
        <v>0</v>
      </c>
      <c r="AG19" s="6">
        <f t="shared" si="13"/>
        <v>-7.142857142857139</v>
      </c>
      <c r="AH19" s="6">
        <f t="shared" si="11"/>
        <v>-7.142857142857139</v>
      </c>
      <c r="AJ19" t="s">
        <v>9</v>
      </c>
      <c r="AK19" s="6">
        <f t="shared" si="12"/>
        <v>2.404274265360641</v>
      </c>
      <c r="AL19" s="6">
        <f t="shared" si="12"/>
        <v>2.5023169601482853</v>
      </c>
      <c r="AM19" s="6">
        <f t="shared" si="12"/>
        <v>2.631578947368421</v>
      </c>
      <c r="AN19" s="6">
        <f t="shared" si="12"/>
        <v>2.4456521739130435</v>
      </c>
      <c r="AO19" s="6">
        <f t="shared" si="12"/>
        <v>2.3696682464454977</v>
      </c>
      <c r="AP19" s="6">
        <f t="shared" si="12"/>
        <v>2.374429223744292</v>
      </c>
      <c r="AQ19" s="6">
        <f t="shared" si="12"/>
        <v>2.413793103448276</v>
      </c>
      <c r="AR19" s="6">
        <f t="shared" si="12"/>
        <v>2.564102564102564</v>
      </c>
      <c r="AS19" s="6">
        <f t="shared" si="12"/>
        <v>2.6</v>
      </c>
      <c r="AT19" s="6">
        <f t="shared" si="12"/>
        <v>2.3032629558541267</v>
      </c>
      <c r="AU19" s="6">
        <f t="shared" si="12"/>
        <v>2.4117140396210166</v>
      </c>
      <c r="AV19" s="6">
        <f t="shared" si="12"/>
        <v>2.274641954507161</v>
      </c>
      <c r="AW19" s="6">
        <f t="shared" si="12"/>
        <v>2.3549201009251473</v>
      </c>
      <c r="AX19" s="6">
        <f t="shared" si="12"/>
        <v>2.397260273972603</v>
      </c>
      <c r="AY19" s="6">
        <f t="shared" si="12"/>
        <v>2.2241231822070144</v>
      </c>
      <c r="AZ19" s="6" t="e">
        <f t="shared" si="12"/>
        <v>#DIV/0!</v>
      </c>
    </row>
    <row r="20" spans="1:52" ht="12">
      <c r="A20" t="s">
        <v>12</v>
      </c>
      <c r="B20" s="7">
        <v>22.3</v>
      </c>
      <c r="C20" s="7">
        <v>20.7</v>
      </c>
      <c r="D20" s="7">
        <v>21.5</v>
      </c>
      <c r="E20" s="7">
        <v>22.3</v>
      </c>
      <c r="F20" s="7">
        <v>21.6</v>
      </c>
      <c r="G20" s="7">
        <v>22.5</v>
      </c>
      <c r="H20" s="7">
        <v>23.7</v>
      </c>
      <c r="I20" s="7">
        <v>22.4</v>
      </c>
      <c r="J20" s="7">
        <v>22.1</v>
      </c>
      <c r="K20" s="7">
        <v>22.6</v>
      </c>
      <c r="L20" s="7">
        <v>25.4</v>
      </c>
      <c r="M20" s="7">
        <v>26.7</v>
      </c>
      <c r="N20" s="7">
        <v>28.1</v>
      </c>
      <c r="O20" s="7">
        <v>27.9</v>
      </c>
      <c r="P20" s="7">
        <v>28.3</v>
      </c>
      <c r="Q20" s="7"/>
      <c r="S20" t="s">
        <v>12</v>
      </c>
      <c r="T20" s="6">
        <f t="shared" si="0"/>
        <v>-7.174887892376688</v>
      </c>
      <c r="U20" s="6">
        <f t="shared" si="0"/>
        <v>3.864734299516911</v>
      </c>
      <c r="V20" s="6">
        <f t="shared" si="1"/>
        <v>3.720930232558146</v>
      </c>
      <c r="W20" s="6">
        <f t="shared" si="2"/>
        <v>-3.1390134529147957</v>
      </c>
      <c r="X20" s="6">
        <f t="shared" si="3"/>
        <v>4.166666666666657</v>
      </c>
      <c r="Y20" s="6">
        <f t="shared" si="4"/>
        <v>5.333333333333329</v>
      </c>
      <c r="Z20" s="6">
        <f t="shared" si="5"/>
        <v>-5.485232067510552</v>
      </c>
      <c r="AA20" s="6">
        <f t="shared" si="6"/>
        <v>-1.3392857142857082</v>
      </c>
      <c r="AB20" s="6">
        <f t="shared" si="7"/>
        <v>2.262443438914019</v>
      </c>
      <c r="AC20" s="6">
        <f t="shared" si="8"/>
        <v>12.38938053097344</v>
      </c>
      <c r="AD20" s="6">
        <f t="shared" si="9"/>
        <v>12.38938053097344</v>
      </c>
      <c r="AE20" s="6">
        <f t="shared" si="10"/>
        <v>5.118110236220474</v>
      </c>
      <c r="AF20" s="6">
        <f t="shared" si="13"/>
        <v>-0.7117437722420021</v>
      </c>
      <c r="AG20" s="6">
        <f t="shared" si="13"/>
        <v>1.4336917562724096</v>
      </c>
      <c r="AH20" s="6">
        <f t="shared" si="11"/>
        <v>0.7117437722419879</v>
      </c>
      <c r="AJ20" t="s">
        <v>12</v>
      </c>
      <c r="AK20" s="6">
        <f t="shared" si="12"/>
        <v>19.85752448797863</v>
      </c>
      <c r="AL20" s="6">
        <f t="shared" si="12"/>
        <v>19.184430027803522</v>
      </c>
      <c r="AM20" s="6">
        <f t="shared" si="12"/>
        <v>20.206766917293233</v>
      </c>
      <c r="AN20" s="6">
        <f t="shared" si="12"/>
        <v>20.19927536231884</v>
      </c>
      <c r="AO20" s="6">
        <f t="shared" si="12"/>
        <v>20.473933649289098</v>
      </c>
      <c r="AP20" s="6">
        <f t="shared" si="12"/>
        <v>20.54794520547945</v>
      </c>
      <c r="AQ20" s="6">
        <f t="shared" si="12"/>
        <v>20.43103448275862</v>
      </c>
      <c r="AR20" s="6">
        <f t="shared" si="12"/>
        <v>20.51282051282051</v>
      </c>
      <c r="AS20" s="6">
        <f t="shared" si="12"/>
        <v>22.1</v>
      </c>
      <c r="AT20" s="6">
        <f t="shared" si="12"/>
        <v>21.689059500959694</v>
      </c>
      <c r="AU20" s="6">
        <f t="shared" si="12"/>
        <v>21.877691645133506</v>
      </c>
      <c r="AV20" s="6">
        <f t="shared" si="12"/>
        <v>22.493681550126368</v>
      </c>
      <c r="AW20" s="6">
        <f t="shared" si="12"/>
        <v>23.633305298570225</v>
      </c>
      <c r="AX20" s="6">
        <f t="shared" si="12"/>
        <v>23.886986301369863</v>
      </c>
      <c r="AY20" s="6">
        <f t="shared" si="12"/>
        <v>24.208725406330196</v>
      </c>
      <c r="AZ20" s="6" t="e">
        <f t="shared" si="12"/>
        <v>#DIV/0!</v>
      </c>
    </row>
    <row r="21" spans="1:52" ht="12">
      <c r="A21" t="s">
        <v>14</v>
      </c>
      <c r="B21" s="7">
        <v>7</v>
      </c>
      <c r="C21" s="7">
        <v>6.9</v>
      </c>
      <c r="D21" s="7">
        <v>7.1</v>
      </c>
      <c r="E21" s="7">
        <v>7.6</v>
      </c>
      <c r="F21" s="7">
        <v>7</v>
      </c>
      <c r="G21" s="7">
        <v>7.3</v>
      </c>
      <c r="H21" s="7">
        <v>7</v>
      </c>
      <c r="I21" s="7">
        <v>7</v>
      </c>
      <c r="J21" s="7">
        <v>7.4</v>
      </c>
      <c r="K21" s="7">
        <v>8.4</v>
      </c>
      <c r="L21" s="7">
        <v>9.9</v>
      </c>
      <c r="M21" s="7">
        <v>10.4</v>
      </c>
      <c r="N21" s="7">
        <v>9</v>
      </c>
      <c r="O21" s="7">
        <v>9.4</v>
      </c>
      <c r="P21" s="7">
        <v>10</v>
      </c>
      <c r="Q21" s="7"/>
      <c r="S21" t="s">
        <v>14</v>
      </c>
      <c r="T21" s="6">
        <f t="shared" si="0"/>
        <v>-1.4285714285714306</v>
      </c>
      <c r="U21" s="6">
        <f t="shared" si="0"/>
        <v>2.8985507246376727</v>
      </c>
      <c r="V21" s="6">
        <f t="shared" si="1"/>
        <v>7.042253521126767</v>
      </c>
      <c r="W21" s="6">
        <f t="shared" si="2"/>
        <v>-7.89473684210526</v>
      </c>
      <c r="X21" s="6">
        <f t="shared" si="3"/>
        <v>4.285714285714292</v>
      </c>
      <c r="Y21" s="6">
        <f t="shared" si="4"/>
        <v>-4.109589041095887</v>
      </c>
      <c r="Z21" s="6">
        <f t="shared" si="5"/>
        <v>0</v>
      </c>
      <c r="AA21" s="6">
        <f t="shared" si="6"/>
        <v>5.714285714285708</v>
      </c>
      <c r="AB21" s="6">
        <f t="shared" si="7"/>
        <v>13.513513513513502</v>
      </c>
      <c r="AC21" s="6">
        <f t="shared" si="8"/>
        <v>17.857142857142847</v>
      </c>
      <c r="AD21" s="6">
        <f t="shared" si="9"/>
        <v>17.857142857142847</v>
      </c>
      <c r="AE21" s="6">
        <f t="shared" si="10"/>
        <v>5.050505050505052</v>
      </c>
      <c r="AF21" s="6">
        <f t="shared" si="13"/>
        <v>4.444444444444443</v>
      </c>
      <c r="AG21" s="6">
        <f t="shared" si="13"/>
        <v>6.38297872340425</v>
      </c>
      <c r="AH21" s="6">
        <f t="shared" si="11"/>
        <v>11.111111111111114</v>
      </c>
      <c r="AJ21" t="s">
        <v>14</v>
      </c>
      <c r="AK21" s="6">
        <f t="shared" si="12"/>
        <v>6.233303650934996</v>
      </c>
      <c r="AL21" s="6">
        <f t="shared" si="12"/>
        <v>6.39481000926784</v>
      </c>
      <c r="AM21" s="6">
        <f t="shared" si="12"/>
        <v>6.672932330827067</v>
      </c>
      <c r="AN21" s="6">
        <f t="shared" si="12"/>
        <v>6.884057971014492</v>
      </c>
      <c r="AO21" s="6">
        <f t="shared" si="12"/>
        <v>6.6350710900473935</v>
      </c>
      <c r="AP21" s="6">
        <f t="shared" si="12"/>
        <v>6.666666666666667</v>
      </c>
      <c r="AQ21" s="6">
        <f t="shared" si="12"/>
        <v>6.0344827586206895</v>
      </c>
      <c r="AR21" s="6">
        <f t="shared" si="12"/>
        <v>6.41025641025641</v>
      </c>
      <c r="AS21" s="6">
        <f t="shared" si="12"/>
        <v>7.4</v>
      </c>
      <c r="AT21" s="6">
        <f t="shared" si="12"/>
        <v>8.061420345489443</v>
      </c>
      <c r="AU21" s="6">
        <f t="shared" si="12"/>
        <v>8.527131782945737</v>
      </c>
      <c r="AV21" s="6">
        <f t="shared" si="12"/>
        <v>8.761583824768323</v>
      </c>
      <c r="AW21" s="6">
        <f t="shared" si="12"/>
        <v>7.5693860386879726</v>
      </c>
      <c r="AX21" s="6">
        <f t="shared" si="12"/>
        <v>8.047945205479452</v>
      </c>
      <c r="AY21" s="6">
        <f t="shared" si="12"/>
        <v>8.55431993156544</v>
      </c>
      <c r="AZ21" s="6" t="e">
        <f t="shared" si="12"/>
        <v>#DIV/0!</v>
      </c>
    </row>
    <row r="22" spans="1:52" ht="12">
      <c r="A22" t="s">
        <v>13</v>
      </c>
      <c r="B22" s="7">
        <v>7.8</v>
      </c>
      <c r="C22" s="7">
        <v>7.7</v>
      </c>
      <c r="D22" s="7">
        <v>7.4</v>
      </c>
      <c r="E22" s="7">
        <v>7.8</v>
      </c>
      <c r="F22" s="7">
        <v>7.2</v>
      </c>
      <c r="G22" s="7">
        <v>7.9</v>
      </c>
      <c r="H22" s="7">
        <v>8.1</v>
      </c>
      <c r="I22" s="7">
        <v>8</v>
      </c>
      <c r="J22" s="7">
        <v>6.9</v>
      </c>
      <c r="K22" s="7">
        <v>7.2</v>
      </c>
      <c r="L22" s="7">
        <v>8.3</v>
      </c>
      <c r="M22" s="7">
        <v>8.2</v>
      </c>
      <c r="N22" s="7">
        <v>8.3</v>
      </c>
      <c r="O22" s="7">
        <v>7.9</v>
      </c>
      <c r="P22" s="7">
        <v>7.6</v>
      </c>
      <c r="Q22" s="7"/>
      <c r="S22" t="s">
        <v>13</v>
      </c>
      <c r="T22" s="6">
        <f t="shared" si="0"/>
        <v>-1.2820512820512846</v>
      </c>
      <c r="U22" s="6">
        <f t="shared" si="0"/>
        <v>-3.896103896103895</v>
      </c>
      <c r="V22" s="6">
        <f t="shared" si="1"/>
        <v>5.4054054054054035</v>
      </c>
      <c r="W22" s="6">
        <f t="shared" si="2"/>
        <v>-7.692307692307693</v>
      </c>
      <c r="X22" s="6">
        <f t="shared" si="3"/>
        <v>9.722222222222214</v>
      </c>
      <c r="Y22" s="6">
        <f t="shared" si="4"/>
        <v>2.5316455696202524</v>
      </c>
      <c r="Z22" s="6">
        <f t="shared" si="5"/>
        <v>-1.2345679012345698</v>
      </c>
      <c r="AA22" s="6">
        <f t="shared" si="6"/>
        <v>-13.75</v>
      </c>
      <c r="AB22" s="6">
        <f t="shared" si="7"/>
        <v>4.347826086956516</v>
      </c>
      <c r="AC22" s="6">
        <f t="shared" si="8"/>
        <v>15.277777777777786</v>
      </c>
      <c r="AD22" s="6">
        <f t="shared" si="9"/>
        <v>15.277777777777786</v>
      </c>
      <c r="AE22" s="6">
        <f t="shared" si="10"/>
        <v>-1.2048192771084558</v>
      </c>
      <c r="AF22" s="6">
        <f t="shared" si="13"/>
        <v>-4.819277108433738</v>
      </c>
      <c r="AG22" s="6">
        <f>P22*100/O22-100</f>
        <v>-3.7974683544303787</v>
      </c>
      <c r="AH22" s="6">
        <f t="shared" si="11"/>
        <v>-8.433734939759049</v>
      </c>
      <c r="AJ22" t="s">
        <v>13</v>
      </c>
      <c r="AK22" s="6">
        <f t="shared" si="12"/>
        <v>6.945681211041852</v>
      </c>
      <c r="AL22" s="6">
        <f t="shared" si="12"/>
        <v>7.136237256719184</v>
      </c>
      <c r="AM22" s="6">
        <f t="shared" si="12"/>
        <v>6.954887218045112</v>
      </c>
      <c r="AN22" s="6">
        <f t="shared" si="12"/>
        <v>7.065217391304348</v>
      </c>
      <c r="AO22" s="6">
        <f t="shared" si="12"/>
        <v>6.8246445497630335</v>
      </c>
      <c r="AP22" s="6">
        <f t="shared" si="12"/>
        <v>7.2146118721461185</v>
      </c>
      <c r="AQ22" s="6">
        <f t="shared" si="12"/>
        <v>6.982758620689655</v>
      </c>
      <c r="AR22" s="6">
        <f t="shared" si="12"/>
        <v>7.326007326007326</v>
      </c>
      <c r="AS22" s="6">
        <f t="shared" si="12"/>
        <v>6.9</v>
      </c>
      <c r="AT22" s="6">
        <f t="shared" si="12"/>
        <v>6.90978886756238</v>
      </c>
      <c r="AU22" s="6">
        <f t="shared" si="12"/>
        <v>7.149009474590871</v>
      </c>
      <c r="AV22" s="6">
        <f t="shared" si="12"/>
        <v>6.9081718618365615</v>
      </c>
      <c r="AW22" s="6">
        <f t="shared" si="12"/>
        <v>6.980656013456687</v>
      </c>
      <c r="AX22" s="6">
        <f t="shared" si="12"/>
        <v>6.763698630136987</v>
      </c>
      <c r="AY22" s="6">
        <f t="shared" si="12"/>
        <v>6.501283147989734</v>
      </c>
      <c r="AZ22" s="6" t="e">
        <f t="shared" si="12"/>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42</v>
      </c>
    </row>
    <row r="26" spans="19:36" ht="12">
      <c r="S26" t="str">
        <f>A27</f>
        <v>Fonte: Istat (edizione dicembre 2016).</v>
      </c>
      <c r="AJ26" t="str">
        <f>A27</f>
        <v>Fonte: Istat (edizione dicembre 2016).</v>
      </c>
    </row>
    <row r="27" ht="12">
      <c r="A27" t="s">
        <v>52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AL9" sqref="AK9:AL22"/>
      <selection pane="topRight" activeCell="AL9" sqref="AK9:AL22"/>
      <selection pane="bottomLeft" activeCell="AL9" sqref="AK9:AL22"/>
      <selection pane="bottomRight" activeCell="B9" sqref="B9:P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22</v>
      </c>
      <c r="S1" t="s">
        <v>22</v>
      </c>
      <c r="AJ1" t="s">
        <v>22</v>
      </c>
    </row>
    <row r="2" spans="1:36" ht="12">
      <c r="A2" t="s">
        <v>18</v>
      </c>
      <c r="S2" t="s">
        <v>20</v>
      </c>
      <c r="AJ2" t="s">
        <v>21</v>
      </c>
    </row>
    <row r="3" spans="1:36" ht="12">
      <c r="A3" t="s">
        <v>17</v>
      </c>
      <c r="S3" s="10" t="str">
        <f>A3</f>
        <v>Provincia di: BOLOGNA.</v>
      </c>
      <c r="AJ3" s="10" t="str">
        <f>A3</f>
        <v>Provincia di: BOLOGNA.</v>
      </c>
    </row>
    <row r="4" spans="1:36" ht="12">
      <c r="A4" t="s">
        <v>51</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469.8</v>
      </c>
      <c r="C9" s="5">
        <v>472.6</v>
      </c>
      <c r="D9" s="5">
        <v>478.6</v>
      </c>
      <c r="E9" s="5">
        <v>478.9</v>
      </c>
      <c r="F9" s="5">
        <v>472.9</v>
      </c>
      <c r="G9" s="5">
        <v>476.6</v>
      </c>
      <c r="H9" s="5">
        <v>494.9</v>
      </c>
      <c r="I9" s="5">
        <v>497.6</v>
      </c>
      <c r="J9" s="5">
        <v>496.8</v>
      </c>
      <c r="K9" s="5">
        <v>501.5</v>
      </c>
      <c r="L9" s="5">
        <v>514.8</v>
      </c>
      <c r="M9" s="5">
        <v>525.1</v>
      </c>
      <c r="N9" s="5">
        <v>520.4</v>
      </c>
      <c r="O9" s="5">
        <v>515.1</v>
      </c>
      <c r="P9" s="5">
        <v>513.9</v>
      </c>
      <c r="Q9" s="5"/>
      <c r="S9" s="4" t="s">
        <v>1</v>
      </c>
      <c r="T9" s="6">
        <f aca="true" t="shared" si="0" ref="T9:U22">C9*100/B9-100</f>
        <v>0.595998297147716</v>
      </c>
      <c r="U9" s="6">
        <f t="shared" si="0"/>
        <v>1.2695725772323243</v>
      </c>
      <c r="V9" s="6">
        <f aca="true" t="shared" si="1" ref="V9:V22">E9*100/D9-100</f>
        <v>0.06268282490597699</v>
      </c>
      <c r="W9" s="6">
        <f aca="true" t="shared" si="2" ref="W9:W22">F9*100/E9-100</f>
        <v>-1.2528711630820624</v>
      </c>
      <c r="X9" s="6">
        <f aca="true" t="shared" si="3" ref="X9:X22">G9*100/F9-100</f>
        <v>0.7824064284203871</v>
      </c>
      <c r="Y9" s="6">
        <f aca="true" t="shared" si="4" ref="Y9:Y22">H9*100/G9-100</f>
        <v>3.839697859840527</v>
      </c>
      <c r="Z9" s="6">
        <f aca="true" t="shared" si="5" ref="Z9:Z22">I9*100/H9-100</f>
        <v>0.5455647605576956</v>
      </c>
      <c r="AA9" s="6">
        <f aca="true" t="shared" si="6" ref="AA9:AA22">J9*100/I9-100</f>
        <v>-0.16077170418006403</v>
      </c>
      <c r="AB9" s="6">
        <f aca="true" t="shared" si="7" ref="AB9:AB22">K9*100/J9-100</f>
        <v>0.9460547504025811</v>
      </c>
      <c r="AC9" s="6">
        <f aca="true" t="shared" si="8" ref="AC9:AC22">L9*100/K9-100</f>
        <v>2.6520438683947987</v>
      </c>
      <c r="AD9" s="6">
        <f aca="true" t="shared" si="9" ref="AD9:AD22">L9*100/K9-100</f>
        <v>2.6520438683947987</v>
      </c>
      <c r="AE9" s="6">
        <f aca="true" t="shared" si="10" ref="AE9:AE22">M9*100/L9-100</f>
        <v>2.0007770007770063</v>
      </c>
      <c r="AF9" s="6">
        <f>O9*100/N9-100</f>
        <v>-1.018447348193689</v>
      </c>
      <c r="AG9" s="6">
        <f>P9*100/O9-100</f>
        <v>-0.23296447291788525</v>
      </c>
      <c r="AH9" s="6">
        <f aca="true" t="shared" si="11" ref="AH9:AH22">P9*100/N9-100</f>
        <v>-1.2490392006149023</v>
      </c>
      <c r="AJ9" s="4" t="s">
        <v>1</v>
      </c>
      <c r="AK9" s="6">
        <f aca="true" t="shared" si="12" ref="AK9:AZ22">B9*100/B$9</f>
        <v>100</v>
      </c>
      <c r="AL9" s="6">
        <f t="shared" si="12"/>
        <v>100</v>
      </c>
      <c r="AM9" s="6">
        <f t="shared" si="12"/>
        <v>100</v>
      </c>
      <c r="AN9" s="6">
        <f t="shared" si="12"/>
        <v>100</v>
      </c>
      <c r="AO9" s="6">
        <f t="shared" si="12"/>
        <v>100</v>
      </c>
      <c r="AP9" s="6">
        <f t="shared" si="12"/>
        <v>100</v>
      </c>
      <c r="AQ9" s="6">
        <f t="shared" si="12"/>
        <v>100</v>
      </c>
      <c r="AR9" s="6">
        <f t="shared" si="12"/>
        <v>100</v>
      </c>
      <c r="AS9" s="6">
        <f t="shared" si="12"/>
        <v>100</v>
      </c>
      <c r="AT9" s="6">
        <f t="shared" si="12"/>
        <v>100</v>
      </c>
      <c r="AU9" s="6">
        <f t="shared" si="12"/>
        <v>100</v>
      </c>
      <c r="AV9" s="6">
        <f t="shared" si="12"/>
        <v>100</v>
      </c>
      <c r="AW9" s="6">
        <f t="shared" si="12"/>
        <v>100</v>
      </c>
      <c r="AX9" s="6">
        <f t="shared" si="12"/>
        <v>100</v>
      </c>
      <c r="AY9" s="6">
        <f t="shared" si="12"/>
        <v>100</v>
      </c>
      <c r="AZ9" s="6" t="e">
        <f t="shared" si="12"/>
        <v>#DIV/0!</v>
      </c>
    </row>
    <row r="10" spans="1:52" ht="12">
      <c r="A10" t="s">
        <v>2</v>
      </c>
      <c r="B10" s="7">
        <v>7.5</v>
      </c>
      <c r="C10" s="7">
        <v>7</v>
      </c>
      <c r="D10" s="7">
        <v>6.6</v>
      </c>
      <c r="E10" s="7">
        <v>6.9</v>
      </c>
      <c r="F10" s="7">
        <v>6.9</v>
      </c>
      <c r="G10" s="7">
        <v>6.7</v>
      </c>
      <c r="H10" s="7">
        <v>6.9</v>
      </c>
      <c r="I10" s="7">
        <v>6.5</v>
      </c>
      <c r="J10" s="7">
        <v>5.8</v>
      </c>
      <c r="K10" s="7">
        <v>6.2</v>
      </c>
      <c r="L10" s="7">
        <v>6.7</v>
      </c>
      <c r="M10" s="7">
        <v>7.3</v>
      </c>
      <c r="N10" s="7">
        <v>7.4</v>
      </c>
      <c r="O10" s="7">
        <v>6.9</v>
      </c>
      <c r="P10" s="7">
        <v>6.9</v>
      </c>
      <c r="Q10" s="7"/>
      <c r="S10" t="s">
        <v>2</v>
      </c>
      <c r="T10" s="6">
        <f t="shared" si="0"/>
        <v>-6.666666666666671</v>
      </c>
      <c r="U10" s="6">
        <f t="shared" si="0"/>
        <v>-5.714285714285708</v>
      </c>
      <c r="V10" s="6">
        <f t="shared" si="1"/>
        <v>4.545454545454547</v>
      </c>
      <c r="W10" s="6">
        <f t="shared" si="2"/>
        <v>0</v>
      </c>
      <c r="X10" s="6">
        <f t="shared" si="3"/>
        <v>-2.898550724637687</v>
      </c>
      <c r="Y10" s="6">
        <f t="shared" si="4"/>
        <v>2.985074626865668</v>
      </c>
      <c r="Z10" s="6">
        <f t="shared" si="5"/>
        <v>-5.797101449275374</v>
      </c>
      <c r="AA10" s="6">
        <f t="shared" si="6"/>
        <v>-10.769230769230774</v>
      </c>
      <c r="AB10" s="6">
        <f t="shared" si="7"/>
        <v>6.896551724137936</v>
      </c>
      <c r="AC10" s="6">
        <f t="shared" si="8"/>
        <v>8.064516129032256</v>
      </c>
      <c r="AD10" s="6">
        <f t="shared" si="9"/>
        <v>8.064516129032256</v>
      </c>
      <c r="AE10" s="6">
        <f t="shared" si="10"/>
        <v>8.955223880597018</v>
      </c>
      <c r="AF10" s="6">
        <f aca="true" t="shared" si="13" ref="AF10:AG22">O10*100/N10-100</f>
        <v>-6.756756756756758</v>
      </c>
      <c r="AG10" s="6">
        <f t="shared" si="13"/>
        <v>0</v>
      </c>
      <c r="AH10" s="6">
        <f t="shared" si="11"/>
        <v>-6.756756756756758</v>
      </c>
      <c r="AJ10" t="s">
        <v>2</v>
      </c>
      <c r="AK10" s="6">
        <f t="shared" si="12"/>
        <v>1.5964240102171137</v>
      </c>
      <c r="AL10" s="6">
        <f t="shared" si="12"/>
        <v>1.4811680067710538</v>
      </c>
      <c r="AM10" s="6">
        <f t="shared" si="12"/>
        <v>1.3790221479314666</v>
      </c>
      <c r="AN10" s="6">
        <f t="shared" si="12"/>
        <v>1.4408018375443725</v>
      </c>
      <c r="AO10" s="6">
        <f t="shared" si="12"/>
        <v>1.4590822584055827</v>
      </c>
      <c r="AP10" s="6">
        <f t="shared" si="12"/>
        <v>1.405791019723038</v>
      </c>
      <c r="AQ10" s="6">
        <f t="shared" si="12"/>
        <v>1.3942210547585372</v>
      </c>
      <c r="AR10" s="6">
        <f t="shared" si="12"/>
        <v>1.3062700964630225</v>
      </c>
      <c r="AS10" s="6">
        <f t="shared" si="12"/>
        <v>1.1674718196457328</v>
      </c>
      <c r="AT10" s="6">
        <f t="shared" si="12"/>
        <v>1.2362911266201395</v>
      </c>
      <c r="AU10" s="6">
        <f t="shared" si="12"/>
        <v>1.3014763014763016</v>
      </c>
      <c r="AV10" s="6">
        <f t="shared" si="12"/>
        <v>1.390211388306989</v>
      </c>
      <c r="AW10" s="6">
        <f t="shared" si="12"/>
        <v>1.4219830899308226</v>
      </c>
      <c r="AX10" s="6">
        <f t="shared" si="12"/>
        <v>1.33954571927781</v>
      </c>
      <c r="AY10" s="6">
        <f t="shared" si="12"/>
        <v>1.3426736719206072</v>
      </c>
      <c r="AZ10" s="6" t="e">
        <f t="shared" si="12"/>
        <v>#DIV/0!</v>
      </c>
    </row>
    <row r="11" spans="1:52" ht="12">
      <c r="A11" t="s">
        <v>3</v>
      </c>
      <c r="B11" s="7">
        <v>146.5</v>
      </c>
      <c r="C11" s="7">
        <v>147.5</v>
      </c>
      <c r="D11" s="7">
        <v>148.4</v>
      </c>
      <c r="E11" s="7">
        <v>147</v>
      </c>
      <c r="F11" s="7">
        <v>143</v>
      </c>
      <c r="G11" s="7">
        <v>142.2</v>
      </c>
      <c r="H11" s="7">
        <v>145.1</v>
      </c>
      <c r="I11" s="7">
        <v>145.3</v>
      </c>
      <c r="J11" s="7">
        <v>141.4</v>
      </c>
      <c r="K11" s="7">
        <v>138.4</v>
      </c>
      <c r="L11" s="7">
        <v>139</v>
      </c>
      <c r="M11" s="7">
        <v>136.7</v>
      </c>
      <c r="N11" s="7">
        <v>135.6</v>
      </c>
      <c r="O11" s="7">
        <v>131.4</v>
      </c>
      <c r="P11" s="7">
        <v>128.8</v>
      </c>
      <c r="Q11" s="7"/>
      <c r="S11" t="s">
        <v>3</v>
      </c>
      <c r="T11" s="6">
        <f t="shared" si="0"/>
        <v>0.6825938566552878</v>
      </c>
      <c r="U11" s="6">
        <f t="shared" si="0"/>
        <v>0.6101694915254257</v>
      </c>
      <c r="V11" s="6">
        <f t="shared" si="1"/>
        <v>-0.9433962264151035</v>
      </c>
      <c r="W11" s="6">
        <f t="shared" si="2"/>
        <v>-2.7210884353741562</v>
      </c>
      <c r="X11" s="6">
        <f t="shared" si="3"/>
        <v>-0.5594405594405742</v>
      </c>
      <c r="Y11" s="6">
        <f t="shared" si="4"/>
        <v>2.0393811533052144</v>
      </c>
      <c r="Z11" s="6">
        <f t="shared" si="5"/>
        <v>0.13783597518954593</v>
      </c>
      <c r="AA11" s="6">
        <f t="shared" si="6"/>
        <v>-2.6841018582243663</v>
      </c>
      <c r="AB11" s="6">
        <f t="shared" si="7"/>
        <v>-2.121640735502126</v>
      </c>
      <c r="AC11" s="6">
        <f t="shared" si="8"/>
        <v>0.43352601156068715</v>
      </c>
      <c r="AD11" s="6">
        <f t="shared" si="9"/>
        <v>0.43352601156068715</v>
      </c>
      <c r="AE11" s="6">
        <f t="shared" si="10"/>
        <v>-1.6546762589928221</v>
      </c>
      <c r="AF11" s="6">
        <f t="shared" si="13"/>
        <v>-3.0973451327433565</v>
      </c>
      <c r="AG11" s="6">
        <f t="shared" si="13"/>
        <v>-1.9786910197869076</v>
      </c>
      <c r="AH11" s="6">
        <f t="shared" si="11"/>
        <v>-5.014749262536853</v>
      </c>
      <c r="AJ11" t="s">
        <v>3</v>
      </c>
      <c r="AK11" s="6">
        <f t="shared" si="12"/>
        <v>31.18348233290762</v>
      </c>
      <c r="AL11" s="6">
        <f t="shared" si="12"/>
        <v>31.21032585696149</v>
      </c>
      <c r="AM11" s="6">
        <f t="shared" si="12"/>
        <v>31.007104053489343</v>
      </c>
      <c r="AN11" s="6">
        <f t="shared" si="12"/>
        <v>30.695343495510546</v>
      </c>
      <c r="AO11" s="6">
        <f t="shared" si="12"/>
        <v>30.238951152463525</v>
      </c>
      <c r="AP11" s="6">
        <f t="shared" si="12"/>
        <v>29.83634074695761</v>
      </c>
      <c r="AQ11" s="6">
        <f t="shared" si="12"/>
        <v>29.319054354415034</v>
      </c>
      <c r="AR11" s="6">
        <f t="shared" si="12"/>
        <v>29.200160771704184</v>
      </c>
      <c r="AS11" s="6">
        <f t="shared" si="12"/>
        <v>28.462157809983896</v>
      </c>
      <c r="AT11" s="6">
        <f t="shared" si="12"/>
        <v>27.597208374875375</v>
      </c>
      <c r="AU11" s="6">
        <f t="shared" si="12"/>
        <v>27.000777000777003</v>
      </c>
      <c r="AV11" s="6">
        <f t="shared" si="12"/>
        <v>26.033136545419914</v>
      </c>
      <c r="AW11" s="6">
        <f t="shared" si="12"/>
        <v>26.056879323597233</v>
      </c>
      <c r="AX11" s="6">
        <f t="shared" si="12"/>
        <v>25.509609784507862</v>
      </c>
      <c r="AY11" s="6">
        <f t="shared" si="12"/>
        <v>25.063241875851336</v>
      </c>
      <c r="AZ11" s="6" t="e">
        <f t="shared" si="12"/>
        <v>#DIV/0!</v>
      </c>
    </row>
    <row r="12" spans="1:52" ht="12">
      <c r="A12" t="s">
        <v>43</v>
      </c>
      <c r="B12" s="7">
        <v>120.4</v>
      </c>
      <c r="C12" s="7">
        <v>117.9</v>
      </c>
      <c r="D12" s="7">
        <v>119.6</v>
      </c>
      <c r="E12" s="7">
        <v>119.1</v>
      </c>
      <c r="F12" s="7">
        <v>113.9</v>
      </c>
      <c r="G12" s="7">
        <v>111</v>
      </c>
      <c r="H12" s="7">
        <v>112.5</v>
      </c>
      <c r="I12" s="7">
        <v>113</v>
      </c>
      <c r="J12" s="7">
        <v>109.9</v>
      </c>
      <c r="K12" s="7">
        <v>107.5</v>
      </c>
      <c r="L12" s="7">
        <v>108.2</v>
      </c>
      <c r="M12" s="7">
        <v>107.2</v>
      </c>
      <c r="N12" s="7">
        <v>107.2</v>
      </c>
      <c r="O12" s="7">
        <v>103.7</v>
      </c>
      <c r="P12" s="7">
        <v>101.3</v>
      </c>
      <c r="Q12" s="7"/>
      <c r="S12" t="s">
        <v>43</v>
      </c>
      <c r="T12" s="6">
        <f t="shared" si="0"/>
        <v>-2.0764119601329014</v>
      </c>
      <c r="U12" s="6">
        <f t="shared" si="0"/>
        <v>1.441899915182347</v>
      </c>
      <c r="V12" s="6">
        <f t="shared" si="1"/>
        <v>-0.41806020066889005</v>
      </c>
      <c r="W12" s="6">
        <f t="shared" si="2"/>
        <v>-4.366078925272873</v>
      </c>
      <c r="X12" s="6">
        <f t="shared" si="3"/>
        <v>-2.546093064091309</v>
      </c>
      <c r="Y12" s="6">
        <f t="shared" si="4"/>
        <v>1.3513513513513544</v>
      </c>
      <c r="Z12" s="6">
        <f t="shared" si="5"/>
        <v>0.44444444444444287</v>
      </c>
      <c r="AA12" s="6">
        <f t="shared" si="6"/>
        <v>-2.7433628318584056</v>
      </c>
      <c r="AB12" s="6">
        <f t="shared" si="7"/>
        <v>-2.1838034576888106</v>
      </c>
      <c r="AC12" s="6">
        <f t="shared" si="8"/>
        <v>0.6511627906976685</v>
      </c>
      <c r="AD12" s="6">
        <f t="shared" si="9"/>
        <v>0.6511627906976685</v>
      </c>
      <c r="AE12" s="6">
        <f t="shared" si="10"/>
        <v>-0.9242144177449205</v>
      </c>
      <c r="AF12" s="6">
        <f t="shared" si="13"/>
        <v>-3.264925373134332</v>
      </c>
      <c r="AG12" s="6">
        <f t="shared" si="13"/>
        <v>-2.3143683702989364</v>
      </c>
      <c r="AH12" s="6">
        <f t="shared" si="11"/>
        <v>-5.50373134328359</v>
      </c>
      <c r="AJ12" t="s">
        <v>43</v>
      </c>
      <c r="AK12" s="6">
        <f t="shared" si="12"/>
        <v>25.627926777352066</v>
      </c>
      <c r="AL12" s="6">
        <f t="shared" si="12"/>
        <v>24.947101142615317</v>
      </c>
      <c r="AM12" s="6">
        <f t="shared" si="12"/>
        <v>24.98955286251567</v>
      </c>
      <c r="AN12" s="6">
        <f t="shared" si="12"/>
        <v>24.869492587178954</v>
      </c>
      <c r="AO12" s="6">
        <f t="shared" si="12"/>
        <v>24.085430323535633</v>
      </c>
      <c r="AP12" s="6">
        <f t="shared" si="12"/>
        <v>23.289970625262274</v>
      </c>
      <c r="AQ12" s="6">
        <f t="shared" si="12"/>
        <v>22.73186502323702</v>
      </c>
      <c r="AR12" s="6">
        <f t="shared" si="12"/>
        <v>22.709003215434084</v>
      </c>
      <c r="AS12" s="6">
        <f t="shared" si="12"/>
        <v>22.12157809983897</v>
      </c>
      <c r="AT12" s="6">
        <f t="shared" si="12"/>
        <v>21.435692921236292</v>
      </c>
      <c r="AU12" s="6">
        <f t="shared" si="12"/>
        <v>21.01787101787102</v>
      </c>
      <c r="AV12" s="6">
        <f t="shared" si="12"/>
        <v>20.41515901733003</v>
      </c>
      <c r="AW12" s="6">
        <f t="shared" si="12"/>
        <v>20.59953881629516</v>
      </c>
      <c r="AX12" s="6">
        <f t="shared" si="12"/>
        <v>20.13201320132013</v>
      </c>
      <c r="AY12" s="6">
        <f t="shared" si="12"/>
        <v>19.71200622689239</v>
      </c>
      <c r="AZ12" s="6" t="e">
        <f t="shared" si="12"/>
        <v>#DIV/0!</v>
      </c>
    </row>
    <row r="13" spans="1:52" ht="12">
      <c r="A13" t="s">
        <v>4</v>
      </c>
      <c r="B13" s="7">
        <v>115.8</v>
      </c>
      <c r="C13" s="7">
        <v>113.6</v>
      </c>
      <c r="D13" s="7">
        <v>115.2</v>
      </c>
      <c r="E13" s="7">
        <v>114.7</v>
      </c>
      <c r="F13" s="7">
        <v>109.7</v>
      </c>
      <c r="G13" s="7">
        <v>106.6</v>
      </c>
      <c r="H13" s="7">
        <v>108.2</v>
      </c>
      <c r="I13" s="7">
        <v>108.7</v>
      </c>
      <c r="J13" s="7">
        <v>105.4</v>
      </c>
      <c r="K13" s="7">
        <v>103.1</v>
      </c>
      <c r="L13" s="7">
        <v>103.7</v>
      </c>
      <c r="M13" s="7">
        <v>102.7</v>
      </c>
      <c r="N13" s="7">
        <v>102.4</v>
      </c>
      <c r="O13" s="7">
        <v>98.8</v>
      </c>
      <c r="P13" s="7">
        <v>96.4</v>
      </c>
      <c r="Q13" s="7"/>
      <c r="S13" t="s">
        <v>4</v>
      </c>
      <c r="T13" s="6">
        <f t="shared" si="0"/>
        <v>-1.8998272884283267</v>
      </c>
      <c r="U13" s="6">
        <f t="shared" si="0"/>
        <v>1.4084507042253591</v>
      </c>
      <c r="V13" s="6">
        <f t="shared" si="1"/>
        <v>-0.4340277777777857</v>
      </c>
      <c r="W13" s="6">
        <f t="shared" si="2"/>
        <v>-4.359197907585013</v>
      </c>
      <c r="X13" s="6">
        <f t="shared" si="3"/>
        <v>-2.825888787602551</v>
      </c>
      <c r="Y13" s="6">
        <f t="shared" si="4"/>
        <v>1.5009380863039468</v>
      </c>
      <c r="Z13" s="6">
        <f t="shared" si="5"/>
        <v>0.46210720887245316</v>
      </c>
      <c r="AA13" s="6">
        <f t="shared" si="6"/>
        <v>-3.0358785648574127</v>
      </c>
      <c r="AB13" s="6">
        <f t="shared" si="7"/>
        <v>-2.1821631878557923</v>
      </c>
      <c r="AC13" s="6">
        <f t="shared" si="8"/>
        <v>0.5819592628516119</v>
      </c>
      <c r="AD13" s="6">
        <f t="shared" si="9"/>
        <v>0.5819592628516119</v>
      </c>
      <c r="AE13" s="6">
        <f t="shared" si="10"/>
        <v>-0.9643201542912294</v>
      </c>
      <c r="AF13" s="6">
        <f t="shared" si="13"/>
        <v>-3.515625</v>
      </c>
      <c r="AG13" s="6">
        <f t="shared" si="13"/>
        <v>-2.429149797570844</v>
      </c>
      <c r="AH13" s="6">
        <f t="shared" si="11"/>
        <v>-5.859375</v>
      </c>
      <c r="AJ13" t="s">
        <v>4</v>
      </c>
      <c r="AK13" s="6">
        <f t="shared" si="12"/>
        <v>24.648786717752234</v>
      </c>
      <c r="AL13" s="6">
        <f t="shared" si="12"/>
        <v>24.037240795598812</v>
      </c>
      <c r="AM13" s="6">
        <f t="shared" si="12"/>
        <v>24.07020476389469</v>
      </c>
      <c r="AN13" s="6">
        <f t="shared" si="12"/>
        <v>23.950720400918772</v>
      </c>
      <c r="AO13" s="6">
        <f t="shared" si="12"/>
        <v>23.197293296680062</v>
      </c>
      <c r="AP13" s="6">
        <f t="shared" si="12"/>
        <v>22.366764582459083</v>
      </c>
      <c r="AQ13" s="6">
        <f t="shared" si="12"/>
        <v>21.863002626793293</v>
      </c>
      <c r="AR13" s="6">
        <f t="shared" si="12"/>
        <v>21.844855305466236</v>
      </c>
      <c r="AS13" s="6">
        <f t="shared" si="12"/>
        <v>21.215780998389693</v>
      </c>
      <c r="AT13" s="6">
        <f t="shared" si="12"/>
        <v>20.558325024925225</v>
      </c>
      <c r="AU13" s="6">
        <f t="shared" si="12"/>
        <v>20.143745143745146</v>
      </c>
      <c r="AV13" s="6">
        <f t="shared" si="12"/>
        <v>19.558179394401066</v>
      </c>
      <c r="AW13" s="6">
        <f t="shared" si="12"/>
        <v>19.677171406610302</v>
      </c>
      <c r="AX13" s="6">
        <f t="shared" si="12"/>
        <v>19.18074160357212</v>
      </c>
      <c r="AY13" s="6">
        <f t="shared" si="12"/>
        <v>18.758513329441527</v>
      </c>
      <c r="AZ13" s="6" t="e">
        <f t="shared" si="12"/>
        <v>#DIV/0!</v>
      </c>
    </row>
    <row r="14" spans="1:52" ht="12">
      <c r="A14" t="s">
        <v>5</v>
      </c>
      <c r="B14" s="7">
        <v>26.1</v>
      </c>
      <c r="C14" s="7">
        <v>29.6</v>
      </c>
      <c r="D14" s="7">
        <v>28.8</v>
      </c>
      <c r="E14" s="7">
        <v>27.9</v>
      </c>
      <c r="F14" s="7">
        <v>29.1</v>
      </c>
      <c r="G14" s="7">
        <v>31.2</v>
      </c>
      <c r="H14" s="7">
        <v>32.6</v>
      </c>
      <c r="I14" s="7">
        <v>32.3</v>
      </c>
      <c r="J14" s="7">
        <v>31.5</v>
      </c>
      <c r="K14" s="7">
        <v>30.9</v>
      </c>
      <c r="L14" s="7">
        <v>30.8</v>
      </c>
      <c r="M14" s="7">
        <v>29.5</v>
      </c>
      <c r="N14" s="7">
        <v>28.4</v>
      </c>
      <c r="O14" s="7">
        <v>27.7</v>
      </c>
      <c r="P14" s="7">
        <v>27.5</v>
      </c>
      <c r="Q14" s="7"/>
      <c r="S14" t="s">
        <v>5</v>
      </c>
      <c r="T14" s="6">
        <f t="shared" si="0"/>
        <v>13.409961685823745</v>
      </c>
      <c r="U14" s="6">
        <f t="shared" si="0"/>
        <v>-2.702702702702709</v>
      </c>
      <c r="V14" s="6">
        <f t="shared" si="1"/>
        <v>-3.125</v>
      </c>
      <c r="W14" s="6">
        <f t="shared" si="2"/>
        <v>4.301075268817215</v>
      </c>
      <c r="X14" s="6">
        <f t="shared" si="3"/>
        <v>7.216494845360813</v>
      </c>
      <c r="Y14" s="6">
        <f t="shared" si="4"/>
        <v>4.487179487179489</v>
      </c>
      <c r="Z14" s="6">
        <f t="shared" si="5"/>
        <v>-0.9202453987730195</v>
      </c>
      <c r="AA14" s="6">
        <f t="shared" si="6"/>
        <v>-2.4767801857585</v>
      </c>
      <c r="AB14" s="6">
        <f t="shared" si="7"/>
        <v>-1.904761904761898</v>
      </c>
      <c r="AC14" s="6">
        <f t="shared" si="8"/>
        <v>-0.3236245954692549</v>
      </c>
      <c r="AD14" s="6">
        <f t="shared" si="9"/>
        <v>-0.3236245954692549</v>
      </c>
      <c r="AE14" s="6">
        <f t="shared" si="10"/>
        <v>-4.220779220779221</v>
      </c>
      <c r="AF14" s="6">
        <f t="shared" si="13"/>
        <v>-2.464788732394368</v>
      </c>
      <c r="AG14" s="6">
        <f t="shared" si="13"/>
        <v>-0.7220216606498155</v>
      </c>
      <c r="AH14" s="6">
        <f t="shared" si="11"/>
        <v>-3.1690140845070403</v>
      </c>
      <c r="AJ14" t="s">
        <v>5</v>
      </c>
      <c r="AK14" s="6">
        <f t="shared" si="12"/>
        <v>5.555555555555555</v>
      </c>
      <c r="AL14" s="6">
        <f t="shared" si="12"/>
        <v>6.26322471434617</v>
      </c>
      <c r="AM14" s="6">
        <f t="shared" si="12"/>
        <v>6.0175511909736725</v>
      </c>
      <c r="AN14" s="6">
        <f t="shared" si="12"/>
        <v>5.825850908331594</v>
      </c>
      <c r="AO14" s="6">
        <f t="shared" si="12"/>
        <v>6.153520828927892</v>
      </c>
      <c r="AP14" s="6">
        <f t="shared" si="12"/>
        <v>6.546370121695341</v>
      </c>
      <c r="AQ14" s="6">
        <f t="shared" si="12"/>
        <v>6.587189331178016</v>
      </c>
      <c r="AR14" s="6">
        <f t="shared" si="12"/>
        <v>6.491157556270095</v>
      </c>
      <c r="AS14" s="6">
        <f t="shared" si="12"/>
        <v>6.340579710144928</v>
      </c>
      <c r="AT14" s="6">
        <f t="shared" si="12"/>
        <v>6.161515453639082</v>
      </c>
      <c r="AU14" s="6">
        <f t="shared" si="12"/>
        <v>5.982905982905984</v>
      </c>
      <c r="AV14" s="6">
        <f t="shared" si="12"/>
        <v>5.617977528089887</v>
      </c>
      <c r="AW14" s="6">
        <f t="shared" si="12"/>
        <v>5.457340507302075</v>
      </c>
      <c r="AX14" s="6">
        <f t="shared" si="12"/>
        <v>5.377596583187731</v>
      </c>
      <c r="AY14" s="6">
        <f t="shared" si="12"/>
        <v>5.351235648958942</v>
      </c>
      <c r="AZ14" s="6" t="e">
        <f t="shared" si="12"/>
        <v>#DIV/0!</v>
      </c>
    </row>
    <row r="15" spans="1:52" ht="12">
      <c r="A15" t="s">
        <v>6</v>
      </c>
      <c r="B15" s="7">
        <v>315.8</v>
      </c>
      <c r="C15" s="7">
        <v>318.1</v>
      </c>
      <c r="D15" s="7">
        <v>323.6</v>
      </c>
      <c r="E15" s="7">
        <v>325</v>
      </c>
      <c r="F15" s="7">
        <v>323</v>
      </c>
      <c r="G15" s="7">
        <v>327.7</v>
      </c>
      <c r="H15" s="7">
        <v>342.9</v>
      </c>
      <c r="I15" s="7">
        <v>345.8</v>
      </c>
      <c r="J15" s="7">
        <v>349.6</v>
      </c>
      <c r="K15" s="7">
        <v>356.9</v>
      </c>
      <c r="L15" s="7">
        <v>369.1</v>
      </c>
      <c r="M15" s="7">
        <v>381.1</v>
      </c>
      <c r="N15" s="7">
        <v>377.4</v>
      </c>
      <c r="O15" s="7">
        <v>376.8</v>
      </c>
      <c r="P15" s="7">
        <v>378.2</v>
      </c>
      <c r="Q15" s="7"/>
      <c r="S15" t="s">
        <v>6</v>
      </c>
      <c r="T15" s="6">
        <f t="shared" si="0"/>
        <v>0.7283090563647932</v>
      </c>
      <c r="U15" s="6">
        <f t="shared" si="0"/>
        <v>1.729016032694119</v>
      </c>
      <c r="V15" s="6">
        <f t="shared" si="1"/>
        <v>0.432632880098879</v>
      </c>
      <c r="W15" s="6">
        <f t="shared" si="2"/>
        <v>-0.6153846153846132</v>
      </c>
      <c r="X15" s="6">
        <f t="shared" si="3"/>
        <v>1.4551083591331206</v>
      </c>
      <c r="Y15" s="6">
        <f t="shared" si="4"/>
        <v>4.638388770216665</v>
      </c>
      <c r="Z15" s="6">
        <f t="shared" si="5"/>
        <v>0.8457276173811721</v>
      </c>
      <c r="AA15" s="6">
        <f t="shared" si="6"/>
        <v>1.098901098901095</v>
      </c>
      <c r="AB15" s="6">
        <f t="shared" si="7"/>
        <v>2.088100686498848</v>
      </c>
      <c r="AC15" s="6">
        <f t="shared" si="8"/>
        <v>3.4183244606332437</v>
      </c>
      <c r="AD15" s="6">
        <f t="shared" si="9"/>
        <v>3.4183244606332437</v>
      </c>
      <c r="AE15" s="6">
        <f t="shared" si="10"/>
        <v>3.251151449471678</v>
      </c>
      <c r="AF15" s="6">
        <f t="shared" si="13"/>
        <v>-0.15898251192368207</v>
      </c>
      <c r="AG15" s="6">
        <f t="shared" si="13"/>
        <v>0.3715498938428823</v>
      </c>
      <c r="AH15" s="6">
        <f t="shared" si="11"/>
        <v>0.21197668256492364</v>
      </c>
      <c r="AJ15" t="s">
        <v>6</v>
      </c>
      <c r="AK15" s="6">
        <f t="shared" si="12"/>
        <v>67.22009365687526</v>
      </c>
      <c r="AL15" s="6">
        <f t="shared" si="12"/>
        <v>67.30850613626747</v>
      </c>
      <c r="AM15" s="6">
        <f t="shared" si="12"/>
        <v>67.61387379857919</v>
      </c>
      <c r="AN15" s="6">
        <f t="shared" si="12"/>
        <v>67.86385466694509</v>
      </c>
      <c r="AO15" s="6">
        <f t="shared" si="12"/>
        <v>68.3019665891309</v>
      </c>
      <c r="AP15" s="6">
        <f t="shared" si="12"/>
        <v>68.75786823331934</v>
      </c>
      <c r="AQ15" s="6">
        <f t="shared" si="12"/>
        <v>69.28672459082644</v>
      </c>
      <c r="AR15" s="6">
        <f t="shared" si="12"/>
        <v>69.4935691318328</v>
      </c>
      <c r="AS15" s="6">
        <f t="shared" si="12"/>
        <v>70.37037037037037</v>
      </c>
      <c r="AT15" s="6">
        <f t="shared" si="12"/>
        <v>71.16650049850449</v>
      </c>
      <c r="AU15" s="6">
        <f t="shared" si="12"/>
        <v>71.69774669774671</v>
      </c>
      <c r="AV15" s="6">
        <f t="shared" si="12"/>
        <v>72.57665206627308</v>
      </c>
      <c r="AW15" s="6">
        <f t="shared" si="12"/>
        <v>72.52113758647195</v>
      </c>
      <c r="AX15" s="6">
        <f t="shared" si="12"/>
        <v>73.15084449621432</v>
      </c>
      <c r="AY15" s="6">
        <f t="shared" si="12"/>
        <v>73.59408445222806</v>
      </c>
      <c r="AZ15" s="6" t="e">
        <f t="shared" si="12"/>
        <v>#DIV/0!</v>
      </c>
    </row>
    <row r="16" spans="1:52" ht="12">
      <c r="A16" t="s">
        <v>16</v>
      </c>
      <c r="B16" s="7">
        <v>118.9</v>
      </c>
      <c r="C16" s="7">
        <v>117.5</v>
      </c>
      <c r="D16" s="7">
        <v>118.6</v>
      </c>
      <c r="E16" s="7">
        <v>115.5</v>
      </c>
      <c r="F16" s="7">
        <v>113.2</v>
      </c>
      <c r="G16" s="7">
        <v>112.7</v>
      </c>
      <c r="H16" s="7">
        <v>116</v>
      </c>
      <c r="I16" s="7">
        <v>113.6</v>
      </c>
      <c r="J16" s="7">
        <v>112</v>
      </c>
      <c r="K16" s="7">
        <v>115.9</v>
      </c>
      <c r="L16" s="7">
        <v>121</v>
      </c>
      <c r="M16" s="7">
        <v>126.3</v>
      </c>
      <c r="N16" s="7">
        <v>128.2</v>
      </c>
      <c r="O16" s="7">
        <v>125.1</v>
      </c>
      <c r="P16" s="7">
        <v>125.9</v>
      </c>
      <c r="Q16" s="7"/>
      <c r="S16" t="s">
        <v>16</v>
      </c>
      <c r="T16" s="6">
        <f t="shared" si="0"/>
        <v>-1.1774600504625852</v>
      </c>
      <c r="U16" s="6">
        <f t="shared" si="0"/>
        <v>0.9361702127659584</v>
      </c>
      <c r="V16" s="6">
        <f t="shared" si="1"/>
        <v>-2.613827993254631</v>
      </c>
      <c r="W16" s="6">
        <f t="shared" si="2"/>
        <v>-1.9913419913419972</v>
      </c>
      <c r="X16" s="6">
        <f t="shared" si="3"/>
        <v>-0.441696113074201</v>
      </c>
      <c r="Y16" s="6">
        <f t="shared" si="4"/>
        <v>2.9281277728482706</v>
      </c>
      <c r="Z16" s="6">
        <f t="shared" si="5"/>
        <v>-2.068965517241381</v>
      </c>
      <c r="AA16" s="6">
        <f t="shared" si="6"/>
        <v>-1.408450704225345</v>
      </c>
      <c r="AB16" s="6">
        <f t="shared" si="7"/>
        <v>3.482142857142861</v>
      </c>
      <c r="AC16" s="6">
        <f t="shared" si="8"/>
        <v>4.400345125107847</v>
      </c>
      <c r="AD16" s="6">
        <f t="shared" si="9"/>
        <v>4.400345125107847</v>
      </c>
      <c r="AE16" s="6">
        <f t="shared" si="10"/>
        <v>4.3801652892561975</v>
      </c>
      <c r="AF16" s="6">
        <f t="shared" si="13"/>
        <v>-2.418096723868942</v>
      </c>
      <c r="AG16" s="6">
        <f t="shared" si="13"/>
        <v>0.6394884092725874</v>
      </c>
      <c r="AH16" s="6">
        <f t="shared" si="11"/>
        <v>-1.7940717628705016</v>
      </c>
      <c r="AJ16" t="s">
        <v>16</v>
      </c>
      <c r="AK16" s="6">
        <f t="shared" si="12"/>
        <v>25.308641975308642</v>
      </c>
      <c r="AL16" s="6">
        <f t="shared" si="12"/>
        <v>24.86246297079983</v>
      </c>
      <c r="AM16" s="6">
        <f t="shared" si="12"/>
        <v>24.780610112829084</v>
      </c>
      <c r="AN16" s="6">
        <f t="shared" si="12"/>
        <v>24.117769889329715</v>
      </c>
      <c r="AO16" s="6">
        <f t="shared" si="12"/>
        <v>23.93740748572637</v>
      </c>
      <c r="AP16" s="6">
        <f t="shared" si="12"/>
        <v>23.646663869072597</v>
      </c>
      <c r="AQ16" s="6">
        <f t="shared" si="12"/>
        <v>23.439078601737727</v>
      </c>
      <c r="AR16" s="6">
        <f t="shared" si="12"/>
        <v>22.829581993569132</v>
      </c>
      <c r="AS16" s="6">
        <f t="shared" si="12"/>
        <v>22.544283413848632</v>
      </c>
      <c r="AT16" s="6">
        <f t="shared" si="12"/>
        <v>23.110667996011966</v>
      </c>
      <c r="AU16" s="6">
        <f t="shared" si="12"/>
        <v>23.504273504273506</v>
      </c>
      <c r="AV16" s="6">
        <f t="shared" si="12"/>
        <v>24.052561416872976</v>
      </c>
      <c r="AW16" s="6">
        <f t="shared" si="12"/>
        <v>24.634896233666407</v>
      </c>
      <c r="AX16" s="6">
        <f t="shared" si="12"/>
        <v>24.28654630168899</v>
      </c>
      <c r="AY16" s="6">
        <f t="shared" si="12"/>
        <v>24.49892975287021</v>
      </c>
      <c r="AZ16" s="6" t="e">
        <f t="shared" si="12"/>
        <v>#DIV/0!</v>
      </c>
    </row>
    <row r="17" spans="1:52" ht="12">
      <c r="A17" t="s">
        <v>7</v>
      </c>
      <c r="B17" s="7">
        <v>11.8</v>
      </c>
      <c r="C17" s="7">
        <v>12.5</v>
      </c>
      <c r="D17" s="7">
        <v>13.1</v>
      </c>
      <c r="E17" s="7">
        <v>12.2</v>
      </c>
      <c r="F17" s="7">
        <v>11.7</v>
      </c>
      <c r="G17" s="7">
        <v>11.7</v>
      </c>
      <c r="H17" s="7">
        <v>12.2</v>
      </c>
      <c r="I17" s="7">
        <v>11.8</v>
      </c>
      <c r="J17" s="7">
        <v>12.9</v>
      </c>
      <c r="K17" s="7">
        <v>13.9</v>
      </c>
      <c r="L17" s="7">
        <v>15.1</v>
      </c>
      <c r="M17" s="7">
        <v>16.4</v>
      </c>
      <c r="N17" s="7">
        <v>17.1</v>
      </c>
      <c r="O17" s="7">
        <v>17.4</v>
      </c>
      <c r="P17" s="7">
        <v>17.3</v>
      </c>
      <c r="Q17" s="7"/>
      <c r="S17" t="s">
        <v>7</v>
      </c>
      <c r="T17" s="6">
        <f t="shared" si="0"/>
        <v>5.932203389830505</v>
      </c>
      <c r="U17" s="6">
        <f t="shared" si="0"/>
        <v>4.799999999999997</v>
      </c>
      <c r="V17" s="6">
        <f t="shared" si="1"/>
        <v>-6.870229007633583</v>
      </c>
      <c r="W17" s="6">
        <f t="shared" si="2"/>
        <v>-4.098360655737693</v>
      </c>
      <c r="X17" s="6">
        <f t="shared" si="3"/>
        <v>0</v>
      </c>
      <c r="Y17" s="6">
        <f t="shared" si="4"/>
        <v>4.273504273504287</v>
      </c>
      <c r="Z17" s="6">
        <f t="shared" si="5"/>
        <v>-3.2786885245901516</v>
      </c>
      <c r="AA17" s="6">
        <f t="shared" si="6"/>
        <v>9.32203389830508</v>
      </c>
      <c r="AB17" s="6">
        <f t="shared" si="7"/>
        <v>7.751937984496124</v>
      </c>
      <c r="AC17" s="6">
        <f t="shared" si="8"/>
        <v>8.63309352517986</v>
      </c>
      <c r="AD17" s="6">
        <f t="shared" si="9"/>
        <v>8.63309352517986</v>
      </c>
      <c r="AE17" s="6">
        <f t="shared" si="10"/>
        <v>8.60927152317879</v>
      </c>
      <c r="AF17" s="6">
        <f t="shared" si="13"/>
        <v>1.7543859649122595</v>
      </c>
      <c r="AG17" s="6">
        <f t="shared" si="13"/>
        <v>-0.5747126436781542</v>
      </c>
      <c r="AH17" s="6">
        <f t="shared" si="11"/>
        <v>1.1695906432748444</v>
      </c>
      <c r="AJ17" t="s">
        <v>7</v>
      </c>
      <c r="AK17" s="6">
        <f aca="true" t="shared" si="14" ref="AK17:AZ17">B17*100/B$9</f>
        <v>2.511707109408259</v>
      </c>
      <c r="AL17" s="6">
        <f t="shared" si="14"/>
        <v>2.644942869234024</v>
      </c>
      <c r="AM17" s="6">
        <f t="shared" si="14"/>
        <v>2.737150020894275</v>
      </c>
      <c r="AN17" s="6">
        <f t="shared" si="14"/>
        <v>2.5475046982668617</v>
      </c>
      <c r="AO17" s="6">
        <f t="shared" si="14"/>
        <v>2.474096003383379</v>
      </c>
      <c r="AP17" s="6">
        <f t="shared" si="14"/>
        <v>2.4548887956357532</v>
      </c>
      <c r="AQ17" s="6">
        <f t="shared" si="14"/>
        <v>2.4651444736310366</v>
      </c>
      <c r="AR17" s="6">
        <f t="shared" si="14"/>
        <v>2.3713826366559485</v>
      </c>
      <c r="AS17" s="6">
        <f t="shared" si="14"/>
        <v>2.5966183574879227</v>
      </c>
      <c r="AT17" s="6">
        <f t="shared" si="14"/>
        <v>2.7716849451645067</v>
      </c>
      <c r="AU17" s="6">
        <f t="shared" si="14"/>
        <v>2.9331779331779333</v>
      </c>
      <c r="AV17" s="6">
        <f t="shared" si="14"/>
        <v>3.123214625785564</v>
      </c>
      <c r="AW17" s="6">
        <f t="shared" si="14"/>
        <v>3.2859338970023066</v>
      </c>
      <c r="AX17" s="6">
        <f t="shared" si="14"/>
        <v>3.3779848573092597</v>
      </c>
      <c r="AY17" s="6">
        <f t="shared" si="14"/>
        <v>3.3664136991632616</v>
      </c>
      <c r="AZ17" s="6" t="e">
        <f t="shared" si="14"/>
        <v>#DIV/0!</v>
      </c>
    </row>
    <row r="18" spans="1:52" ht="12">
      <c r="A18" t="s">
        <v>8</v>
      </c>
      <c r="B18" s="7">
        <v>15.4</v>
      </c>
      <c r="C18" s="7">
        <v>14.6</v>
      </c>
      <c r="D18" s="7">
        <v>14.7</v>
      </c>
      <c r="E18" s="7">
        <v>14</v>
      </c>
      <c r="F18" s="7">
        <v>14.5</v>
      </c>
      <c r="G18" s="7">
        <v>14.6</v>
      </c>
      <c r="H18" s="7">
        <v>14.9</v>
      </c>
      <c r="I18" s="7">
        <v>15.2</v>
      </c>
      <c r="J18" s="7">
        <v>16.8</v>
      </c>
      <c r="K18" s="7">
        <v>17.7</v>
      </c>
      <c r="L18" s="7">
        <v>18.1</v>
      </c>
      <c r="M18" s="7">
        <v>18.2</v>
      </c>
      <c r="N18" s="7">
        <v>17.7</v>
      </c>
      <c r="O18" s="7">
        <v>17.5</v>
      </c>
      <c r="P18" s="7">
        <v>17.6</v>
      </c>
      <c r="Q18" s="7"/>
      <c r="S18" t="s">
        <v>8</v>
      </c>
      <c r="T18" s="6">
        <f t="shared" si="0"/>
        <v>-5.194805194805198</v>
      </c>
      <c r="U18" s="6">
        <f t="shared" si="0"/>
        <v>0.684931506849324</v>
      </c>
      <c r="V18" s="6">
        <f t="shared" si="1"/>
        <v>-4.761904761904759</v>
      </c>
      <c r="W18" s="6">
        <f t="shared" si="2"/>
        <v>3.5714285714285694</v>
      </c>
      <c r="X18" s="6">
        <f t="shared" si="3"/>
        <v>0.6896551724137936</v>
      </c>
      <c r="Y18" s="6">
        <f t="shared" si="4"/>
        <v>2.0547945205479436</v>
      </c>
      <c r="Z18" s="6">
        <f t="shared" si="5"/>
        <v>2.0134228187919376</v>
      </c>
      <c r="AA18" s="6">
        <f t="shared" si="6"/>
        <v>10.526315789473685</v>
      </c>
      <c r="AB18" s="6">
        <f t="shared" si="7"/>
        <v>5.357142857142847</v>
      </c>
      <c r="AC18" s="6">
        <f t="shared" si="8"/>
        <v>2.2598870056497304</v>
      </c>
      <c r="AD18" s="6">
        <f t="shared" si="9"/>
        <v>2.2598870056497304</v>
      </c>
      <c r="AE18" s="6">
        <f t="shared" si="10"/>
        <v>0.5524861878452896</v>
      </c>
      <c r="AF18" s="6">
        <f t="shared" si="13"/>
        <v>-1.1299435028248581</v>
      </c>
      <c r="AG18" s="6">
        <f t="shared" si="13"/>
        <v>0.5714285714285836</v>
      </c>
      <c r="AH18" s="6">
        <f t="shared" si="11"/>
        <v>-0.5649717514124148</v>
      </c>
      <c r="AJ18" t="s">
        <v>8</v>
      </c>
      <c r="AK18" s="6">
        <f t="shared" si="12"/>
        <v>3.277990634312473</v>
      </c>
      <c r="AL18" s="6">
        <f t="shared" si="12"/>
        <v>3.0892932712653405</v>
      </c>
      <c r="AM18" s="6">
        <f t="shared" si="12"/>
        <v>3.0714584203928124</v>
      </c>
      <c r="AN18" s="6">
        <f t="shared" si="12"/>
        <v>2.9233660471914806</v>
      </c>
      <c r="AO18" s="6">
        <f t="shared" si="12"/>
        <v>3.0661873546204275</v>
      </c>
      <c r="AP18" s="6">
        <f t="shared" si="12"/>
        <v>3.0633655056651277</v>
      </c>
      <c r="AQ18" s="6">
        <f t="shared" si="12"/>
        <v>3.010709234188725</v>
      </c>
      <c r="AR18" s="6">
        <f t="shared" si="12"/>
        <v>3.0546623794212215</v>
      </c>
      <c r="AS18" s="6">
        <f t="shared" si="12"/>
        <v>3.3816425120772946</v>
      </c>
      <c r="AT18" s="6">
        <f t="shared" si="12"/>
        <v>3.5294117647058822</v>
      </c>
      <c r="AU18" s="6">
        <f t="shared" si="12"/>
        <v>3.5159285159285165</v>
      </c>
      <c r="AV18" s="6">
        <f t="shared" si="12"/>
        <v>3.466006474957151</v>
      </c>
      <c r="AW18" s="6">
        <f t="shared" si="12"/>
        <v>3.4012298232129132</v>
      </c>
      <c r="AX18" s="6">
        <f t="shared" si="12"/>
        <v>3.39739856338575</v>
      </c>
      <c r="AY18" s="6">
        <f t="shared" si="12"/>
        <v>3.424790815333723</v>
      </c>
      <c r="AZ18" s="6" t="e">
        <f t="shared" si="12"/>
        <v>#DIV/0!</v>
      </c>
    </row>
    <row r="19" spans="1:52" ht="12">
      <c r="A19" t="s">
        <v>9</v>
      </c>
      <c r="B19" s="7">
        <v>3.9</v>
      </c>
      <c r="C19" s="7">
        <v>4.1</v>
      </c>
      <c r="D19" s="7">
        <v>4.2</v>
      </c>
      <c r="E19" s="7">
        <v>4.1</v>
      </c>
      <c r="F19" s="7">
        <v>3.8</v>
      </c>
      <c r="G19" s="7">
        <v>3.9</v>
      </c>
      <c r="H19" s="7">
        <v>4.2</v>
      </c>
      <c r="I19" s="7">
        <v>4.3</v>
      </c>
      <c r="J19" s="7">
        <v>4.3</v>
      </c>
      <c r="K19" s="7">
        <v>4.3</v>
      </c>
      <c r="L19" s="7">
        <v>4.8</v>
      </c>
      <c r="M19" s="7">
        <v>4.8</v>
      </c>
      <c r="N19" s="7">
        <v>4.3</v>
      </c>
      <c r="O19" s="7">
        <v>4.3</v>
      </c>
      <c r="P19" s="7">
        <v>4.2</v>
      </c>
      <c r="Q19" s="7"/>
      <c r="S19" t="s">
        <v>9</v>
      </c>
      <c r="T19" s="6">
        <f t="shared" si="0"/>
        <v>5.12820512820511</v>
      </c>
      <c r="U19" s="6">
        <f t="shared" si="0"/>
        <v>2.4390243902439153</v>
      </c>
      <c r="V19" s="6">
        <f t="shared" si="1"/>
        <v>-2.380952380952394</v>
      </c>
      <c r="W19" s="6">
        <f t="shared" si="2"/>
        <v>-7.317073170731703</v>
      </c>
      <c r="X19" s="6">
        <f t="shared" si="3"/>
        <v>2.631578947368425</v>
      </c>
      <c r="Y19" s="6">
        <f t="shared" si="4"/>
        <v>7.692307692307693</v>
      </c>
      <c r="Z19" s="6">
        <f t="shared" si="5"/>
        <v>2.3809523809523796</v>
      </c>
      <c r="AA19" s="6">
        <f t="shared" si="6"/>
        <v>0</v>
      </c>
      <c r="AB19" s="6">
        <f t="shared" si="7"/>
        <v>0</v>
      </c>
      <c r="AC19" s="6">
        <f t="shared" si="8"/>
        <v>11.627906976744185</v>
      </c>
      <c r="AD19" s="6">
        <f t="shared" si="9"/>
        <v>11.627906976744185</v>
      </c>
      <c r="AE19" s="6">
        <f t="shared" si="10"/>
        <v>0</v>
      </c>
      <c r="AF19" s="6">
        <f t="shared" si="13"/>
        <v>0</v>
      </c>
      <c r="AG19" s="6">
        <f t="shared" si="13"/>
        <v>-2.3255813953488342</v>
      </c>
      <c r="AH19" s="6">
        <f t="shared" si="11"/>
        <v>-2.3255813953488342</v>
      </c>
      <c r="AJ19" t="s">
        <v>9</v>
      </c>
      <c r="AK19" s="6">
        <f t="shared" si="12"/>
        <v>0.8301404853128991</v>
      </c>
      <c r="AL19" s="6">
        <f t="shared" si="12"/>
        <v>0.8675412611087598</v>
      </c>
      <c r="AM19" s="6">
        <f t="shared" si="12"/>
        <v>0.8775595486836606</v>
      </c>
      <c r="AN19" s="6">
        <f t="shared" si="12"/>
        <v>0.8561286281060764</v>
      </c>
      <c r="AO19" s="6">
        <f t="shared" si="12"/>
        <v>0.8035525481074224</v>
      </c>
      <c r="AP19" s="6">
        <f t="shared" si="12"/>
        <v>0.8182962652119177</v>
      </c>
      <c r="AQ19" s="6">
        <f t="shared" si="12"/>
        <v>0.8486562942008486</v>
      </c>
      <c r="AR19" s="6">
        <f t="shared" si="12"/>
        <v>0.8641479099678456</v>
      </c>
      <c r="AS19" s="6">
        <f t="shared" si="12"/>
        <v>0.8655394524959742</v>
      </c>
      <c r="AT19" s="6">
        <f t="shared" si="12"/>
        <v>0.8574277168494516</v>
      </c>
      <c r="AU19" s="6">
        <f t="shared" si="12"/>
        <v>0.9324009324009325</v>
      </c>
      <c r="AV19" s="6">
        <f t="shared" si="12"/>
        <v>0.9141115977908969</v>
      </c>
      <c r="AW19" s="6">
        <f t="shared" si="12"/>
        <v>0.8262874711760185</v>
      </c>
      <c r="AX19" s="6">
        <f t="shared" si="12"/>
        <v>0.83478936128907</v>
      </c>
      <c r="AY19" s="6">
        <f t="shared" si="12"/>
        <v>0.8172796263864566</v>
      </c>
      <c r="AZ19" s="6" t="e">
        <f t="shared" si="12"/>
        <v>#DIV/0!</v>
      </c>
    </row>
    <row r="20" spans="1:52" ht="12">
      <c r="A20" t="s">
        <v>12</v>
      </c>
      <c r="B20" s="7">
        <v>46.8</v>
      </c>
      <c r="C20" s="7">
        <v>49.4</v>
      </c>
      <c r="D20" s="7">
        <v>52.7</v>
      </c>
      <c r="E20" s="7">
        <v>54.3</v>
      </c>
      <c r="F20" s="7">
        <v>55.1</v>
      </c>
      <c r="G20" s="7">
        <v>57.1</v>
      </c>
      <c r="H20" s="7">
        <v>61.4</v>
      </c>
      <c r="I20" s="7">
        <v>63</v>
      </c>
      <c r="J20" s="7">
        <v>62.8</v>
      </c>
      <c r="K20" s="7">
        <v>61.9</v>
      </c>
      <c r="L20" s="7">
        <v>66.1</v>
      </c>
      <c r="M20" s="7">
        <v>70.4</v>
      </c>
      <c r="N20" s="7">
        <v>69.4</v>
      </c>
      <c r="O20" s="7">
        <v>67.4</v>
      </c>
      <c r="P20" s="7">
        <v>70.7</v>
      </c>
      <c r="Q20" s="7"/>
      <c r="S20" t="s">
        <v>12</v>
      </c>
      <c r="T20" s="6">
        <f t="shared" si="0"/>
        <v>5.555555555555557</v>
      </c>
      <c r="U20" s="6">
        <f t="shared" si="0"/>
        <v>6.680161943319845</v>
      </c>
      <c r="V20" s="6">
        <f t="shared" si="1"/>
        <v>3.036053130929787</v>
      </c>
      <c r="W20" s="6">
        <f t="shared" si="2"/>
        <v>1.47329650092081</v>
      </c>
      <c r="X20" s="6">
        <f t="shared" si="3"/>
        <v>3.629764065335749</v>
      </c>
      <c r="Y20" s="6">
        <f t="shared" si="4"/>
        <v>7.530647985989489</v>
      </c>
      <c r="Z20" s="6">
        <f t="shared" si="5"/>
        <v>2.6058631921824116</v>
      </c>
      <c r="AA20" s="6">
        <f t="shared" si="6"/>
        <v>-0.31746031746031633</v>
      </c>
      <c r="AB20" s="6">
        <f t="shared" si="7"/>
        <v>-1.4331210191082704</v>
      </c>
      <c r="AC20" s="6">
        <f t="shared" si="8"/>
        <v>6.785137318255238</v>
      </c>
      <c r="AD20" s="6">
        <f t="shared" si="9"/>
        <v>6.785137318255238</v>
      </c>
      <c r="AE20" s="6">
        <f t="shared" si="10"/>
        <v>6.505295007564314</v>
      </c>
      <c r="AF20" s="6">
        <f t="shared" si="13"/>
        <v>-2.88184438040345</v>
      </c>
      <c r="AG20" s="6">
        <f t="shared" si="13"/>
        <v>4.896142433234417</v>
      </c>
      <c r="AH20" s="6">
        <f t="shared" si="11"/>
        <v>1.8731988472622447</v>
      </c>
      <c r="AJ20" t="s">
        <v>12</v>
      </c>
      <c r="AK20" s="6">
        <f t="shared" si="12"/>
        <v>9.96168582375479</v>
      </c>
      <c r="AL20" s="6">
        <f t="shared" si="12"/>
        <v>10.452814219212865</v>
      </c>
      <c r="AM20" s="6">
        <f t="shared" si="12"/>
        <v>11.011282908483075</v>
      </c>
      <c r="AN20" s="6">
        <f t="shared" si="12"/>
        <v>11.33848402589267</v>
      </c>
      <c r="AO20" s="6">
        <f t="shared" si="12"/>
        <v>11.651511947557625</v>
      </c>
      <c r="AP20" s="6">
        <f t="shared" si="12"/>
        <v>11.980696600923206</v>
      </c>
      <c r="AQ20" s="6">
        <f t="shared" si="12"/>
        <v>12.406546777126692</v>
      </c>
      <c r="AR20" s="6">
        <f t="shared" si="12"/>
        <v>12.660771704180064</v>
      </c>
      <c r="AS20" s="6">
        <f t="shared" si="12"/>
        <v>12.640901771336553</v>
      </c>
      <c r="AT20" s="6">
        <f t="shared" si="12"/>
        <v>12.34297108673978</v>
      </c>
      <c r="AU20" s="6">
        <f t="shared" si="12"/>
        <v>12.83993783993784</v>
      </c>
      <c r="AV20" s="6">
        <f t="shared" si="12"/>
        <v>13.406970100933156</v>
      </c>
      <c r="AW20" s="6">
        <f t="shared" si="12"/>
        <v>13.335895465026905</v>
      </c>
      <c r="AX20" s="6">
        <f t="shared" si="12"/>
        <v>13.084837895554262</v>
      </c>
      <c r="AY20" s="6">
        <f t="shared" si="12"/>
        <v>13.757540377505352</v>
      </c>
      <c r="AZ20" s="6" t="e">
        <f t="shared" si="12"/>
        <v>#DIV/0!</v>
      </c>
    </row>
    <row r="21" spans="1:52" ht="12">
      <c r="A21" t="s">
        <v>14</v>
      </c>
      <c r="B21" s="7">
        <v>89</v>
      </c>
      <c r="C21" s="7">
        <v>89.1</v>
      </c>
      <c r="D21" s="7">
        <v>86.7</v>
      </c>
      <c r="E21" s="7">
        <v>88.6</v>
      </c>
      <c r="F21" s="7">
        <v>87.2</v>
      </c>
      <c r="G21" s="7">
        <v>88.2</v>
      </c>
      <c r="H21" s="7">
        <v>88.7</v>
      </c>
      <c r="I21" s="7">
        <v>88.8</v>
      </c>
      <c r="J21" s="7">
        <v>91</v>
      </c>
      <c r="K21" s="7">
        <v>92.9</v>
      </c>
      <c r="L21" s="7">
        <v>95.5</v>
      </c>
      <c r="M21" s="7">
        <v>97</v>
      </c>
      <c r="N21" s="7">
        <v>91.8</v>
      </c>
      <c r="O21" s="7">
        <v>92.8</v>
      </c>
      <c r="P21" s="7">
        <v>92.7</v>
      </c>
      <c r="Q21" s="7"/>
      <c r="S21" t="s">
        <v>14</v>
      </c>
      <c r="T21" s="6">
        <f t="shared" si="0"/>
        <v>0.11235955056179137</v>
      </c>
      <c r="U21" s="6">
        <f t="shared" si="0"/>
        <v>-2.693602693602685</v>
      </c>
      <c r="V21" s="6">
        <f t="shared" si="1"/>
        <v>2.1914648212226098</v>
      </c>
      <c r="W21" s="6">
        <f t="shared" si="2"/>
        <v>-1.5801354401805838</v>
      </c>
      <c r="X21" s="6">
        <f t="shared" si="3"/>
        <v>1.1467889908256836</v>
      </c>
      <c r="Y21" s="6">
        <f t="shared" si="4"/>
        <v>0.5668934240362802</v>
      </c>
      <c r="Z21" s="6">
        <f t="shared" si="5"/>
        <v>0.11273957158962844</v>
      </c>
      <c r="AA21" s="6">
        <f t="shared" si="6"/>
        <v>2.4774774774774784</v>
      </c>
      <c r="AB21" s="6">
        <f t="shared" si="7"/>
        <v>2.0879120879120876</v>
      </c>
      <c r="AC21" s="6">
        <f t="shared" si="8"/>
        <v>2.7987082884822314</v>
      </c>
      <c r="AD21" s="6">
        <f t="shared" si="9"/>
        <v>2.7987082884822314</v>
      </c>
      <c r="AE21" s="6">
        <f t="shared" si="10"/>
        <v>1.5706806282722567</v>
      </c>
      <c r="AF21" s="6">
        <f t="shared" si="13"/>
        <v>1.0893246187363843</v>
      </c>
      <c r="AG21" s="6">
        <f t="shared" si="13"/>
        <v>-0.10775862068965125</v>
      </c>
      <c r="AH21" s="6">
        <f t="shared" si="11"/>
        <v>0.9803921568627487</v>
      </c>
      <c r="AJ21" t="s">
        <v>14</v>
      </c>
      <c r="AK21" s="6">
        <f t="shared" si="12"/>
        <v>18.944231587909748</v>
      </c>
      <c r="AL21" s="6">
        <f t="shared" si="12"/>
        <v>18.853152771900128</v>
      </c>
      <c r="AM21" s="6">
        <f t="shared" si="12"/>
        <v>18.115336397826994</v>
      </c>
      <c r="AN21" s="6">
        <f t="shared" si="12"/>
        <v>18.5007308415118</v>
      </c>
      <c r="AO21" s="6">
        <f t="shared" si="12"/>
        <v>18.439416367096637</v>
      </c>
      <c r="AP21" s="6">
        <f t="shared" si="12"/>
        <v>18.506084767100294</v>
      </c>
      <c r="AQ21" s="6">
        <f t="shared" si="12"/>
        <v>17.92281268943221</v>
      </c>
      <c r="AR21" s="6">
        <f t="shared" si="12"/>
        <v>17.845659163987136</v>
      </c>
      <c r="AS21" s="6">
        <f t="shared" si="12"/>
        <v>18.317230273752013</v>
      </c>
      <c r="AT21" s="6">
        <f t="shared" si="12"/>
        <v>18.524426719840477</v>
      </c>
      <c r="AU21" s="6">
        <f t="shared" si="12"/>
        <v>18.55089355089355</v>
      </c>
      <c r="AV21" s="6">
        <f t="shared" si="12"/>
        <v>18.472671872024375</v>
      </c>
      <c r="AW21" s="6">
        <f t="shared" si="12"/>
        <v>17.640276710222906</v>
      </c>
      <c r="AX21" s="6">
        <f t="shared" si="12"/>
        <v>18.015919238982722</v>
      </c>
      <c r="AY21" s="6">
        <f t="shared" si="12"/>
        <v>18.038528896672506</v>
      </c>
      <c r="AZ21" s="6" t="e">
        <f t="shared" si="12"/>
        <v>#DIV/0!</v>
      </c>
    </row>
    <row r="22" spans="1:52" ht="12">
      <c r="A22" t="s">
        <v>13</v>
      </c>
      <c r="B22" s="7">
        <v>30</v>
      </c>
      <c r="C22" s="7">
        <v>30.9</v>
      </c>
      <c r="D22" s="7">
        <v>33.6</v>
      </c>
      <c r="E22" s="7">
        <v>36.3</v>
      </c>
      <c r="F22" s="7">
        <v>37.5</v>
      </c>
      <c r="G22" s="7">
        <v>39.5</v>
      </c>
      <c r="H22" s="7">
        <v>45.5</v>
      </c>
      <c r="I22" s="7">
        <v>49.1</v>
      </c>
      <c r="J22" s="7">
        <v>49.8</v>
      </c>
      <c r="K22" s="7">
        <v>50.3</v>
      </c>
      <c r="L22" s="7">
        <v>48.5</v>
      </c>
      <c r="M22" s="7">
        <v>48</v>
      </c>
      <c r="N22" s="7">
        <v>48.9</v>
      </c>
      <c r="O22" s="7">
        <v>52.3</v>
      </c>
      <c r="P22" s="7">
        <v>49.8</v>
      </c>
      <c r="Q22" s="7"/>
      <c r="S22" t="s">
        <v>13</v>
      </c>
      <c r="T22" s="6">
        <f t="shared" si="0"/>
        <v>3</v>
      </c>
      <c r="U22" s="6">
        <f t="shared" si="0"/>
        <v>8.737864077669911</v>
      </c>
      <c r="V22" s="6">
        <f t="shared" si="1"/>
        <v>8.035714285714263</v>
      </c>
      <c r="W22" s="6">
        <f t="shared" si="2"/>
        <v>3.305785123966956</v>
      </c>
      <c r="X22" s="6">
        <f t="shared" si="3"/>
        <v>5.333333333333329</v>
      </c>
      <c r="Y22" s="6">
        <f t="shared" si="4"/>
        <v>15.189873417721515</v>
      </c>
      <c r="Z22" s="6">
        <f t="shared" si="5"/>
        <v>7.912087912087912</v>
      </c>
      <c r="AA22" s="6">
        <f t="shared" si="6"/>
        <v>1.425661914460278</v>
      </c>
      <c r="AB22" s="6">
        <f t="shared" si="7"/>
        <v>1.00401606425703</v>
      </c>
      <c r="AC22" s="6">
        <f t="shared" si="8"/>
        <v>-3.578528827037772</v>
      </c>
      <c r="AD22" s="6">
        <f t="shared" si="9"/>
        <v>-3.578528827037772</v>
      </c>
      <c r="AE22" s="6">
        <f t="shared" si="10"/>
        <v>-1.0309278350515427</v>
      </c>
      <c r="AF22" s="6">
        <f t="shared" si="13"/>
        <v>6.952965235173821</v>
      </c>
      <c r="AG22" s="6">
        <f>P22*100/O22-100</f>
        <v>-4.780114722753339</v>
      </c>
      <c r="AH22" s="6">
        <f t="shared" si="11"/>
        <v>1.8404907975460105</v>
      </c>
      <c r="AJ22" t="s">
        <v>13</v>
      </c>
      <c r="AK22" s="6">
        <f t="shared" si="12"/>
        <v>6.385696040868455</v>
      </c>
      <c r="AL22" s="6">
        <f t="shared" si="12"/>
        <v>6.538298772746509</v>
      </c>
      <c r="AM22" s="6">
        <f t="shared" si="12"/>
        <v>7.020476389469285</v>
      </c>
      <c r="AN22" s="6">
        <f t="shared" si="12"/>
        <v>7.579870536646481</v>
      </c>
      <c r="AO22" s="6">
        <f t="shared" si="12"/>
        <v>7.929794882639036</v>
      </c>
      <c r="AP22" s="6">
        <f t="shared" si="12"/>
        <v>8.287872429710449</v>
      </c>
      <c r="AQ22" s="6">
        <f t="shared" si="12"/>
        <v>9.193776520509195</v>
      </c>
      <c r="AR22" s="6">
        <f t="shared" si="12"/>
        <v>9.867363344051446</v>
      </c>
      <c r="AS22" s="6">
        <f t="shared" si="12"/>
        <v>10.02415458937198</v>
      </c>
      <c r="AT22" s="6">
        <f t="shared" si="12"/>
        <v>10.029910269192422</v>
      </c>
      <c r="AU22" s="6">
        <f t="shared" si="12"/>
        <v>9.421134421134422</v>
      </c>
      <c r="AV22" s="6">
        <f t="shared" si="12"/>
        <v>9.141115977908969</v>
      </c>
      <c r="AW22" s="6">
        <f t="shared" si="12"/>
        <v>9.39661798616449</v>
      </c>
      <c r="AX22" s="6">
        <f t="shared" si="12"/>
        <v>10.15336827800427</v>
      </c>
      <c r="AY22" s="6">
        <f t="shared" si="12"/>
        <v>9.690601284296557</v>
      </c>
      <c r="AZ22" s="6" t="e">
        <f t="shared" si="12"/>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42</v>
      </c>
    </row>
    <row r="26" spans="19:36" ht="12">
      <c r="S26" t="str">
        <f>A27</f>
        <v>Fonte: Istat (edizione dicembre 2016).</v>
      </c>
      <c r="AJ26" t="str">
        <f>A27</f>
        <v>Fonte: Istat (edizione dicembre 2016).</v>
      </c>
    </row>
    <row r="27" ht="12">
      <c r="A27" t="s">
        <v>52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W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O22"/>
    </sheetView>
  </sheetViews>
  <sheetFormatPr defaultColWidth="9.8515625" defaultRowHeight="12"/>
  <cols>
    <col min="1" max="1" width="83.8515625" style="0" customWidth="1"/>
    <col min="2" max="5" width="9.8515625" style="0" bestFit="1" customWidth="1"/>
    <col min="6" max="13" width="10.8515625" style="0" bestFit="1" customWidth="1"/>
    <col min="14" max="14" width="10.8515625" style="0" customWidth="1"/>
    <col min="15" max="16" width="10.8515625" style="0" bestFit="1" customWidth="1"/>
    <col min="17" max="17" width="9.140625" style="0" customWidth="1"/>
    <col min="18" max="18" width="83.8515625" style="0" customWidth="1"/>
    <col min="19" max="33" width="9.140625" style="0" customWidth="1"/>
    <col min="34" max="34" width="83.8515625" style="0" customWidth="1"/>
    <col min="35" max="238" width="9.140625" style="0" customWidth="1"/>
    <col min="239" max="239" width="75.7109375" style="0" customWidth="1"/>
  </cols>
  <sheetData>
    <row r="1" spans="1:34" ht="12">
      <c r="A1" t="s">
        <v>50</v>
      </c>
      <c r="R1" t="str">
        <f>A1</f>
        <v>Posizioni lavorative dipendenti (a).</v>
      </c>
      <c r="AH1" t="str">
        <f>A1</f>
        <v>Posizioni lavorative dipendenti (a).</v>
      </c>
    </row>
    <row r="2" spans="1:34" ht="12">
      <c r="A2" t="s">
        <v>18</v>
      </c>
      <c r="R2" t="s">
        <v>20</v>
      </c>
      <c r="AH2" t="s">
        <v>21</v>
      </c>
    </row>
    <row r="3" spans="1:34" ht="12">
      <c r="A3" t="s">
        <v>17</v>
      </c>
      <c r="R3" s="10" t="str">
        <f>A3</f>
        <v>Provincia di: BOLOGNA.</v>
      </c>
      <c r="AH3" s="10" t="str">
        <f>A3</f>
        <v>Provincia di: BOLOGNA.</v>
      </c>
    </row>
    <row r="4" spans="1:34" ht="12">
      <c r="A4" t="s">
        <v>53</v>
      </c>
      <c r="R4" t="str">
        <f>A4</f>
        <v>Periodo: 2001 - 2014.</v>
      </c>
      <c r="AH4" t="str">
        <f>A4</f>
        <v>Periodo: 2001 - 2014.</v>
      </c>
    </row>
    <row r="5" ht="12.75" thickBot="1"/>
    <row r="6" spans="1:49" ht="12.75" thickTop="1">
      <c r="A6" s="1"/>
      <c r="B6" s="1"/>
      <c r="C6" s="1"/>
      <c r="D6" s="1"/>
      <c r="E6" s="1"/>
      <c r="F6" s="1"/>
      <c r="G6" s="1"/>
      <c r="H6" s="1"/>
      <c r="I6" s="1"/>
      <c r="J6" s="1"/>
      <c r="K6" s="1"/>
      <c r="L6" s="1"/>
      <c r="M6" s="1"/>
      <c r="N6" s="1"/>
      <c r="O6" s="1"/>
      <c r="P6" s="1"/>
      <c r="R6" s="1"/>
      <c r="S6" s="1"/>
      <c r="T6" s="1"/>
      <c r="U6" s="1"/>
      <c r="V6" s="1"/>
      <c r="W6" s="1"/>
      <c r="X6" s="1"/>
      <c r="Y6" s="1"/>
      <c r="Z6" s="1"/>
      <c r="AA6" s="1"/>
      <c r="AB6" s="1"/>
      <c r="AC6" s="1"/>
      <c r="AD6" s="1"/>
      <c r="AE6" s="1"/>
      <c r="AF6" s="1"/>
      <c r="AH6" s="1"/>
      <c r="AI6" s="1"/>
      <c r="AJ6" s="1"/>
      <c r="AK6" s="1"/>
      <c r="AL6" s="1"/>
      <c r="AM6" s="1"/>
      <c r="AN6" s="1"/>
      <c r="AO6" s="1"/>
      <c r="AP6" s="1"/>
      <c r="AQ6" s="1"/>
      <c r="AR6" s="1"/>
      <c r="AS6" s="1"/>
      <c r="AT6" s="1"/>
      <c r="AU6" s="1"/>
      <c r="AV6" s="1"/>
      <c r="AW6" s="1"/>
    </row>
    <row r="7" spans="1:49" ht="12">
      <c r="A7" s="2" t="s">
        <v>0</v>
      </c>
      <c r="B7">
        <v>2001</v>
      </c>
      <c r="C7">
        <v>2002</v>
      </c>
      <c r="D7">
        <v>2003</v>
      </c>
      <c r="E7">
        <v>2004</v>
      </c>
      <c r="F7">
        <v>2005</v>
      </c>
      <c r="G7">
        <v>2006</v>
      </c>
      <c r="H7">
        <v>2007</v>
      </c>
      <c r="I7">
        <v>2008</v>
      </c>
      <c r="J7">
        <v>2009</v>
      </c>
      <c r="K7">
        <v>2010</v>
      </c>
      <c r="L7">
        <v>2011</v>
      </c>
      <c r="M7">
        <v>2012</v>
      </c>
      <c r="N7">
        <v>2013</v>
      </c>
      <c r="O7">
        <v>2014</v>
      </c>
      <c r="P7">
        <v>2015</v>
      </c>
      <c r="R7" s="2" t="s">
        <v>0</v>
      </c>
      <c r="S7">
        <v>2002</v>
      </c>
      <c r="T7">
        <v>2003</v>
      </c>
      <c r="U7">
        <v>2004</v>
      </c>
      <c r="V7">
        <v>2005</v>
      </c>
      <c r="W7">
        <v>2006</v>
      </c>
      <c r="X7">
        <v>2007</v>
      </c>
      <c r="Y7">
        <v>2008</v>
      </c>
      <c r="Z7">
        <v>2009</v>
      </c>
      <c r="AA7">
        <v>2010</v>
      </c>
      <c r="AB7">
        <v>2011</v>
      </c>
      <c r="AC7">
        <v>2012</v>
      </c>
      <c r="AD7">
        <v>2013</v>
      </c>
      <c r="AE7">
        <v>2014</v>
      </c>
      <c r="AF7">
        <v>2015</v>
      </c>
      <c r="AH7" s="2" t="s">
        <v>0</v>
      </c>
      <c r="AI7">
        <v>2001</v>
      </c>
      <c r="AJ7">
        <v>2002</v>
      </c>
      <c r="AK7">
        <v>2003</v>
      </c>
      <c r="AL7">
        <v>2004</v>
      </c>
      <c r="AM7">
        <v>2005</v>
      </c>
      <c r="AN7">
        <v>2006</v>
      </c>
      <c r="AO7">
        <v>2007</v>
      </c>
      <c r="AP7">
        <v>2008</v>
      </c>
      <c r="AQ7">
        <v>2009</v>
      </c>
      <c r="AR7">
        <v>2010</v>
      </c>
      <c r="AS7">
        <v>2011</v>
      </c>
      <c r="AT7">
        <v>2012</v>
      </c>
      <c r="AU7">
        <v>2013</v>
      </c>
      <c r="AV7">
        <v>2014</v>
      </c>
      <c r="AW7">
        <v>2015</v>
      </c>
    </row>
    <row r="8" spans="1:49" ht="12.75" thickBot="1">
      <c r="A8" s="3"/>
      <c r="B8" s="3"/>
      <c r="C8" s="3"/>
      <c r="D8" s="3"/>
      <c r="E8" s="3"/>
      <c r="F8" s="3"/>
      <c r="G8" s="3"/>
      <c r="H8" s="3"/>
      <c r="I8" s="3"/>
      <c r="J8" s="3"/>
      <c r="K8" s="3"/>
      <c r="L8" s="3"/>
      <c r="M8" s="3"/>
      <c r="N8" s="3"/>
      <c r="O8" s="3"/>
      <c r="P8" s="3"/>
      <c r="R8" s="3"/>
      <c r="S8" s="3"/>
      <c r="T8" s="3"/>
      <c r="U8" s="3"/>
      <c r="V8" s="3"/>
      <c r="W8" s="3"/>
      <c r="X8" s="3"/>
      <c r="Y8" s="3"/>
      <c r="Z8" s="3"/>
      <c r="AA8" s="3"/>
      <c r="AB8" s="3"/>
      <c r="AC8" s="3"/>
      <c r="AD8" s="3"/>
      <c r="AE8" s="3"/>
      <c r="AF8" s="3"/>
      <c r="AH8" s="3"/>
      <c r="AI8" s="3"/>
      <c r="AJ8" s="3"/>
      <c r="AK8" s="3"/>
      <c r="AL8" s="3"/>
      <c r="AM8" s="3"/>
      <c r="AN8" s="3"/>
      <c r="AO8" s="3"/>
      <c r="AP8" s="3"/>
      <c r="AQ8" s="3"/>
      <c r="AR8" s="3"/>
      <c r="AS8" s="3"/>
      <c r="AT8" s="3"/>
      <c r="AU8" s="3"/>
      <c r="AV8" s="3"/>
      <c r="AW8" s="3"/>
    </row>
    <row r="9" spans="1:49" ht="12">
      <c r="A9" s="4" t="s">
        <v>1</v>
      </c>
      <c r="B9" s="5">
        <v>386.8</v>
      </c>
      <c r="C9" s="5">
        <v>395.1</v>
      </c>
      <c r="D9" s="5">
        <v>392.3</v>
      </c>
      <c r="E9" s="5">
        <v>392.7</v>
      </c>
      <c r="F9" s="5">
        <v>393.9</v>
      </c>
      <c r="G9" s="5">
        <v>405.6</v>
      </c>
      <c r="H9" s="5">
        <v>415.3</v>
      </c>
      <c r="I9" s="5">
        <v>423.5</v>
      </c>
      <c r="J9" s="5">
        <v>421.4</v>
      </c>
      <c r="K9" s="5">
        <v>420.3</v>
      </c>
      <c r="L9" s="5">
        <v>426.4</v>
      </c>
      <c r="M9" s="5">
        <v>419.6</v>
      </c>
      <c r="N9" s="5">
        <v>418.2</v>
      </c>
      <c r="O9" s="5">
        <v>417.3</v>
      </c>
      <c r="P9" s="5"/>
      <c r="R9" s="4" t="s">
        <v>1</v>
      </c>
      <c r="S9" s="6">
        <f aca="true" t="shared" si="0" ref="S9:AA22">C9*100/B9-100</f>
        <v>2.1458117890382624</v>
      </c>
      <c r="T9" s="6">
        <f t="shared" si="0"/>
        <v>-0.7086813464945578</v>
      </c>
      <c r="U9" s="6">
        <f t="shared" si="0"/>
        <v>0.10196278358398558</v>
      </c>
      <c r="V9" s="6">
        <f t="shared" si="0"/>
        <v>0.30557677616501167</v>
      </c>
      <c r="W9" s="6">
        <f t="shared" si="0"/>
        <v>2.9702970297029765</v>
      </c>
      <c r="X9" s="6">
        <f t="shared" si="0"/>
        <v>2.391518737672584</v>
      </c>
      <c r="Y9" s="6">
        <f t="shared" si="0"/>
        <v>1.9744762822056288</v>
      </c>
      <c r="Z9" s="6">
        <f t="shared" si="0"/>
        <v>-0.49586776859504766</v>
      </c>
      <c r="AA9" s="6">
        <f t="shared" si="0"/>
        <v>-0.2610346464167037</v>
      </c>
      <c r="AB9" s="6">
        <f aca="true" t="shared" si="1" ref="AB9:AC22">K9*100/J9-100</f>
        <v>-0.2610346464167037</v>
      </c>
      <c r="AC9" s="6">
        <f t="shared" si="1"/>
        <v>1.4513442778967374</v>
      </c>
      <c r="AD9" s="6">
        <f>N9*100/M9-100</f>
        <v>-0.3336510962821819</v>
      </c>
      <c r="AE9" s="6">
        <f>O9*100/N9-100</f>
        <v>-0.21520803443328873</v>
      </c>
      <c r="AF9" s="6">
        <f aca="true" t="shared" si="2" ref="AF9:AF22">O9*100/M9-100</f>
        <v>-0.5481410867492968</v>
      </c>
      <c r="AH9" s="4" t="s">
        <v>1</v>
      </c>
      <c r="AI9" s="6">
        <f aca="true" t="shared" si="3" ref="AI9:AW22">B9*100/B$9</f>
        <v>100</v>
      </c>
      <c r="AJ9" s="6">
        <f t="shared" si="3"/>
        <v>100</v>
      </c>
      <c r="AK9" s="6">
        <f t="shared" si="3"/>
        <v>100</v>
      </c>
      <c r="AL9" s="6">
        <f t="shared" si="3"/>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t="e">
        <f t="shared" si="3"/>
        <v>#DIV/0!</v>
      </c>
    </row>
    <row r="10" spans="1:49" ht="12">
      <c r="A10" t="s">
        <v>2</v>
      </c>
      <c r="B10" s="7">
        <v>3.8</v>
      </c>
      <c r="C10" s="7">
        <v>3.6</v>
      </c>
      <c r="D10" s="7">
        <v>3</v>
      </c>
      <c r="E10" s="7">
        <v>3.4</v>
      </c>
      <c r="F10" s="7">
        <v>3.7</v>
      </c>
      <c r="G10" s="7">
        <v>4</v>
      </c>
      <c r="H10" s="7">
        <v>4.3</v>
      </c>
      <c r="I10" s="7">
        <v>4.3</v>
      </c>
      <c r="J10" s="7">
        <v>4.1</v>
      </c>
      <c r="K10" s="7">
        <v>4.1</v>
      </c>
      <c r="L10" s="7">
        <v>4</v>
      </c>
      <c r="M10" s="7">
        <v>3.7</v>
      </c>
      <c r="N10" s="7">
        <v>3.4</v>
      </c>
      <c r="O10" s="7">
        <v>3.3</v>
      </c>
      <c r="P10" s="7"/>
      <c r="R10" t="s">
        <v>2</v>
      </c>
      <c r="S10" s="6">
        <f t="shared" si="0"/>
        <v>-5.263157894736835</v>
      </c>
      <c r="T10" s="6">
        <f t="shared" si="0"/>
        <v>-16.66666666666667</v>
      </c>
      <c r="U10" s="6">
        <f t="shared" si="0"/>
        <v>13.333333333333329</v>
      </c>
      <c r="V10" s="6">
        <f t="shared" si="0"/>
        <v>8.82352941176471</v>
      </c>
      <c r="W10" s="6">
        <f t="shared" si="0"/>
        <v>8.108108108108098</v>
      </c>
      <c r="X10" s="6">
        <f t="shared" si="0"/>
        <v>7.5</v>
      </c>
      <c r="Y10" s="6">
        <f t="shared" si="0"/>
        <v>0</v>
      </c>
      <c r="Z10" s="6">
        <f t="shared" si="0"/>
        <v>-4.651162790697683</v>
      </c>
      <c r="AA10" s="6">
        <f t="shared" si="0"/>
        <v>0</v>
      </c>
      <c r="AB10" s="6">
        <f t="shared" si="1"/>
        <v>0</v>
      </c>
      <c r="AC10" s="6">
        <f t="shared" si="1"/>
        <v>-2.439024390243901</v>
      </c>
      <c r="AD10" s="6">
        <f aca="true" t="shared" si="4" ref="AD10:AE22">N10*100/M10-100</f>
        <v>-8.108108108108112</v>
      </c>
      <c r="AE10" s="6">
        <f t="shared" si="4"/>
        <v>-2.941176470588232</v>
      </c>
      <c r="AF10" s="6">
        <f t="shared" si="2"/>
        <v>-10.810810810810821</v>
      </c>
      <c r="AH10" t="s">
        <v>2</v>
      </c>
      <c r="AI10" s="6">
        <f t="shared" si="3"/>
        <v>0.9824198552223371</v>
      </c>
      <c r="AJ10" s="6">
        <f t="shared" si="3"/>
        <v>0.9111617312072893</v>
      </c>
      <c r="AK10" s="6">
        <f t="shared" si="3"/>
        <v>0.7647208768799388</v>
      </c>
      <c r="AL10" s="6">
        <f t="shared" si="3"/>
        <v>0.8658008658008658</v>
      </c>
      <c r="AM10" s="6">
        <f t="shared" si="3"/>
        <v>0.9393247017009394</v>
      </c>
      <c r="AN10" s="6">
        <f t="shared" si="3"/>
        <v>0.9861932938856015</v>
      </c>
      <c r="AO10" s="6">
        <f t="shared" si="3"/>
        <v>1.0353960992053937</v>
      </c>
      <c r="AP10" s="6">
        <f t="shared" si="3"/>
        <v>1.0153482880755609</v>
      </c>
      <c r="AQ10" s="6">
        <f t="shared" si="3"/>
        <v>0.9729473184622686</v>
      </c>
      <c r="AR10" s="6">
        <f t="shared" si="3"/>
        <v>0.9754936949797762</v>
      </c>
      <c r="AS10" s="6">
        <f t="shared" si="3"/>
        <v>0.9380863039399625</v>
      </c>
      <c r="AT10" s="6">
        <f t="shared" si="3"/>
        <v>0.8817921830314585</v>
      </c>
      <c r="AU10" s="6">
        <f t="shared" si="3"/>
        <v>0.8130081300813008</v>
      </c>
      <c r="AV10" s="6">
        <f t="shared" si="3"/>
        <v>0.7907979870596693</v>
      </c>
      <c r="AW10" s="6" t="e">
        <f t="shared" si="3"/>
        <v>#DIV/0!</v>
      </c>
    </row>
    <row r="11" spans="1:49" ht="12">
      <c r="A11" t="s">
        <v>3</v>
      </c>
      <c r="B11" s="7">
        <v>128.5</v>
      </c>
      <c r="C11" s="7">
        <v>130.1</v>
      </c>
      <c r="D11" s="7">
        <v>127.5</v>
      </c>
      <c r="E11" s="7">
        <v>123.4</v>
      </c>
      <c r="F11" s="7">
        <v>120.5</v>
      </c>
      <c r="G11" s="7">
        <v>120.4</v>
      </c>
      <c r="H11" s="7">
        <v>123.1</v>
      </c>
      <c r="I11" s="7">
        <v>122.2</v>
      </c>
      <c r="J11" s="7">
        <v>118.4</v>
      </c>
      <c r="K11" s="7">
        <v>117.6</v>
      </c>
      <c r="L11" s="7">
        <v>115.7</v>
      </c>
      <c r="M11" s="7">
        <v>114</v>
      </c>
      <c r="N11" s="7">
        <v>110.3</v>
      </c>
      <c r="O11" s="7">
        <v>108.2</v>
      </c>
      <c r="P11" s="7"/>
      <c r="R11" t="s">
        <v>3</v>
      </c>
      <c r="S11" s="6">
        <f t="shared" si="0"/>
        <v>1.2451361867704236</v>
      </c>
      <c r="T11" s="6">
        <f t="shared" si="0"/>
        <v>-1.9984627209838521</v>
      </c>
      <c r="U11" s="6">
        <f t="shared" si="0"/>
        <v>-3.2156862745098067</v>
      </c>
      <c r="V11" s="6">
        <f t="shared" si="0"/>
        <v>-2.3500810372771497</v>
      </c>
      <c r="W11" s="6">
        <f t="shared" si="0"/>
        <v>-0.08298755186721962</v>
      </c>
      <c r="X11" s="6">
        <f t="shared" si="0"/>
        <v>2.2425249169435233</v>
      </c>
      <c r="Y11" s="6">
        <f t="shared" si="0"/>
        <v>-0.7311129163281862</v>
      </c>
      <c r="Z11" s="6">
        <f t="shared" si="0"/>
        <v>-3.1096563011456624</v>
      </c>
      <c r="AA11" s="6">
        <f t="shared" si="0"/>
        <v>-0.6756756756756772</v>
      </c>
      <c r="AB11" s="6">
        <f t="shared" si="1"/>
        <v>-0.6756756756756772</v>
      </c>
      <c r="AC11" s="6">
        <f t="shared" si="1"/>
        <v>-1.6156462585034035</v>
      </c>
      <c r="AD11" s="6">
        <f t="shared" si="4"/>
        <v>-3.2456140350877263</v>
      </c>
      <c r="AE11" s="6">
        <f t="shared" si="4"/>
        <v>-1.9038984587488699</v>
      </c>
      <c r="AF11" s="6">
        <f t="shared" si="2"/>
        <v>-5.0877192982456165</v>
      </c>
      <c r="AH11" t="s">
        <v>3</v>
      </c>
      <c r="AI11" s="6">
        <f t="shared" si="3"/>
        <v>33.221302998965875</v>
      </c>
      <c r="AJ11" s="6">
        <f t="shared" si="3"/>
        <v>32.92837256390787</v>
      </c>
      <c r="AK11" s="6">
        <f t="shared" si="3"/>
        <v>32.5006372673974</v>
      </c>
      <c r="AL11" s="6">
        <f t="shared" si="3"/>
        <v>31.423478482302013</v>
      </c>
      <c r="AM11" s="6">
        <f t="shared" si="3"/>
        <v>30.591520690530594</v>
      </c>
      <c r="AN11" s="6">
        <f t="shared" si="3"/>
        <v>29.684418145956606</v>
      </c>
      <c r="AO11" s="6">
        <f t="shared" si="3"/>
        <v>29.641223212135806</v>
      </c>
      <c r="AP11" s="6">
        <f t="shared" si="3"/>
        <v>28.854781582054308</v>
      </c>
      <c r="AQ11" s="6">
        <f t="shared" si="3"/>
        <v>28.0968201233982</v>
      </c>
      <c r="AR11" s="6">
        <f t="shared" si="3"/>
        <v>27.980014275517487</v>
      </c>
      <c r="AS11" s="6">
        <f t="shared" si="3"/>
        <v>27.134146341463417</v>
      </c>
      <c r="AT11" s="6">
        <f t="shared" si="3"/>
        <v>27.168732125834126</v>
      </c>
      <c r="AU11" s="6">
        <f t="shared" si="3"/>
        <v>26.374940219990435</v>
      </c>
      <c r="AV11" s="6">
        <f t="shared" si="3"/>
        <v>25.928588545410975</v>
      </c>
      <c r="AW11" s="6" t="e">
        <f t="shared" si="3"/>
        <v>#DIV/0!</v>
      </c>
    </row>
    <row r="12" spans="1:49" ht="12">
      <c r="A12" t="s">
        <v>43</v>
      </c>
      <c r="B12" s="7">
        <v>107.8</v>
      </c>
      <c r="C12" s="7">
        <v>109.7</v>
      </c>
      <c r="D12" s="7">
        <v>108.4</v>
      </c>
      <c r="E12" s="7">
        <v>103.6</v>
      </c>
      <c r="F12" s="7">
        <v>99.8</v>
      </c>
      <c r="G12" s="7">
        <v>100.1</v>
      </c>
      <c r="H12" s="7">
        <v>102.5</v>
      </c>
      <c r="I12" s="7">
        <v>101.4</v>
      </c>
      <c r="J12" s="7">
        <v>99.1</v>
      </c>
      <c r="K12" s="7">
        <v>98.7</v>
      </c>
      <c r="L12" s="7">
        <v>97.7</v>
      </c>
      <c r="M12" s="7">
        <v>97.2</v>
      </c>
      <c r="N12" s="7">
        <v>93.9</v>
      </c>
      <c r="O12" s="7">
        <v>92.4</v>
      </c>
      <c r="P12" s="7"/>
      <c r="R12" t="s">
        <v>43</v>
      </c>
      <c r="S12" s="6">
        <f t="shared" si="0"/>
        <v>1.7625231910946155</v>
      </c>
      <c r="T12" s="6">
        <f t="shared" si="0"/>
        <v>-1.1850501367365638</v>
      </c>
      <c r="U12" s="6">
        <f t="shared" si="0"/>
        <v>-4.428044280442805</v>
      </c>
      <c r="V12" s="6">
        <f t="shared" si="0"/>
        <v>-3.667953667953668</v>
      </c>
      <c r="W12" s="6">
        <f t="shared" si="0"/>
        <v>0.30060120240480614</v>
      </c>
      <c r="X12" s="6">
        <f t="shared" si="0"/>
        <v>2.397602397602398</v>
      </c>
      <c r="Y12" s="6">
        <f t="shared" si="0"/>
        <v>-1.0731707317073216</v>
      </c>
      <c r="Z12" s="6">
        <f t="shared" si="0"/>
        <v>-2.2682445759368903</v>
      </c>
      <c r="AA12" s="6">
        <f t="shared" si="0"/>
        <v>-0.40363269424823045</v>
      </c>
      <c r="AB12" s="6">
        <f t="shared" si="1"/>
        <v>-0.40363269424823045</v>
      </c>
      <c r="AC12" s="6">
        <f t="shared" si="1"/>
        <v>-1.0131712259371852</v>
      </c>
      <c r="AD12" s="6">
        <f t="shared" si="4"/>
        <v>-3.3950617283950635</v>
      </c>
      <c r="AE12" s="6">
        <f t="shared" si="4"/>
        <v>-1.5974440894568716</v>
      </c>
      <c r="AF12" s="6">
        <f t="shared" si="2"/>
        <v>-4.938271604938279</v>
      </c>
      <c r="AH12" t="s">
        <v>43</v>
      </c>
      <c r="AI12" s="6">
        <f t="shared" si="3"/>
        <v>27.869700103412615</v>
      </c>
      <c r="AJ12" s="6">
        <f t="shared" si="3"/>
        <v>27.76512275373323</v>
      </c>
      <c r="AK12" s="6">
        <f t="shared" si="3"/>
        <v>27.631914351261788</v>
      </c>
      <c r="AL12" s="6">
        <f t="shared" si="3"/>
        <v>26.381461675579324</v>
      </c>
      <c r="AM12" s="6">
        <f t="shared" si="3"/>
        <v>25.336379791825337</v>
      </c>
      <c r="AN12" s="6">
        <f t="shared" si="3"/>
        <v>24.67948717948718</v>
      </c>
      <c r="AO12" s="6">
        <f t="shared" si="3"/>
        <v>24.68095352757043</v>
      </c>
      <c r="AP12" s="6">
        <f t="shared" si="3"/>
        <v>23.94332939787485</v>
      </c>
      <c r="AQ12" s="6">
        <f t="shared" si="3"/>
        <v>23.516848599905078</v>
      </c>
      <c r="AR12" s="6">
        <f t="shared" si="3"/>
        <v>23.483226266952176</v>
      </c>
      <c r="AS12" s="6">
        <f t="shared" si="3"/>
        <v>22.912757973733584</v>
      </c>
      <c r="AT12" s="6">
        <f t="shared" si="3"/>
        <v>23.164918970448046</v>
      </c>
      <c r="AU12" s="6">
        <f t="shared" si="3"/>
        <v>22.453371592539455</v>
      </c>
      <c r="AV12" s="6">
        <f t="shared" si="3"/>
        <v>22.14234363767074</v>
      </c>
      <c r="AW12" s="6" t="e">
        <f t="shared" si="3"/>
        <v>#DIV/0!</v>
      </c>
    </row>
    <row r="13" spans="1:49" ht="12">
      <c r="A13" t="s">
        <v>4</v>
      </c>
      <c r="B13" s="7">
        <v>103.8</v>
      </c>
      <c r="C13" s="7">
        <v>105.6</v>
      </c>
      <c r="D13" s="7">
        <v>104.3</v>
      </c>
      <c r="E13" s="7">
        <v>99.6</v>
      </c>
      <c r="F13" s="7">
        <v>95.7</v>
      </c>
      <c r="G13" s="7">
        <v>96</v>
      </c>
      <c r="H13" s="7">
        <v>98.4</v>
      </c>
      <c r="I13" s="7">
        <v>97.1</v>
      </c>
      <c r="J13" s="7">
        <v>94.8</v>
      </c>
      <c r="K13" s="7">
        <v>94.4</v>
      </c>
      <c r="L13" s="7">
        <v>93.3</v>
      </c>
      <c r="M13" s="7">
        <v>92.6</v>
      </c>
      <c r="N13" s="7">
        <v>89.3</v>
      </c>
      <c r="O13" s="7">
        <v>87.6</v>
      </c>
      <c r="P13" s="7"/>
      <c r="R13" t="s">
        <v>4</v>
      </c>
      <c r="S13" s="6">
        <f t="shared" si="0"/>
        <v>1.734104046242777</v>
      </c>
      <c r="T13" s="6">
        <f t="shared" si="0"/>
        <v>-1.2310606060605949</v>
      </c>
      <c r="U13" s="6">
        <f t="shared" si="0"/>
        <v>-4.50623202301054</v>
      </c>
      <c r="V13" s="6">
        <f t="shared" si="0"/>
        <v>-3.9156626506023997</v>
      </c>
      <c r="W13" s="6">
        <f t="shared" si="0"/>
        <v>0.31347962382444905</v>
      </c>
      <c r="X13" s="6">
        <f t="shared" si="0"/>
        <v>2.5</v>
      </c>
      <c r="Y13" s="6">
        <f t="shared" si="0"/>
        <v>-1.3211382113821202</v>
      </c>
      <c r="Z13" s="6">
        <f t="shared" si="0"/>
        <v>-2.368692070030889</v>
      </c>
      <c r="AA13" s="6">
        <f t="shared" si="0"/>
        <v>-0.4219409282700326</v>
      </c>
      <c r="AB13" s="6">
        <f t="shared" si="1"/>
        <v>-0.4219409282700326</v>
      </c>
      <c r="AC13" s="6">
        <f t="shared" si="1"/>
        <v>-1.1652542372881385</v>
      </c>
      <c r="AD13" s="6">
        <f t="shared" si="4"/>
        <v>-3.5637149028077744</v>
      </c>
      <c r="AE13" s="6">
        <f t="shared" si="4"/>
        <v>-1.903695408734606</v>
      </c>
      <c r="AF13" s="6">
        <f t="shared" si="2"/>
        <v>-5.399568034557234</v>
      </c>
      <c r="AH13" t="s">
        <v>4</v>
      </c>
      <c r="AI13" s="6">
        <f t="shared" si="3"/>
        <v>26.83557394002068</v>
      </c>
      <c r="AJ13" s="6">
        <f t="shared" si="3"/>
        <v>26.727410782080483</v>
      </c>
      <c r="AK13" s="6">
        <f t="shared" si="3"/>
        <v>26.58679581952587</v>
      </c>
      <c r="AL13" s="6">
        <f t="shared" si="3"/>
        <v>25.36287242169595</v>
      </c>
      <c r="AM13" s="6">
        <f t="shared" si="3"/>
        <v>24.2955064737243</v>
      </c>
      <c r="AN13" s="6">
        <f t="shared" si="3"/>
        <v>23.668639053254438</v>
      </c>
      <c r="AO13" s="6">
        <f t="shared" si="3"/>
        <v>23.693715386467613</v>
      </c>
      <c r="AP13" s="6">
        <f t="shared" si="3"/>
        <v>22.92798110979929</v>
      </c>
      <c r="AQ13" s="6">
        <f t="shared" si="3"/>
        <v>22.496440436639773</v>
      </c>
      <c r="AR13" s="6">
        <f t="shared" si="3"/>
        <v>22.460147513680703</v>
      </c>
      <c r="AS13" s="6">
        <f t="shared" si="3"/>
        <v>21.880863039399625</v>
      </c>
      <c r="AT13" s="6">
        <f t="shared" si="3"/>
        <v>22.068636796949473</v>
      </c>
      <c r="AU13" s="6">
        <f t="shared" si="3"/>
        <v>21.35341941654711</v>
      </c>
      <c r="AV13" s="6">
        <f t="shared" si="3"/>
        <v>20.9920920201294</v>
      </c>
      <c r="AW13" s="6" t="e">
        <f t="shared" si="3"/>
        <v>#DIV/0!</v>
      </c>
    </row>
    <row r="14" spans="1:49" ht="12">
      <c r="A14" t="s">
        <v>5</v>
      </c>
      <c r="B14" s="7">
        <v>20.7</v>
      </c>
      <c r="C14" s="7">
        <v>20.4</v>
      </c>
      <c r="D14" s="7">
        <v>19.1</v>
      </c>
      <c r="E14" s="7">
        <v>19.8</v>
      </c>
      <c r="F14" s="7">
        <v>20.7</v>
      </c>
      <c r="G14" s="7">
        <v>20.3</v>
      </c>
      <c r="H14" s="7">
        <v>20.6</v>
      </c>
      <c r="I14" s="7">
        <v>20.8</v>
      </c>
      <c r="J14" s="7">
        <v>19.3</v>
      </c>
      <c r="K14" s="7">
        <v>18.9</v>
      </c>
      <c r="L14" s="7">
        <v>18</v>
      </c>
      <c r="M14" s="7">
        <v>16.8</v>
      </c>
      <c r="N14" s="7">
        <v>16.4</v>
      </c>
      <c r="O14" s="7">
        <v>15.8</v>
      </c>
      <c r="P14" s="7"/>
      <c r="R14" t="s">
        <v>5</v>
      </c>
      <c r="S14" s="6">
        <f t="shared" si="0"/>
        <v>-1.4492753623188435</v>
      </c>
      <c r="T14" s="6">
        <f t="shared" si="0"/>
        <v>-6.372549019607831</v>
      </c>
      <c r="U14" s="6">
        <f t="shared" si="0"/>
        <v>3.6649214659685754</v>
      </c>
      <c r="V14" s="6">
        <f t="shared" si="0"/>
        <v>4.545454545454547</v>
      </c>
      <c r="W14" s="6">
        <f t="shared" si="0"/>
        <v>-1.9323671497584485</v>
      </c>
      <c r="X14" s="6">
        <f t="shared" si="0"/>
        <v>1.477832512315274</v>
      </c>
      <c r="Y14" s="6">
        <f t="shared" si="0"/>
        <v>0.9708737864077648</v>
      </c>
      <c r="Z14" s="6">
        <f t="shared" si="0"/>
        <v>-7.211538461538467</v>
      </c>
      <c r="AA14" s="6">
        <f t="shared" si="0"/>
        <v>-2.0725388601036485</v>
      </c>
      <c r="AB14" s="6">
        <f t="shared" si="1"/>
        <v>-2.0725388601036485</v>
      </c>
      <c r="AC14" s="6">
        <f t="shared" si="1"/>
        <v>-4.761904761904759</v>
      </c>
      <c r="AD14" s="6">
        <f t="shared" si="4"/>
        <v>-2.380952380952394</v>
      </c>
      <c r="AE14" s="6">
        <f t="shared" si="4"/>
        <v>-3.6585365853658516</v>
      </c>
      <c r="AF14" s="6">
        <f t="shared" si="2"/>
        <v>-5.952380952380963</v>
      </c>
      <c r="AH14" t="s">
        <v>5</v>
      </c>
      <c r="AI14" s="6">
        <f t="shared" si="3"/>
        <v>5.351602895553257</v>
      </c>
      <c r="AJ14" s="6">
        <f t="shared" si="3"/>
        <v>5.163249810174638</v>
      </c>
      <c r="AK14" s="6">
        <f t="shared" si="3"/>
        <v>4.868722916135611</v>
      </c>
      <c r="AL14" s="6">
        <f t="shared" si="3"/>
        <v>5.042016806722689</v>
      </c>
      <c r="AM14" s="6">
        <f t="shared" si="3"/>
        <v>5.255140898705255</v>
      </c>
      <c r="AN14" s="6">
        <f t="shared" si="3"/>
        <v>5.004930966469428</v>
      </c>
      <c r="AO14" s="6">
        <f t="shared" si="3"/>
        <v>4.960269684565374</v>
      </c>
      <c r="AP14" s="6">
        <f t="shared" si="3"/>
        <v>4.911452184179457</v>
      </c>
      <c r="AQ14" s="6">
        <f t="shared" si="3"/>
        <v>4.579971523493119</v>
      </c>
      <c r="AR14" s="6">
        <f t="shared" si="3"/>
        <v>4.49678800856531</v>
      </c>
      <c r="AS14" s="6">
        <f t="shared" si="3"/>
        <v>4.221388367729832</v>
      </c>
      <c r="AT14" s="6">
        <f t="shared" si="3"/>
        <v>4.003813155386082</v>
      </c>
      <c r="AU14" s="6">
        <f t="shared" si="3"/>
        <v>3.92156862745098</v>
      </c>
      <c r="AV14" s="6">
        <f t="shared" si="3"/>
        <v>3.786244907740235</v>
      </c>
      <c r="AW14" s="6" t="e">
        <f t="shared" si="3"/>
        <v>#DIV/0!</v>
      </c>
    </row>
    <row r="15" spans="1:49" ht="12">
      <c r="A15" t="s">
        <v>6</v>
      </c>
      <c r="B15" s="7">
        <v>254.5</v>
      </c>
      <c r="C15" s="7">
        <v>261.4</v>
      </c>
      <c r="D15" s="7">
        <v>261.8</v>
      </c>
      <c r="E15" s="7">
        <v>265.9</v>
      </c>
      <c r="F15" s="7">
        <v>269.7</v>
      </c>
      <c r="G15" s="7">
        <v>281.2</v>
      </c>
      <c r="H15" s="7">
        <v>287.9</v>
      </c>
      <c r="I15" s="7">
        <v>297</v>
      </c>
      <c r="J15" s="7">
        <v>298.9</v>
      </c>
      <c r="K15" s="7">
        <v>298.6</v>
      </c>
      <c r="L15" s="7">
        <v>306.7</v>
      </c>
      <c r="M15" s="7">
        <v>301.9</v>
      </c>
      <c r="N15" s="7">
        <v>304.5</v>
      </c>
      <c r="O15" s="7">
        <v>305.8</v>
      </c>
      <c r="P15" s="7"/>
      <c r="R15" t="s">
        <v>6</v>
      </c>
      <c r="S15" s="6">
        <f t="shared" si="0"/>
        <v>2.711198428290757</v>
      </c>
      <c r="T15" s="6">
        <f t="shared" si="0"/>
        <v>0.15302218821730662</v>
      </c>
      <c r="U15" s="6">
        <f t="shared" si="0"/>
        <v>1.5660809778456724</v>
      </c>
      <c r="V15" s="6">
        <f t="shared" si="0"/>
        <v>1.4291086874765</v>
      </c>
      <c r="W15" s="6">
        <f t="shared" si="0"/>
        <v>4.263997033741205</v>
      </c>
      <c r="X15" s="6">
        <f t="shared" si="0"/>
        <v>2.3826458036984235</v>
      </c>
      <c r="Y15" s="6">
        <f t="shared" si="0"/>
        <v>3.1608197290725997</v>
      </c>
      <c r="Z15" s="6">
        <f t="shared" si="0"/>
        <v>0.6397306397306295</v>
      </c>
      <c r="AA15" s="6">
        <f t="shared" si="0"/>
        <v>-0.1003680160588658</v>
      </c>
      <c r="AB15" s="6">
        <f t="shared" si="1"/>
        <v>-0.1003680160588658</v>
      </c>
      <c r="AC15" s="6">
        <f t="shared" si="1"/>
        <v>2.712659075686531</v>
      </c>
      <c r="AD15" s="6">
        <f t="shared" si="4"/>
        <v>0.8612123219609202</v>
      </c>
      <c r="AE15" s="6">
        <f t="shared" si="4"/>
        <v>0.4269293924466382</v>
      </c>
      <c r="AF15" s="6">
        <f t="shared" si="2"/>
        <v>1.2918184829413804</v>
      </c>
      <c r="AH15" t="s">
        <v>6</v>
      </c>
      <c r="AI15" s="6">
        <f t="shared" si="3"/>
        <v>65.79627714581179</v>
      </c>
      <c r="AJ15" s="6">
        <f t="shared" si="3"/>
        <v>66.16046570488483</v>
      </c>
      <c r="AK15" s="6">
        <f t="shared" si="3"/>
        <v>66.73464185572266</v>
      </c>
      <c r="AL15" s="6">
        <f t="shared" si="3"/>
        <v>67.71072065189712</v>
      </c>
      <c r="AM15" s="6">
        <f t="shared" si="3"/>
        <v>68.46915460776847</v>
      </c>
      <c r="AN15" s="6">
        <f t="shared" si="3"/>
        <v>69.32938856015778</v>
      </c>
      <c r="AO15" s="6">
        <f t="shared" si="3"/>
        <v>69.32338068865879</v>
      </c>
      <c r="AP15" s="6">
        <f t="shared" si="3"/>
        <v>70.12987012987013</v>
      </c>
      <c r="AQ15" s="6">
        <f t="shared" si="3"/>
        <v>70.93023255813954</v>
      </c>
      <c r="AR15" s="6">
        <f t="shared" si="3"/>
        <v>71.04449202950275</v>
      </c>
      <c r="AS15" s="6">
        <f t="shared" si="3"/>
        <v>71.92776735459663</v>
      </c>
      <c r="AT15" s="6">
        <f t="shared" si="3"/>
        <v>71.9494756911344</v>
      </c>
      <c r="AU15" s="6">
        <f t="shared" si="3"/>
        <v>72.81205164992826</v>
      </c>
      <c r="AV15" s="6">
        <f t="shared" si="3"/>
        <v>73.28061346752935</v>
      </c>
      <c r="AW15" s="6" t="e">
        <f t="shared" si="3"/>
        <v>#DIV/0!</v>
      </c>
    </row>
    <row r="16" spans="1:49" ht="12">
      <c r="A16" t="s">
        <v>16</v>
      </c>
      <c r="B16" s="7">
        <v>84.5</v>
      </c>
      <c r="C16" s="7">
        <v>87.6</v>
      </c>
      <c r="D16" s="7">
        <v>84.1</v>
      </c>
      <c r="E16" s="7">
        <v>84.3</v>
      </c>
      <c r="F16" s="7">
        <v>83.9</v>
      </c>
      <c r="G16" s="7">
        <v>83.7</v>
      </c>
      <c r="H16" s="7">
        <v>83.7</v>
      </c>
      <c r="I16" s="7">
        <v>85.9</v>
      </c>
      <c r="J16" s="7">
        <v>88.6</v>
      </c>
      <c r="K16" s="7">
        <v>89.2</v>
      </c>
      <c r="L16" s="7">
        <v>93.8</v>
      </c>
      <c r="M16" s="7">
        <v>95.1</v>
      </c>
      <c r="N16" s="7">
        <v>93.4</v>
      </c>
      <c r="O16" s="7">
        <v>95.7</v>
      </c>
      <c r="P16" s="7"/>
      <c r="R16" t="s">
        <v>16</v>
      </c>
      <c r="S16" s="6">
        <f t="shared" si="0"/>
        <v>3.668639053254438</v>
      </c>
      <c r="T16" s="6">
        <f t="shared" si="0"/>
        <v>-3.9954337899543333</v>
      </c>
      <c r="U16" s="6">
        <f t="shared" si="0"/>
        <v>0.23781212841855393</v>
      </c>
      <c r="V16" s="6">
        <f t="shared" si="0"/>
        <v>-0.4744958481613253</v>
      </c>
      <c r="W16" s="6">
        <f t="shared" si="0"/>
        <v>-0.23837902264601496</v>
      </c>
      <c r="X16" s="6">
        <f t="shared" si="0"/>
        <v>0</v>
      </c>
      <c r="Y16" s="6">
        <f t="shared" si="0"/>
        <v>2.628434886499406</v>
      </c>
      <c r="Z16" s="6">
        <f t="shared" si="0"/>
        <v>3.1431897555296757</v>
      </c>
      <c r="AA16" s="6">
        <f t="shared" si="0"/>
        <v>0.677200902934544</v>
      </c>
      <c r="AB16" s="6">
        <f t="shared" si="1"/>
        <v>0.677200902934544</v>
      </c>
      <c r="AC16" s="6">
        <f t="shared" si="1"/>
        <v>5.156950672645735</v>
      </c>
      <c r="AD16" s="6">
        <f t="shared" si="4"/>
        <v>-1.7875920084121901</v>
      </c>
      <c r="AE16" s="6">
        <f t="shared" si="4"/>
        <v>2.462526766595289</v>
      </c>
      <c r="AF16" s="6">
        <f t="shared" si="2"/>
        <v>0.6309148264984259</v>
      </c>
      <c r="AH16" t="s">
        <v>16</v>
      </c>
      <c r="AI16" s="6">
        <f t="shared" si="3"/>
        <v>21.845915201654602</v>
      </c>
      <c r="AJ16" s="6">
        <f t="shared" si="3"/>
        <v>22.17160212604404</v>
      </c>
      <c r="AK16" s="6">
        <f t="shared" si="3"/>
        <v>21.437675248534283</v>
      </c>
      <c r="AL16" s="6">
        <f t="shared" si="3"/>
        <v>21.466768525592055</v>
      </c>
      <c r="AM16" s="6">
        <f t="shared" si="3"/>
        <v>21.299822289921302</v>
      </c>
      <c r="AN16" s="6">
        <f t="shared" si="3"/>
        <v>20.63609467455621</v>
      </c>
      <c r="AO16" s="6">
        <f t="shared" si="3"/>
        <v>20.154105465928243</v>
      </c>
      <c r="AP16" s="6">
        <f t="shared" si="3"/>
        <v>20.28335301062574</v>
      </c>
      <c r="AQ16" s="6">
        <f t="shared" si="3"/>
        <v>21.02515424774561</v>
      </c>
      <c r="AR16" s="6">
        <f t="shared" si="3"/>
        <v>21.2229359980966</v>
      </c>
      <c r="AS16" s="6">
        <f t="shared" si="3"/>
        <v>21.99812382739212</v>
      </c>
      <c r="AT16" s="6">
        <f t="shared" si="3"/>
        <v>22.664442326024783</v>
      </c>
      <c r="AU16" s="6">
        <f t="shared" si="3"/>
        <v>22.333811573409854</v>
      </c>
      <c r="AV16" s="6">
        <f t="shared" si="3"/>
        <v>22.93314162473041</v>
      </c>
      <c r="AW16" s="6" t="e">
        <f t="shared" si="3"/>
        <v>#DIV/0!</v>
      </c>
    </row>
    <row r="17" spans="1:49" ht="12">
      <c r="A17" t="s">
        <v>7</v>
      </c>
      <c r="B17" s="7">
        <v>10.3</v>
      </c>
      <c r="C17" s="7">
        <v>10.8</v>
      </c>
      <c r="D17" s="7">
        <v>9.8</v>
      </c>
      <c r="E17" s="7">
        <v>9.6</v>
      </c>
      <c r="F17" s="7">
        <v>9.4</v>
      </c>
      <c r="G17" s="7">
        <v>9.7</v>
      </c>
      <c r="H17" s="7">
        <v>9.6</v>
      </c>
      <c r="I17" s="7">
        <v>10.8</v>
      </c>
      <c r="J17" s="7">
        <v>11.8</v>
      </c>
      <c r="K17" s="7">
        <v>12.8</v>
      </c>
      <c r="L17" s="7">
        <v>14</v>
      </c>
      <c r="M17" s="7">
        <v>14.5</v>
      </c>
      <c r="N17" s="7">
        <v>15</v>
      </c>
      <c r="O17" s="7">
        <v>14.9</v>
      </c>
      <c r="P17" s="7"/>
      <c r="R17" t="s">
        <v>7</v>
      </c>
      <c r="S17" s="6">
        <f t="shared" si="0"/>
        <v>4.854368932038824</v>
      </c>
      <c r="T17" s="6">
        <f t="shared" si="0"/>
        <v>-9.259259259259252</v>
      </c>
      <c r="U17" s="6">
        <f t="shared" si="0"/>
        <v>-2.040816326530617</v>
      </c>
      <c r="V17" s="6">
        <f t="shared" si="0"/>
        <v>-2.0833333333333286</v>
      </c>
      <c r="W17" s="6">
        <f t="shared" si="0"/>
        <v>3.1914893617021107</v>
      </c>
      <c r="X17" s="6">
        <f t="shared" si="0"/>
        <v>-1.0309278350515427</v>
      </c>
      <c r="Y17" s="6">
        <f t="shared" si="0"/>
        <v>12.5</v>
      </c>
      <c r="Z17" s="6">
        <f t="shared" si="0"/>
        <v>9.259259259259252</v>
      </c>
      <c r="AA17" s="6">
        <f t="shared" si="0"/>
        <v>8.474576271186436</v>
      </c>
      <c r="AB17" s="6">
        <f t="shared" si="1"/>
        <v>8.474576271186436</v>
      </c>
      <c r="AC17" s="6">
        <f t="shared" si="1"/>
        <v>9.375</v>
      </c>
      <c r="AD17" s="6">
        <f t="shared" si="4"/>
        <v>3.448275862068968</v>
      </c>
      <c r="AE17" s="6">
        <f t="shared" si="4"/>
        <v>-0.6666666666666714</v>
      </c>
      <c r="AF17" s="6">
        <f t="shared" si="2"/>
        <v>2.7586206896551744</v>
      </c>
      <c r="AH17" t="s">
        <v>7</v>
      </c>
      <c r="AI17" s="6">
        <f t="shared" si="3"/>
        <v>2.6628748707342296</v>
      </c>
      <c r="AJ17" s="6">
        <f t="shared" si="3"/>
        <v>2.733485193621868</v>
      </c>
      <c r="AK17" s="6">
        <f t="shared" si="3"/>
        <v>2.4980881978078004</v>
      </c>
      <c r="AL17" s="6">
        <f t="shared" si="3"/>
        <v>2.4446142093200915</v>
      </c>
      <c r="AM17" s="6">
        <f t="shared" si="3"/>
        <v>2.3863924854023866</v>
      </c>
      <c r="AN17" s="6">
        <f t="shared" si="3"/>
        <v>2.3915187376725835</v>
      </c>
      <c r="AO17" s="6">
        <f t="shared" si="3"/>
        <v>2.3115819889236695</v>
      </c>
      <c r="AP17" s="6">
        <f t="shared" si="3"/>
        <v>2.550177095631641</v>
      </c>
      <c r="AQ17" s="6">
        <f t="shared" si="3"/>
        <v>2.8001898433792123</v>
      </c>
      <c r="AR17" s="6">
        <f t="shared" si="3"/>
        <v>3.0454437306685698</v>
      </c>
      <c r="AS17" s="6">
        <f t="shared" si="3"/>
        <v>3.283302063789869</v>
      </c>
      <c r="AT17" s="6">
        <f t="shared" si="3"/>
        <v>3.4556720686367965</v>
      </c>
      <c r="AU17" s="6">
        <f t="shared" si="3"/>
        <v>3.586800573888092</v>
      </c>
      <c r="AV17" s="6">
        <f t="shared" si="3"/>
        <v>3.570572729451234</v>
      </c>
      <c r="AW17" s="6" t="e">
        <f t="shared" si="3"/>
        <v>#DIV/0!</v>
      </c>
    </row>
    <row r="18" spans="1:49" ht="12">
      <c r="A18" t="s">
        <v>8</v>
      </c>
      <c r="B18" s="7">
        <v>12.8</v>
      </c>
      <c r="C18" s="7">
        <v>13</v>
      </c>
      <c r="D18" s="7">
        <v>12.4</v>
      </c>
      <c r="E18" s="7">
        <v>12.8</v>
      </c>
      <c r="F18" s="7">
        <v>12.9</v>
      </c>
      <c r="G18" s="7">
        <v>13</v>
      </c>
      <c r="H18" s="7">
        <v>13.3</v>
      </c>
      <c r="I18" s="7">
        <v>15.1</v>
      </c>
      <c r="J18" s="7">
        <v>16</v>
      </c>
      <c r="K18" s="7">
        <v>16.1</v>
      </c>
      <c r="L18" s="7">
        <v>16.2</v>
      </c>
      <c r="M18" s="7">
        <v>15.6</v>
      </c>
      <c r="N18" s="7">
        <v>15.5</v>
      </c>
      <c r="O18" s="7">
        <v>15.4</v>
      </c>
      <c r="P18" s="7"/>
      <c r="R18" t="s">
        <v>8</v>
      </c>
      <c r="S18" s="6">
        <f t="shared" si="0"/>
        <v>1.5625</v>
      </c>
      <c r="T18" s="6">
        <f t="shared" si="0"/>
        <v>-4.615384615384613</v>
      </c>
      <c r="U18" s="6">
        <f t="shared" si="0"/>
        <v>3.225806451612897</v>
      </c>
      <c r="V18" s="6">
        <f t="shared" si="0"/>
        <v>0.78125</v>
      </c>
      <c r="W18" s="6">
        <f t="shared" si="0"/>
        <v>0.7751937984496067</v>
      </c>
      <c r="X18" s="6">
        <f t="shared" si="0"/>
        <v>2.3076923076923066</v>
      </c>
      <c r="Y18" s="6">
        <f t="shared" si="0"/>
        <v>13.533834586466156</v>
      </c>
      <c r="Z18" s="6">
        <f t="shared" si="0"/>
        <v>5.960264900662253</v>
      </c>
      <c r="AA18" s="6">
        <f t="shared" si="0"/>
        <v>0.6250000000000142</v>
      </c>
      <c r="AB18" s="6">
        <f t="shared" si="1"/>
        <v>0.6250000000000142</v>
      </c>
      <c r="AC18" s="6">
        <f t="shared" si="1"/>
        <v>0.6211180124223574</v>
      </c>
      <c r="AD18" s="6">
        <f t="shared" si="4"/>
        <v>-0.6410256410256352</v>
      </c>
      <c r="AE18" s="6">
        <f t="shared" si="4"/>
        <v>-0.6451612903225765</v>
      </c>
      <c r="AF18" s="6">
        <f t="shared" si="2"/>
        <v>-1.2820512820512846</v>
      </c>
      <c r="AH18" t="s">
        <v>8</v>
      </c>
      <c r="AI18" s="6">
        <f t="shared" si="3"/>
        <v>3.309203722854188</v>
      </c>
      <c r="AJ18" s="6">
        <f t="shared" si="3"/>
        <v>3.2903062515818777</v>
      </c>
      <c r="AK18" s="6">
        <f t="shared" si="3"/>
        <v>3.160846291103747</v>
      </c>
      <c r="AL18" s="6">
        <f t="shared" si="3"/>
        <v>3.259485612426789</v>
      </c>
      <c r="AM18" s="6">
        <f t="shared" si="3"/>
        <v>3.2749428789032753</v>
      </c>
      <c r="AN18" s="6">
        <f t="shared" si="3"/>
        <v>3.205128205128205</v>
      </c>
      <c r="AO18" s="6">
        <f t="shared" si="3"/>
        <v>3.2025042138213338</v>
      </c>
      <c r="AP18" s="6">
        <f t="shared" si="3"/>
        <v>3.565525383707202</v>
      </c>
      <c r="AQ18" s="6">
        <f t="shared" si="3"/>
        <v>3.7968675842429995</v>
      </c>
      <c r="AR18" s="6">
        <f t="shared" si="3"/>
        <v>3.8305971924815614</v>
      </c>
      <c r="AS18" s="6">
        <f t="shared" si="3"/>
        <v>3.7992495309568484</v>
      </c>
      <c r="AT18" s="6">
        <f t="shared" si="3"/>
        <v>3.717826501429933</v>
      </c>
      <c r="AU18" s="6">
        <f t="shared" si="3"/>
        <v>3.706360593017695</v>
      </c>
      <c r="AV18" s="6">
        <f t="shared" si="3"/>
        <v>3.6903906062784566</v>
      </c>
      <c r="AW18" s="6" t="e">
        <f t="shared" si="3"/>
        <v>#DIV/0!</v>
      </c>
    </row>
    <row r="19" spans="1:49" ht="12">
      <c r="A19" t="s">
        <v>9</v>
      </c>
      <c r="B19" s="7">
        <v>1.4</v>
      </c>
      <c r="C19" s="7">
        <v>1.5</v>
      </c>
      <c r="D19" s="7">
        <v>1.4</v>
      </c>
      <c r="E19" s="7">
        <v>1.4</v>
      </c>
      <c r="F19" s="7">
        <v>1.4</v>
      </c>
      <c r="G19" s="7">
        <v>1.4</v>
      </c>
      <c r="H19" s="7">
        <v>1.6</v>
      </c>
      <c r="I19" s="7">
        <v>1.7</v>
      </c>
      <c r="J19" s="7">
        <v>2</v>
      </c>
      <c r="K19" s="7">
        <v>2</v>
      </c>
      <c r="L19" s="7">
        <v>2.2</v>
      </c>
      <c r="M19" s="7">
        <v>1.5</v>
      </c>
      <c r="N19" s="7">
        <v>1.5</v>
      </c>
      <c r="O19" s="7">
        <v>1.6</v>
      </c>
      <c r="P19" s="7"/>
      <c r="R19" t="s">
        <v>9</v>
      </c>
      <c r="S19" s="6">
        <f t="shared" si="0"/>
        <v>7.142857142857153</v>
      </c>
      <c r="T19" s="6">
        <f t="shared" si="0"/>
        <v>-6.666666666666671</v>
      </c>
      <c r="U19" s="6">
        <f t="shared" si="0"/>
        <v>0</v>
      </c>
      <c r="V19" s="6">
        <f t="shared" si="0"/>
        <v>0</v>
      </c>
      <c r="W19" s="6">
        <f t="shared" si="0"/>
        <v>0</v>
      </c>
      <c r="X19" s="6">
        <f t="shared" si="0"/>
        <v>14.285714285714292</v>
      </c>
      <c r="Y19" s="6">
        <f t="shared" si="0"/>
        <v>6.25</v>
      </c>
      <c r="Z19" s="6">
        <f t="shared" si="0"/>
        <v>17.64705882352942</v>
      </c>
      <c r="AA19" s="6">
        <f t="shared" si="0"/>
        <v>0</v>
      </c>
      <c r="AB19" s="6">
        <f t="shared" si="1"/>
        <v>0</v>
      </c>
      <c r="AC19" s="6">
        <f t="shared" si="1"/>
        <v>10.000000000000014</v>
      </c>
      <c r="AD19" s="6">
        <f t="shared" si="4"/>
        <v>0</v>
      </c>
      <c r="AE19" s="6">
        <f t="shared" si="4"/>
        <v>6.666666666666671</v>
      </c>
      <c r="AF19" s="6">
        <f t="shared" si="2"/>
        <v>6.666666666666671</v>
      </c>
      <c r="AH19" t="s">
        <v>9</v>
      </c>
      <c r="AI19" s="6">
        <f t="shared" si="3"/>
        <v>0.3619441571871768</v>
      </c>
      <c r="AJ19" s="6">
        <f t="shared" si="3"/>
        <v>0.3796507213363705</v>
      </c>
      <c r="AK19" s="6">
        <f t="shared" si="3"/>
        <v>0.3568697425439714</v>
      </c>
      <c r="AL19" s="6">
        <f t="shared" si="3"/>
        <v>0.35650623885918004</v>
      </c>
      <c r="AM19" s="6">
        <f t="shared" si="3"/>
        <v>0.35542015740035543</v>
      </c>
      <c r="AN19" s="6">
        <f t="shared" si="3"/>
        <v>0.34516765285996054</v>
      </c>
      <c r="AO19" s="6">
        <f t="shared" si="3"/>
        <v>0.3852636648206116</v>
      </c>
      <c r="AP19" s="6">
        <f t="shared" si="3"/>
        <v>0.4014167650531287</v>
      </c>
      <c r="AQ19" s="6">
        <f t="shared" si="3"/>
        <v>0.47460844803037494</v>
      </c>
      <c r="AR19" s="6">
        <f t="shared" si="3"/>
        <v>0.4758505829169641</v>
      </c>
      <c r="AS19" s="6">
        <f t="shared" si="3"/>
        <v>0.5159474671669795</v>
      </c>
      <c r="AT19" s="6">
        <f t="shared" si="3"/>
        <v>0.35748331744518586</v>
      </c>
      <c r="AU19" s="6">
        <f t="shared" si="3"/>
        <v>0.3586800573888092</v>
      </c>
      <c r="AV19" s="6">
        <f t="shared" si="3"/>
        <v>0.38341720584711236</v>
      </c>
      <c r="AW19" s="6" t="e">
        <f t="shared" si="3"/>
        <v>#DIV/0!</v>
      </c>
    </row>
    <row r="20" spans="1:49" ht="12">
      <c r="A20" t="s">
        <v>12</v>
      </c>
      <c r="B20" s="7">
        <v>30.4</v>
      </c>
      <c r="C20" s="7">
        <v>32.9</v>
      </c>
      <c r="D20" s="7">
        <v>33.7</v>
      </c>
      <c r="E20" s="7">
        <v>35.3</v>
      </c>
      <c r="F20" s="7">
        <v>36.4</v>
      </c>
      <c r="G20" s="7">
        <v>39.8</v>
      </c>
      <c r="H20" s="7">
        <v>42.6</v>
      </c>
      <c r="I20" s="7">
        <v>42.9</v>
      </c>
      <c r="J20" s="7">
        <v>41.2</v>
      </c>
      <c r="K20" s="7">
        <v>42.6</v>
      </c>
      <c r="L20" s="7">
        <v>45.6</v>
      </c>
      <c r="M20" s="7">
        <v>42.9</v>
      </c>
      <c r="N20" s="7">
        <v>41</v>
      </c>
      <c r="O20" s="7">
        <v>44</v>
      </c>
      <c r="P20" s="7"/>
      <c r="R20" t="s">
        <v>12</v>
      </c>
      <c r="S20" s="6">
        <f t="shared" si="0"/>
        <v>8.223684210526315</v>
      </c>
      <c r="T20" s="6">
        <f t="shared" si="0"/>
        <v>2.4316109422492644</v>
      </c>
      <c r="U20" s="6">
        <f t="shared" si="0"/>
        <v>4.747774480712138</v>
      </c>
      <c r="V20" s="6">
        <f t="shared" si="0"/>
        <v>3.1161473087818763</v>
      </c>
      <c r="W20" s="6">
        <f t="shared" si="0"/>
        <v>9.340659340659329</v>
      </c>
      <c r="X20" s="6">
        <f t="shared" si="0"/>
        <v>7.035175879396988</v>
      </c>
      <c r="Y20" s="6">
        <f t="shared" si="0"/>
        <v>0.7042253521126725</v>
      </c>
      <c r="Z20" s="6">
        <f t="shared" si="0"/>
        <v>-3.962703962703955</v>
      </c>
      <c r="AA20" s="6">
        <f t="shared" si="0"/>
        <v>3.3980582524271767</v>
      </c>
      <c r="AB20" s="6">
        <f t="shared" si="1"/>
        <v>3.3980582524271767</v>
      </c>
      <c r="AC20" s="6">
        <f t="shared" si="1"/>
        <v>7.042253521126753</v>
      </c>
      <c r="AD20" s="6">
        <f t="shared" si="4"/>
        <v>-4.428904428904431</v>
      </c>
      <c r="AE20" s="6">
        <f t="shared" si="4"/>
        <v>7.317073170731703</v>
      </c>
      <c r="AF20" s="6">
        <f t="shared" si="2"/>
        <v>2.564102564102569</v>
      </c>
      <c r="AH20" t="s">
        <v>12</v>
      </c>
      <c r="AI20" s="6">
        <f t="shared" si="3"/>
        <v>7.859358841778697</v>
      </c>
      <c r="AJ20" s="6">
        <f t="shared" si="3"/>
        <v>8.32700582131106</v>
      </c>
      <c r="AK20" s="6">
        <f t="shared" si="3"/>
        <v>8.590364516951313</v>
      </c>
      <c r="AL20" s="6">
        <f t="shared" si="3"/>
        <v>8.989050165520753</v>
      </c>
      <c r="AM20" s="6">
        <f t="shared" si="3"/>
        <v>9.24092409240924</v>
      </c>
      <c r="AN20" s="6">
        <f t="shared" si="3"/>
        <v>9.812623274161734</v>
      </c>
      <c r="AO20" s="6">
        <f t="shared" si="3"/>
        <v>10.257645075848783</v>
      </c>
      <c r="AP20" s="6">
        <f t="shared" si="3"/>
        <v>10.12987012987013</v>
      </c>
      <c r="AQ20" s="6">
        <f t="shared" si="3"/>
        <v>9.776934029425725</v>
      </c>
      <c r="AR20" s="6">
        <f t="shared" si="3"/>
        <v>10.135617416131334</v>
      </c>
      <c r="AS20" s="6">
        <f t="shared" si="3"/>
        <v>10.694183864915573</v>
      </c>
      <c r="AT20" s="6">
        <f t="shared" si="3"/>
        <v>10.224022878932315</v>
      </c>
      <c r="AU20" s="6">
        <f t="shared" si="3"/>
        <v>9.803921568627452</v>
      </c>
      <c r="AV20" s="6">
        <f t="shared" si="3"/>
        <v>10.54397316079559</v>
      </c>
      <c r="AW20" s="6" t="e">
        <f t="shared" si="3"/>
        <v>#DIV/0!</v>
      </c>
    </row>
    <row r="21" spans="1:49" ht="12">
      <c r="A21" t="s">
        <v>14</v>
      </c>
      <c r="B21" s="7">
        <v>82.7</v>
      </c>
      <c r="C21" s="7">
        <v>80.1</v>
      </c>
      <c r="D21" s="7">
        <v>81.4</v>
      </c>
      <c r="E21" s="7">
        <v>80.7</v>
      </c>
      <c r="F21" s="7">
        <v>81.3</v>
      </c>
      <c r="G21" s="7">
        <v>82.1</v>
      </c>
      <c r="H21" s="7">
        <v>82.2</v>
      </c>
      <c r="I21" s="7">
        <v>84.1</v>
      </c>
      <c r="J21" s="7">
        <v>85</v>
      </c>
      <c r="K21" s="7">
        <v>86.1</v>
      </c>
      <c r="L21" s="7">
        <v>87</v>
      </c>
      <c r="M21" s="7">
        <v>83.6</v>
      </c>
      <c r="N21" s="7">
        <v>84.3</v>
      </c>
      <c r="O21" s="7">
        <v>83.4</v>
      </c>
      <c r="P21" s="7"/>
      <c r="R21" t="s">
        <v>14</v>
      </c>
      <c r="S21" s="6">
        <f t="shared" si="0"/>
        <v>-3.143893591293846</v>
      </c>
      <c r="T21" s="6">
        <f t="shared" si="0"/>
        <v>1.6229712858926462</v>
      </c>
      <c r="U21" s="6">
        <f t="shared" si="0"/>
        <v>-0.859950859950871</v>
      </c>
      <c r="V21" s="6">
        <f t="shared" si="0"/>
        <v>0.743494423791816</v>
      </c>
      <c r="W21" s="6">
        <f t="shared" si="0"/>
        <v>0.984009840098409</v>
      </c>
      <c r="X21" s="6">
        <f t="shared" si="0"/>
        <v>0.12180267965895553</v>
      </c>
      <c r="Y21" s="6">
        <f t="shared" si="0"/>
        <v>2.311435523114355</v>
      </c>
      <c r="Z21" s="6">
        <f t="shared" si="0"/>
        <v>1.0701545778834856</v>
      </c>
      <c r="AA21" s="6">
        <f t="shared" si="0"/>
        <v>1.294117647058826</v>
      </c>
      <c r="AB21" s="6">
        <f t="shared" si="1"/>
        <v>1.294117647058826</v>
      </c>
      <c r="AC21" s="6">
        <f t="shared" si="1"/>
        <v>1.0452961672474004</v>
      </c>
      <c r="AD21" s="6">
        <f t="shared" si="4"/>
        <v>0.837320574162689</v>
      </c>
      <c r="AE21" s="6">
        <f t="shared" si="4"/>
        <v>-1.067615658362982</v>
      </c>
      <c r="AF21" s="6">
        <f t="shared" si="2"/>
        <v>-0.23923444976075814</v>
      </c>
      <c r="AH21" t="s">
        <v>14</v>
      </c>
      <c r="AI21" s="6">
        <f t="shared" si="3"/>
        <v>21.380558428128232</v>
      </c>
      <c r="AJ21" s="6">
        <f t="shared" si="3"/>
        <v>20.273348519362184</v>
      </c>
      <c r="AK21" s="6">
        <f t="shared" si="3"/>
        <v>20.74942645934234</v>
      </c>
      <c r="AL21" s="6">
        <f t="shared" si="3"/>
        <v>20.55003819709702</v>
      </c>
      <c r="AM21" s="6">
        <f t="shared" si="3"/>
        <v>20.63975628332064</v>
      </c>
      <c r="AN21" s="6">
        <f t="shared" si="3"/>
        <v>20.24161735700197</v>
      </c>
      <c r="AO21" s="6">
        <f t="shared" si="3"/>
        <v>19.79292078015892</v>
      </c>
      <c r="AP21" s="6">
        <f t="shared" si="3"/>
        <v>19.85832349468713</v>
      </c>
      <c r="AQ21" s="6">
        <f t="shared" si="3"/>
        <v>20.170859041290935</v>
      </c>
      <c r="AR21" s="6">
        <f t="shared" si="3"/>
        <v>20.4853675945753</v>
      </c>
      <c r="AS21" s="6">
        <f t="shared" si="3"/>
        <v>20.403377110694183</v>
      </c>
      <c r="AT21" s="6">
        <f t="shared" si="3"/>
        <v>19.92373689227836</v>
      </c>
      <c r="AU21" s="6">
        <f t="shared" si="3"/>
        <v>20.157819225251078</v>
      </c>
      <c r="AV21" s="6">
        <f t="shared" si="3"/>
        <v>19.98562185478073</v>
      </c>
      <c r="AW21" s="6" t="e">
        <f t="shared" si="3"/>
        <v>#DIV/0!</v>
      </c>
    </row>
    <row r="22" spans="1:49" ht="12">
      <c r="A22" t="s">
        <v>13</v>
      </c>
      <c r="B22" s="7">
        <v>32.4</v>
      </c>
      <c r="C22" s="7">
        <v>35.5</v>
      </c>
      <c r="D22" s="7">
        <v>39</v>
      </c>
      <c r="E22" s="7">
        <v>41.8</v>
      </c>
      <c r="F22" s="7">
        <v>44.4</v>
      </c>
      <c r="G22" s="7">
        <v>51.5</v>
      </c>
      <c r="H22" s="7">
        <v>54.9</v>
      </c>
      <c r="I22" s="7">
        <v>56.5</v>
      </c>
      <c r="J22" s="7">
        <v>54.3</v>
      </c>
      <c r="K22" s="7">
        <v>49.8</v>
      </c>
      <c r="L22" s="7">
        <v>47.9</v>
      </c>
      <c r="M22" s="7">
        <v>48.7</v>
      </c>
      <c r="N22" s="7">
        <v>53.8</v>
      </c>
      <c r="O22" s="7">
        <v>50.8</v>
      </c>
      <c r="P22" s="7"/>
      <c r="R22" t="s">
        <v>13</v>
      </c>
      <c r="S22" s="6">
        <f t="shared" si="0"/>
        <v>9.567901234567913</v>
      </c>
      <c r="T22" s="6">
        <f t="shared" si="0"/>
        <v>9.859154929577471</v>
      </c>
      <c r="U22" s="6">
        <f t="shared" si="0"/>
        <v>7.179487179487182</v>
      </c>
      <c r="V22" s="6">
        <f t="shared" si="0"/>
        <v>6.220095693779911</v>
      </c>
      <c r="W22" s="6">
        <f t="shared" si="0"/>
        <v>15.990990990990994</v>
      </c>
      <c r="X22" s="6">
        <f t="shared" si="0"/>
        <v>6.601941747572809</v>
      </c>
      <c r="Y22" s="6">
        <f t="shared" si="0"/>
        <v>2.9143897996356998</v>
      </c>
      <c r="Z22" s="6">
        <f t="shared" si="0"/>
        <v>-3.8938053097345176</v>
      </c>
      <c r="AA22" s="6">
        <f t="shared" si="0"/>
        <v>-8.287292817679557</v>
      </c>
      <c r="AB22" s="6">
        <f t="shared" si="1"/>
        <v>-8.287292817679557</v>
      </c>
      <c r="AC22" s="6">
        <f t="shared" si="1"/>
        <v>-3.815261044176708</v>
      </c>
      <c r="AD22" s="6">
        <f t="shared" si="4"/>
        <v>10.472279260780283</v>
      </c>
      <c r="AE22" s="6">
        <f>O22*100/N22-100</f>
        <v>-5.576208178438662</v>
      </c>
      <c r="AF22" s="6">
        <f t="shared" si="2"/>
        <v>4.312114989733047</v>
      </c>
      <c r="AH22" t="s">
        <v>13</v>
      </c>
      <c r="AI22" s="6">
        <f t="shared" si="3"/>
        <v>8.376421923474664</v>
      </c>
      <c r="AJ22" s="6">
        <f t="shared" si="3"/>
        <v>8.985067071627435</v>
      </c>
      <c r="AK22" s="6">
        <f t="shared" si="3"/>
        <v>9.941371399439204</v>
      </c>
      <c r="AL22" s="6">
        <f t="shared" si="3"/>
        <v>10.644257703081232</v>
      </c>
      <c r="AM22" s="6">
        <f t="shared" si="3"/>
        <v>11.271896420411272</v>
      </c>
      <c r="AN22" s="6">
        <f t="shared" si="3"/>
        <v>12.69723865877712</v>
      </c>
      <c r="AO22" s="6">
        <f t="shared" si="3"/>
        <v>13.219359499157235</v>
      </c>
      <c r="AP22" s="6">
        <f t="shared" si="3"/>
        <v>13.34120425029516</v>
      </c>
      <c r="AQ22" s="6">
        <f t="shared" si="3"/>
        <v>12.88561936402468</v>
      </c>
      <c r="AR22" s="6">
        <f t="shared" si="3"/>
        <v>11.848679514632405</v>
      </c>
      <c r="AS22" s="6">
        <f t="shared" si="3"/>
        <v>11.23358348968105</v>
      </c>
      <c r="AT22" s="6">
        <f t="shared" si="3"/>
        <v>11.606291706387035</v>
      </c>
      <c r="AU22" s="6">
        <f t="shared" si="3"/>
        <v>12.86465805834529</v>
      </c>
      <c r="AV22" s="6">
        <f t="shared" si="3"/>
        <v>12.173496285645818</v>
      </c>
      <c r="AW22" s="6" t="e">
        <f t="shared" si="3"/>
        <v>#DIV/0!</v>
      </c>
    </row>
    <row r="23" spans="1:49" ht="12.75" thickBot="1">
      <c r="A23" s="3"/>
      <c r="B23" s="3"/>
      <c r="C23" s="3"/>
      <c r="D23" s="3"/>
      <c r="E23" s="3"/>
      <c r="F23" s="3"/>
      <c r="G23" s="3"/>
      <c r="H23" s="3"/>
      <c r="I23" s="3"/>
      <c r="J23" s="3"/>
      <c r="K23" s="3"/>
      <c r="L23" s="3"/>
      <c r="M23" s="3"/>
      <c r="N23" s="3"/>
      <c r="O23" s="3"/>
      <c r="P23" s="3"/>
      <c r="R23" s="3"/>
      <c r="S23" s="3"/>
      <c r="T23" s="3"/>
      <c r="U23" s="3"/>
      <c r="V23" s="3"/>
      <c r="W23" s="3"/>
      <c r="X23" s="3"/>
      <c r="Y23" s="3"/>
      <c r="Z23" s="3"/>
      <c r="AA23" s="3"/>
      <c r="AB23" s="3"/>
      <c r="AC23" s="3"/>
      <c r="AD23" s="3"/>
      <c r="AE23" s="3"/>
      <c r="AF23" s="3"/>
      <c r="AH23" s="3"/>
      <c r="AI23" s="3"/>
      <c r="AJ23" s="3"/>
      <c r="AK23" s="3"/>
      <c r="AL23" s="3"/>
      <c r="AM23" s="3"/>
      <c r="AN23" s="3"/>
      <c r="AO23" s="3"/>
      <c r="AP23" s="3"/>
      <c r="AQ23" s="3"/>
      <c r="AR23" s="3"/>
      <c r="AS23" s="3"/>
      <c r="AT23" s="3"/>
      <c r="AU23" s="3"/>
      <c r="AV23" s="3"/>
      <c r="AW23" s="3"/>
    </row>
    <row r="24" spans="1:34" ht="12">
      <c r="A24" s="9" t="s">
        <v>10</v>
      </c>
      <c r="R24" s="8" t="s">
        <v>10</v>
      </c>
      <c r="AH24" s="8" t="s">
        <v>10</v>
      </c>
    </row>
    <row r="25" ht="12">
      <c r="A25" s="8" t="s">
        <v>46</v>
      </c>
    </row>
    <row r="26" spans="1:34" ht="12">
      <c r="A26" s="2" t="s">
        <v>47</v>
      </c>
      <c r="R26">
        <f>A27</f>
        <v>0</v>
      </c>
      <c r="AH26">
        <f>A27</f>
        <v>0</v>
      </c>
    </row>
    <row r="28" ht="12">
      <c r="A28" t="s">
        <v>52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W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O22"/>
    </sheetView>
  </sheetViews>
  <sheetFormatPr defaultColWidth="9.8515625" defaultRowHeight="12"/>
  <cols>
    <col min="1" max="1" width="83.8515625" style="0" customWidth="1"/>
    <col min="2" max="5" width="9.8515625" style="0" bestFit="1" customWidth="1"/>
    <col min="6" max="13" width="10.8515625" style="0" bestFit="1" customWidth="1"/>
    <col min="14" max="14" width="10.8515625" style="0" customWidth="1"/>
    <col min="15" max="16" width="10.8515625" style="0" bestFit="1" customWidth="1"/>
    <col min="17" max="17" width="9.140625" style="0" customWidth="1"/>
    <col min="18" max="18" width="83.8515625" style="0" customWidth="1"/>
    <col min="19" max="33" width="9.140625" style="0" customWidth="1"/>
    <col min="34" max="34" width="83.8515625" style="0" customWidth="1"/>
    <col min="35" max="238" width="9.140625" style="0" customWidth="1"/>
    <col min="239" max="239" width="75.7109375" style="0" customWidth="1"/>
  </cols>
  <sheetData>
    <row r="1" spans="1:34" ht="12">
      <c r="A1" t="s">
        <v>49</v>
      </c>
      <c r="R1" t="str">
        <f>A1</f>
        <v>Posizioni lavorative indipendenti (a).</v>
      </c>
      <c r="AH1" t="str">
        <f>A1</f>
        <v>Posizioni lavorative indipendenti (a).</v>
      </c>
    </row>
    <row r="2" spans="1:34" ht="12">
      <c r="A2" t="s">
        <v>18</v>
      </c>
      <c r="R2" t="s">
        <v>20</v>
      </c>
      <c r="AH2" t="s">
        <v>21</v>
      </c>
    </row>
    <row r="3" spans="1:34" ht="12">
      <c r="A3" t="s">
        <v>17</v>
      </c>
      <c r="R3" s="10" t="str">
        <f>A3</f>
        <v>Provincia di: BOLOGNA.</v>
      </c>
      <c r="AH3" s="10" t="str">
        <f>A3</f>
        <v>Provincia di: BOLOGNA.</v>
      </c>
    </row>
    <row r="4" spans="1:34" ht="12">
      <c r="A4" t="s">
        <v>53</v>
      </c>
      <c r="R4" t="str">
        <f>A4</f>
        <v>Periodo: 2001 - 2014.</v>
      </c>
      <c r="AH4" t="str">
        <f>A4</f>
        <v>Periodo: 2001 - 2014.</v>
      </c>
    </row>
    <row r="5" ht="12.75" thickBot="1"/>
    <row r="6" spans="1:49" ht="12.75" thickTop="1">
      <c r="A6" s="1"/>
      <c r="B6" s="1"/>
      <c r="C6" s="1"/>
      <c r="D6" s="1"/>
      <c r="E6" s="1"/>
      <c r="F6" s="1"/>
      <c r="G6" s="1"/>
      <c r="H6" s="1"/>
      <c r="I6" s="1"/>
      <c r="J6" s="1"/>
      <c r="K6" s="1"/>
      <c r="L6" s="1"/>
      <c r="M6" s="1"/>
      <c r="N6" s="1"/>
      <c r="O6" s="1"/>
      <c r="P6" s="1"/>
      <c r="R6" s="1"/>
      <c r="S6" s="1"/>
      <c r="T6" s="1"/>
      <c r="U6" s="1"/>
      <c r="V6" s="1"/>
      <c r="W6" s="1"/>
      <c r="X6" s="1"/>
      <c r="Y6" s="1"/>
      <c r="Z6" s="1"/>
      <c r="AA6" s="1"/>
      <c r="AB6" s="1"/>
      <c r="AC6" s="1"/>
      <c r="AD6" s="1"/>
      <c r="AE6" s="1"/>
      <c r="AF6" s="1"/>
      <c r="AH6" s="1"/>
      <c r="AI6" s="1"/>
      <c r="AJ6" s="1"/>
      <c r="AK6" s="1"/>
      <c r="AL6" s="1"/>
      <c r="AM6" s="1"/>
      <c r="AN6" s="1"/>
      <c r="AO6" s="1"/>
      <c r="AP6" s="1"/>
      <c r="AQ6" s="1"/>
      <c r="AR6" s="1"/>
      <c r="AS6" s="1"/>
      <c r="AT6" s="1"/>
      <c r="AU6" s="1"/>
      <c r="AV6" s="1"/>
      <c r="AW6" s="1"/>
    </row>
    <row r="7" spans="1:49" ht="12">
      <c r="A7" s="2" t="s">
        <v>0</v>
      </c>
      <c r="B7">
        <v>2001</v>
      </c>
      <c r="C7">
        <v>2002</v>
      </c>
      <c r="D7">
        <v>2003</v>
      </c>
      <c r="E7">
        <v>2004</v>
      </c>
      <c r="F7">
        <v>2005</v>
      </c>
      <c r="G7">
        <v>2006</v>
      </c>
      <c r="H7">
        <v>2007</v>
      </c>
      <c r="I7">
        <v>2008</v>
      </c>
      <c r="J7">
        <v>2009</v>
      </c>
      <c r="K7">
        <v>2010</v>
      </c>
      <c r="L7">
        <v>2011</v>
      </c>
      <c r="M7">
        <v>2012</v>
      </c>
      <c r="N7">
        <v>2013</v>
      </c>
      <c r="O7">
        <v>2014</v>
      </c>
      <c r="P7">
        <v>2015</v>
      </c>
      <c r="R7" s="2" t="s">
        <v>0</v>
      </c>
      <c r="S7">
        <v>2002</v>
      </c>
      <c r="T7">
        <v>2003</v>
      </c>
      <c r="U7">
        <v>2004</v>
      </c>
      <c r="V7">
        <v>2005</v>
      </c>
      <c r="W7">
        <v>2006</v>
      </c>
      <c r="X7">
        <v>2007</v>
      </c>
      <c r="Y7">
        <v>2008</v>
      </c>
      <c r="Z7">
        <v>2009</v>
      </c>
      <c r="AA7">
        <v>2010</v>
      </c>
      <c r="AB7">
        <v>2011</v>
      </c>
      <c r="AC7">
        <v>2012</v>
      </c>
      <c r="AD7">
        <v>2013</v>
      </c>
      <c r="AE7">
        <v>2014</v>
      </c>
      <c r="AF7">
        <v>2015</v>
      </c>
      <c r="AH7" s="2" t="s">
        <v>0</v>
      </c>
      <c r="AI7">
        <v>2001</v>
      </c>
      <c r="AJ7">
        <v>2002</v>
      </c>
      <c r="AK7">
        <v>2003</v>
      </c>
      <c r="AL7">
        <v>2004</v>
      </c>
      <c r="AM7">
        <v>2005</v>
      </c>
      <c r="AN7">
        <v>2006</v>
      </c>
      <c r="AO7">
        <v>2007</v>
      </c>
      <c r="AP7">
        <v>2008</v>
      </c>
      <c r="AQ7">
        <v>2009</v>
      </c>
      <c r="AR7">
        <v>2010</v>
      </c>
      <c r="AS7">
        <v>2011</v>
      </c>
      <c r="AT7">
        <v>2012</v>
      </c>
      <c r="AU7">
        <v>2013</v>
      </c>
      <c r="AV7">
        <v>2014</v>
      </c>
      <c r="AW7">
        <v>2015</v>
      </c>
    </row>
    <row r="8" spans="1:49" ht="12.75" thickBot="1">
      <c r="A8" s="3"/>
      <c r="B8" s="3"/>
      <c r="C8" s="3"/>
      <c r="D8" s="3"/>
      <c r="E8" s="3"/>
      <c r="F8" s="3"/>
      <c r="G8" s="3"/>
      <c r="H8" s="3"/>
      <c r="I8" s="3"/>
      <c r="J8" s="3"/>
      <c r="K8" s="3"/>
      <c r="L8" s="3"/>
      <c r="M8" s="3"/>
      <c r="N8" s="3"/>
      <c r="O8" s="3"/>
      <c r="P8" s="3"/>
      <c r="R8" s="3"/>
      <c r="S8" s="3"/>
      <c r="T8" s="3"/>
      <c r="U8" s="3"/>
      <c r="V8" s="3"/>
      <c r="W8" s="3"/>
      <c r="X8" s="3"/>
      <c r="Y8" s="3"/>
      <c r="Z8" s="3"/>
      <c r="AA8" s="3"/>
      <c r="AB8" s="3"/>
      <c r="AC8" s="3"/>
      <c r="AD8" s="3"/>
      <c r="AE8" s="3"/>
      <c r="AF8" s="3"/>
      <c r="AH8" s="3"/>
      <c r="AI8" s="3"/>
      <c r="AJ8" s="3"/>
      <c r="AK8" s="3"/>
      <c r="AL8" s="3"/>
      <c r="AM8" s="3"/>
      <c r="AN8" s="3"/>
      <c r="AO8" s="3"/>
      <c r="AP8" s="3"/>
      <c r="AQ8" s="3"/>
      <c r="AR8" s="3"/>
      <c r="AS8" s="3"/>
      <c r="AT8" s="3"/>
      <c r="AU8" s="3"/>
      <c r="AV8" s="3"/>
      <c r="AW8" s="3"/>
    </row>
    <row r="9" spans="1:49" ht="12">
      <c r="A9" s="4" t="s">
        <v>1</v>
      </c>
      <c r="B9" s="5">
        <v>152.8</v>
      </c>
      <c r="C9" s="5">
        <v>151.4</v>
      </c>
      <c r="D9" s="5">
        <v>156.7</v>
      </c>
      <c r="E9" s="5">
        <v>149.9</v>
      </c>
      <c r="F9" s="5">
        <v>154.4</v>
      </c>
      <c r="G9" s="5">
        <v>162.7</v>
      </c>
      <c r="H9" s="5">
        <v>154.6</v>
      </c>
      <c r="I9" s="5">
        <v>142.4</v>
      </c>
      <c r="J9" s="5">
        <v>148.5</v>
      </c>
      <c r="K9" s="5">
        <v>163.7</v>
      </c>
      <c r="L9" s="5">
        <v>166.5</v>
      </c>
      <c r="M9" s="5">
        <v>166.7</v>
      </c>
      <c r="N9" s="5">
        <v>162.1</v>
      </c>
      <c r="O9" s="5">
        <v>161</v>
      </c>
      <c r="P9" s="5"/>
      <c r="R9" s="4" t="s">
        <v>1</v>
      </c>
      <c r="S9" s="6">
        <f aca="true" t="shared" si="0" ref="S9:AA22">C9*100/B9-100</f>
        <v>-0.916230366492158</v>
      </c>
      <c r="T9" s="6">
        <f t="shared" si="0"/>
        <v>3.5006605019814856</v>
      </c>
      <c r="U9" s="6">
        <f t="shared" si="0"/>
        <v>-4.339502233567316</v>
      </c>
      <c r="V9" s="6">
        <f t="shared" si="0"/>
        <v>3.002001334222811</v>
      </c>
      <c r="W9" s="6">
        <f t="shared" si="0"/>
        <v>5.375647668393768</v>
      </c>
      <c r="X9" s="6">
        <f t="shared" si="0"/>
        <v>-4.978488014751065</v>
      </c>
      <c r="Y9" s="6">
        <f t="shared" si="0"/>
        <v>-7.891332470892621</v>
      </c>
      <c r="Z9" s="6">
        <f t="shared" si="0"/>
        <v>4.283707865168537</v>
      </c>
      <c r="AA9" s="6">
        <f t="shared" si="0"/>
        <v>10.235690235690228</v>
      </c>
      <c r="AB9" s="6">
        <f aca="true" t="shared" si="1" ref="AB9:AC22">K9*100/J9-100</f>
        <v>10.235690235690228</v>
      </c>
      <c r="AC9" s="6">
        <f t="shared" si="1"/>
        <v>1.7104459376909062</v>
      </c>
      <c r="AD9" s="6">
        <f>N9*100/M9-100</f>
        <v>-2.7594481103779174</v>
      </c>
      <c r="AE9" s="6">
        <f>O9*100/N9-100</f>
        <v>-0.6785934608266473</v>
      </c>
      <c r="AF9" s="6">
        <f aca="true" t="shared" si="2" ref="AF9:AF22">O9*100/M9-100</f>
        <v>-3.419316136772636</v>
      </c>
      <c r="AH9" s="4" t="s">
        <v>1</v>
      </c>
      <c r="AI9" s="6">
        <f aca="true" t="shared" si="3" ref="AI9:AW22">B9*100/B$9</f>
        <v>100</v>
      </c>
      <c r="AJ9" s="6">
        <f t="shared" si="3"/>
        <v>100</v>
      </c>
      <c r="AK9" s="6">
        <f t="shared" si="3"/>
        <v>100</v>
      </c>
      <c r="AL9" s="6">
        <f t="shared" si="3"/>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t="e">
        <f t="shared" si="3"/>
        <v>#DIV/0!</v>
      </c>
    </row>
    <row r="10" spans="1:49" ht="12">
      <c r="A10" t="s">
        <v>2</v>
      </c>
      <c r="B10" s="7">
        <v>12.4</v>
      </c>
      <c r="C10" s="7">
        <v>11.6</v>
      </c>
      <c r="D10" s="7">
        <v>12.4</v>
      </c>
      <c r="E10" s="7">
        <v>11.7</v>
      </c>
      <c r="F10" s="7">
        <v>10.6</v>
      </c>
      <c r="G10" s="7">
        <v>10.9</v>
      </c>
      <c r="H10" s="7">
        <v>10.1</v>
      </c>
      <c r="I10" s="7">
        <v>9.5</v>
      </c>
      <c r="J10" s="7">
        <v>10</v>
      </c>
      <c r="K10" s="7">
        <v>10.7</v>
      </c>
      <c r="L10" s="7">
        <v>10.7</v>
      </c>
      <c r="M10" s="7">
        <v>10.3</v>
      </c>
      <c r="N10" s="7">
        <v>9.9</v>
      </c>
      <c r="O10" s="7">
        <v>9.9</v>
      </c>
      <c r="P10" s="7"/>
      <c r="R10" t="s">
        <v>2</v>
      </c>
      <c r="S10" s="6">
        <f t="shared" si="0"/>
        <v>-6.451612903225808</v>
      </c>
      <c r="T10" s="6">
        <f t="shared" si="0"/>
        <v>6.896551724137936</v>
      </c>
      <c r="U10" s="6">
        <f t="shared" si="0"/>
        <v>-5.6451612903225765</v>
      </c>
      <c r="V10" s="6">
        <f t="shared" si="0"/>
        <v>-9.401709401709397</v>
      </c>
      <c r="W10" s="6">
        <f t="shared" si="0"/>
        <v>2.830188679245282</v>
      </c>
      <c r="X10" s="6">
        <f t="shared" si="0"/>
        <v>-7.339449541284409</v>
      </c>
      <c r="Y10" s="6">
        <f t="shared" si="0"/>
        <v>-5.940594059405939</v>
      </c>
      <c r="Z10" s="6">
        <f t="shared" si="0"/>
        <v>5.263157894736835</v>
      </c>
      <c r="AA10" s="6">
        <f t="shared" si="0"/>
        <v>7</v>
      </c>
      <c r="AB10" s="6">
        <f t="shared" si="1"/>
        <v>7</v>
      </c>
      <c r="AC10" s="6">
        <f t="shared" si="1"/>
        <v>0</v>
      </c>
      <c r="AD10" s="6">
        <f aca="true" t="shared" si="4" ref="AD10:AE22">N10*100/M10-100</f>
        <v>-3.8834951456310733</v>
      </c>
      <c r="AE10" s="6">
        <f t="shared" si="4"/>
        <v>0</v>
      </c>
      <c r="AF10" s="6">
        <f t="shared" si="2"/>
        <v>-3.8834951456310733</v>
      </c>
      <c r="AH10" t="s">
        <v>2</v>
      </c>
      <c r="AI10" s="6">
        <f t="shared" si="3"/>
        <v>8.115183246073299</v>
      </c>
      <c r="AJ10" s="6">
        <f t="shared" si="3"/>
        <v>7.661822985468956</v>
      </c>
      <c r="AK10" s="6">
        <f t="shared" si="3"/>
        <v>7.913209955328654</v>
      </c>
      <c r="AL10" s="6">
        <f t="shared" si="3"/>
        <v>7.805203468979319</v>
      </c>
      <c r="AM10" s="6">
        <f t="shared" si="3"/>
        <v>6.865284974093264</v>
      </c>
      <c r="AN10" s="6">
        <f t="shared" si="3"/>
        <v>6.699446834665028</v>
      </c>
      <c r="AO10" s="6">
        <f t="shared" si="3"/>
        <v>6.532988357050453</v>
      </c>
      <c r="AP10" s="6">
        <f t="shared" si="3"/>
        <v>6.671348314606742</v>
      </c>
      <c r="AQ10" s="6">
        <f t="shared" si="3"/>
        <v>6.734006734006734</v>
      </c>
      <c r="AR10" s="6">
        <f t="shared" si="3"/>
        <v>6.536346976175932</v>
      </c>
      <c r="AS10" s="6">
        <f t="shared" si="3"/>
        <v>6.426426426426427</v>
      </c>
      <c r="AT10" s="6">
        <f t="shared" si="3"/>
        <v>6.17876424715057</v>
      </c>
      <c r="AU10" s="6">
        <f t="shared" si="3"/>
        <v>6.107341147439852</v>
      </c>
      <c r="AV10" s="6">
        <f t="shared" si="3"/>
        <v>6.149068322981367</v>
      </c>
      <c r="AW10" s="6" t="e">
        <f t="shared" si="3"/>
        <v>#DIV/0!</v>
      </c>
    </row>
    <row r="11" spans="1:49" ht="12">
      <c r="A11" t="s">
        <v>3</v>
      </c>
      <c r="B11" s="7">
        <v>25.5</v>
      </c>
      <c r="C11" s="7">
        <v>24.6</v>
      </c>
      <c r="D11" s="7">
        <v>25.7</v>
      </c>
      <c r="E11" s="7">
        <v>25.6</v>
      </c>
      <c r="F11" s="7">
        <v>27.9</v>
      </c>
      <c r="G11" s="7">
        <v>31.2</v>
      </c>
      <c r="H11" s="7">
        <v>28.2</v>
      </c>
      <c r="I11" s="7">
        <v>24.5</v>
      </c>
      <c r="J11" s="7">
        <v>25.8</v>
      </c>
      <c r="K11" s="7">
        <v>27.4</v>
      </c>
      <c r="L11" s="7">
        <v>26.8</v>
      </c>
      <c r="M11" s="7">
        <v>26.8</v>
      </c>
      <c r="N11" s="7">
        <v>26.2</v>
      </c>
      <c r="O11" s="7">
        <v>25.9</v>
      </c>
      <c r="P11" s="7"/>
      <c r="R11" t="s">
        <v>3</v>
      </c>
      <c r="S11" s="6">
        <f t="shared" si="0"/>
        <v>-3.529411764705884</v>
      </c>
      <c r="T11" s="6">
        <f t="shared" si="0"/>
        <v>4.471544715447152</v>
      </c>
      <c r="U11" s="6">
        <f t="shared" si="0"/>
        <v>-0.3891050583657574</v>
      </c>
      <c r="V11" s="6">
        <f t="shared" si="0"/>
        <v>8.984375</v>
      </c>
      <c r="W11" s="6">
        <f t="shared" si="0"/>
        <v>11.827956989247312</v>
      </c>
      <c r="X11" s="6">
        <f t="shared" si="0"/>
        <v>-9.615384615384613</v>
      </c>
      <c r="Y11" s="6">
        <f t="shared" si="0"/>
        <v>-13.120567375886523</v>
      </c>
      <c r="Z11" s="6">
        <f t="shared" si="0"/>
        <v>5.306122448979593</v>
      </c>
      <c r="AA11" s="6">
        <f t="shared" si="0"/>
        <v>6.201550387596896</v>
      </c>
      <c r="AB11" s="6">
        <f t="shared" si="1"/>
        <v>6.201550387596896</v>
      </c>
      <c r="AC11" s="6">
        <f t="shared" si="1"/>
        <v>-2.189781021897801</v>
      </c>
      <c r="AD11" s="6">
        <f t="shared" si="4"/>
        <v>-2.238805970149258</v>
      </c>
      <c r="AE11" s="6">
        <f t="shared" si="4"/>
        <v>-1.1450381679389352</v>
      </c>
      <c r="AF11" s="6">
        <f t="shared" si="2"/>
        <v>-3.358208955223887</v>
      </c>
      <c r="AH11" t="s">
        <v>3</v>
      </c>
      <c r="AI11" s="6">
        <f t="shared" si="3"/>
        <v>16.68848167539267</v>
      </c>
      <c r="AJ11" s="6">
        <f t="shared" si="3"/>
        <v>16.248348745046236</v>
      </c>
      <c r="AK11" s="6">
        <f t="shared" si="3"/>
        <v>16.400765794511805</v>
      </c>
      <c r="AL11" s="6">
        <f t="shared" si="3"/>
        <v>17.078052034689794</v>
      </c>
      <c r="AM11" s="6">
        <f t="shared" si="3"/>
        <v>18.069948186528496</v>
      </c>
      <c r="AN11" s="6">
        <f t="shared" si="3"/>
        <v>19.17639827904118</v>
      </c>
      <c r="AO11" s="6">
        <f t="shared" si="3"/>
        <v>18.240620957309186</v>
      </c>
      <c r="AP11" s="6">
        <f t="shared" si="3"/>
        <v>17.20505617977528</v>
      </c>
      <c r="AQ11" s="6">
        <f t="shared" si="3"/>
        <v>17.373737373737374</v>
      </c>
      <c r="AR11" s="6">
        <f t="shared" si="3"/>
        <v>16.73793524740379</v>
      </c>
      <c r="AS11" s="6">
        <f t="shared" si="3"/>
        <v>16.096096096096097</v>
      </c>
      <c r="AT11" s="6">
        <f t="shared" si="3"/>
        <v>16.076784643071388</v>
      </c>
      <c r="AU11" s="6">
        <f t="shared" si="3"/>
        <v>16.1628624305984</v>
      </c>
      <c r="AV11" s="6">
        <f t="shared" si="3"/>
        <v>16.08695652173913</v>
      </c>
      <c r="AW11" s="6" t="e">
        <f t="shared" si="3"/>
        <v>#DIV/0!</v>
      </c>
    </row>
    <row r="12" spans="1:49" ht="12">
      <c r="A12" t="s">
        <v>43</v>
      </c>
      <c r="B12" s="7">
        <v>12.8</v>
      </c>
      <c r="C12" s="7">
        <v>12.4</v>
      </c>
      <c r="D12" s="7">
        <v>13</v>
      </c>
      <c r="E12" s="7">
        <v>12.8</v>
      </c>
      <c r="F12" s="7">
        <v>13.7</v>
      </c>
      <c r="G12" s="7">
        <v>15.3</v>
      </c>
      <c r="H12" s="7">
        <v>13</v>
      </c>
      <c r="I12" s="7">
        <v>10.6</v>
      </c>
      <c r="J12" s="7">
        <v>10.9</v>
      </c>
      <c r="K12" s="7">
        <v>11.9</v>
      </c>
      <c r="L12" s="7">
        <v>12</v>
      </c>
      <c r="M12" s="7">
        <v>11.6</v>
      </c>
      <c r="N12" s="7">
        <v>11.6</v>
      </c>
      <c r="O12" s="7">
        <v>11.1</v>
      </c>
      <c r="P12" s="7"/>
      <c r="R12" t="s">
        <v>43</v>
      </c>
      <c r="S12" s="6">
        <f t="shared" si="0"/>
        <v>-3.125</v>
      </c>
      <c r="T12" s="6">
        <f t="shared" si="0"/>
        <v>4.838709677419345</v>
      </c>
      <c r="U12" s="6">
        <f t="shared" si="0"/>
        <v>-1.538461538461533</v>
      </c>
      <c r="V12" s="6">
        <f t="shared" si="0"/>
        <v>7.03125</v>
      </c>
      <c r="W12" s="6">
        <f t="shared" si="0"/>
        <v>11.678832116788328</v>
      </c>
      <c r="X12" s="6">
        <f t="shared" si="0"/>
        <v>-15.032679738562095</v>
      </c>
      <c r="Y12" s="6">
        <f t="shared" si="0"/>
        <v>-18.461538461538467</v>
      </c>
      <c r="Z12" s="6">
        <f t="shared" si="0"/>
        <v>2.830188679245282</v>
      </c>
      <c r="AA12" s="6">
        <f t="shared" si="0"/>
        <v>9.174311926605498</v>
      </c>
      <c r="AB12" s="6">
        <f t="shared" si="1"/>
        <v>9.174311926605498</v>
      </c>
      <c r="AC12" s="6">
        <f t="shared" si="1"/>
        <v>0.8403361344537785</v>
      </c>
      <c r="AD12" s="6">
        <f t="shared" si="4"/>
        <v>0</v>
      </c>
      <c r="AE12" s="6">
        <f t="shared" si="4"/>
        <v>-4.310344827586206</v>
      </c>
      <c r="AF12" s="6">
        <f t="shared" si="2"/>
        <v>-4.310344827586206</v>
      </c>
      <c r="AH12" t="s">
        <v>43</v>
      </c>
      <c r="AI12" s="6">
        <f t="shared" si="3"/>
        <v>8.37696335078534</v>
      </c>
      <c r="AJ12" s="6">
        <f t="shared" si="3"/>
        <v>8.190224570673712</v>
      </c>
      <c r="AK12" s="6">
        <f t="shared" si="3"/>
        <v>8.296107211231654</v>
      </c>
      <c r="AL12" s="6">
        <f t="shared" si="3"/>
        <v>8.539026017344897</v>
      </c>
      <c r="AM12" s="6">
        <f t="shared" si="3"/>
        <v>8.873056994818652</v>
      </c>
      <c r="AN12" s="6">
        <f t="shared" si="3"/>
        <v>9.40381069452981</v>
      </c>
      <c r="AO12" s="6">
        <f t="shared" si="3"/>
        <v>8.408796895213454</v>
      </c>
      <c r="AP12" s="6">
        <f t="shared" si="3"/>
        <v>7.443820224719101</v>
      </c>
      <c r="AQ12" s="6">
        <f t="shared" si="3"/>
        <v>7.34006734006734</v>
      </c>
      <c r="AR12" s="6">
        <f t="shared" si="3"/>
        <v>7.269395235186317</v>
      </c>
      <c r="AS12" s="6">
        <f t="shared" si="3"/>
        <v>7.207207207207207</v>
      </c>
      <c r="AT12" s="6">
        <f t="shared" si="3"/>
        <v>6.9586082783443315</v>
      </c>
      <c r="AU12" s="6">
        <f t="shared" si="3"/>
        <v>7.1560764959901295</v>
      </c>
      <c r="AV12" s="6">
        <f t="shared" si="3"/>
        <v>6.894409937888199</v>
      </c>
      <c r="AW12" s="6" t="e">
        <f t="shared" si="3"/>
        <v>#DIV/0!</v>
      </c>
    </row>
    <row r="13" spans="1:49" ht="12">
      <c r="A13" t="s">
        <v>4</v>
      </c>
      <c r="B13" s="7">
        <v>12.4</v>
      </c>
      <c r="C13" s="7">
        <v>12.1</v>
      </c>
      <c r="D13" s="7">
        <v>12.7</v>
      </c>
      <c r="E13" s="7">
        <v>12.5</v>
      </c>
      <c r="F13" s="7">
        <v>13.4</v>
      </c>
      <c r="G13" s="7">
        <v>15</v>
      </c>
      <c r="H13" s="7">
        <v>12.7</v>
      </c>
      <c r="I13" s="7">
        <v>10.4</v>
      </c>
      <c r="J13" s="7">
        <v>10.7</v>
      </c>
      <c r="K13" s="7">
        <v>11.7</v>
      </c>
      <c r="L13" s="7">
        <v>11.8</v>
      </c>
      <c r="M13" s="7">
        <v>11.4</v>
      </c>
      <c r="N13" s="7">
        <v>11.4</v>
      </c>
      <c r="O13" s="7">
        <v>10.9</v>
      </c>
      <c r="P13" s="7"/>
      <c r="R13" t="s">
        <v>4</v>
      </c>
      <c r="S13" s="6">
        <f t="shared" si="0"/>
        <v>-2.4193548387096797</v>
      </c>
      <c r="T13" s="6">
        <f t="shared" si="0"/>
        <v>4.95867768595042</v>
      </c>
      <c r="U13" s="6">
        <f t="shared" si="0"/>
        <v>-1.5748031496062964</v>
      </c>
      <c r="V13" s="6">
        <f t="shared" si="0"/>
        <v>7.200000000000003</v>
      </c>
      <c r="W13" s="6">
        <f t="shared" si="0"/>
        <v>11.940298507462686</v>
      </c>
      <c r="X13" s="6">
        <f t="shared" si="0"/>
        <v>-15.333333333333329</v>
      </c>
      <c r="Y13" s="6">
        <f t="shared" si="0"/>
        <v>-18.11023622047243</v>
      </c>
      <c r="Z13" s="6">
        <f t="shared" si="0"/>
        <v>2.884615384615387</v>
      </c>
      <c r="AA13" s="6">
        <f t="shared" si="0"/>
        <v>9.345794392523374</v>
      </c>
      <c r="AB13" s="6">
        <f t="shared" si="1"/>
        <v>9.345794392523374</v>
      </c>
      <c r="AC13" s="6">
        <f t="shared" si="1"/>
        <v>0.8547008547008659</v>
      </c>
      <c r="AD13" s="6">
        <f t="shared" si="4"/>
        <v>0</v>
      </c>
      <c r="AE13" s="6">
        <f t="shared" si="4"/>
        <v>-4.3859649122806985</v>
      </c>
      <c r="AF13" s="6">
        <f t="shared" si="2"/>
        <v>-4.3859649122806985</v>
      </c>
      <c r="AH13" t="s">
        <v>4</v>
      </c>
      <c r="AI13" s="6">
        <f t="shared" si="3"/>
        <v>8.115183246073299</v>
      </c>
      <c r="AJ13" s="6">
        <f t="shared" si="3"/>
        <v>7.992073976221929</v>
      </c>
      <c r="AK13" s="6">
        <f t="shared" si="3"/>
        <v>8.104658583280154</v>
      </c>
      <c r="AL13" s="6">
        <f t="shared" si="3"/>
        <v>8.338892595063376</v>
      </c>
      <c r="AM13" s="6">
        <f t="shared" si="3"/>
        <v>8.678756476683937</v>
      </c>
      <c r="AN13" s="6">
        <f t="shared" si="3"/>
        <v>9.21942224953903</v>
      </c>
      <c r="AO13" s="6">
        <f t="shared" si="3"/>
        <v>8.214747736093145</v>
      </c>
      <c r="AP13" s="6">
        <f t="shared" si="3"/>
        <v>7.303370786516854</v>
      </c>
      <c r="AQ13" s="6">
        <f t="shared" si="3"/>
        <v>7.205387205387205</v>
      </c>
      <c r="AR13" s="6">
        <f t="shared" si="3"/>
        <v>7.147220525351253</v>
      </c>
      <c r="AS13" s="6">
        <f t="shared" si="3"/>
        <v>7.087087087087087</v>
      </c>
      <c r="AT13" s="6">
        <f t="shared" si="3"/>
        <v>6.838632273545292</v>
      </c>
      <c r="AU13" s="6">
        <f t="shared" si="3"/>
        <v>7.032695866748921</v>
      </c>
      <c r="AV13" s="6">
        <f t="shared" si="3"/>
        <v>6.770186335403727</v>
      </c>
      <c r="AW13" s="6" t="e">
        <f t="shared" si="3"/>
        <v>#DIV/0!</v>
      </c>
    </row>
    <row r="14" spans="1:49" ht="12">
      <c r="A14" t="s">
        <v>5</v>
      </c>
      <c r="B14" s="7">
        <v>12.7</v>
      </c>
      <c r="C14" s="7">
        <v>12.2</v>
      </c>
      <c r="D14" s="7">
        <v>12.7</v>
      </c>
      <c r="E14" s="7">
        <v>12.8</v>
      </c>
      <c r="F14" s="7">
        <v>14.2</v>
      </c>
      <c r="G14" s="7">
        <v>15.9</v>
      </c>
      <c r="H14" s="7">
        <v>15.2</v>
      </c>
      <c r="I14" s="7">
        <v>13.9</v>
      </c>
      <c r="J14" s="7">
        <v>14.9</v>
      </c>
      <c r="K14" s="7">
        <v>15.5</v>
      </c>
      <c r="L14" s="7">
        <v>14.8</v>
      </c>
      <c r="M14" s="7">
        <v>15.2</v>
      </c>
      <c r="N14" s="7">
        <v>14.6</v>
      </c>
      <c r="O14" s="7">
        <v>14.8</v>
      </c>
      <c r="P14" s="7"/>
      <c r="R14" t="s">
        <v>5</v>
      </c>
      <c r="S14" s="6">
        <f t="shared" si="0"/>
        <v>-3.937007874015748</v>
      </c>
      <c r="T14" s="6">
        <f t="shared" si="0"/>
        <v>4.098360655737707</v>
      </c>
      <c r="U14" s="6">
        <f t="shared" si="0"/>
        <v>0.7874015748031553</v>
      </c>
      <c r="V14" s="6">
        <f t="shared" si="0"/>
        <v>10.9375</v>
      </c>
      <c r="W14" s="6">
        <f t="shared" si="0"/>
        <v>11.971830985915503</v>
      </c>
      <c r="X14" s="6">
        <f t="shared" si="0"/>
        <v>-4.40251572327044</v>
      </c>
      <c r="Y14" s="6">
        <f t="shared" si="0"/>
        <v>-8.55263157894737</v>
      </c>
      <c r="Z14" s="6">
        <f t="shared" si="0"/>
        <v>7.194244604316538</v>
      </c>
      <c r="AA14" s="6">
        <f t="shared" si="0"/>
        <v>4.0268456375838895</v>
      </c>
      <c r="AB14" s="6">
        <f t="shared" si="1"/>
        <v>4.0268456375838895</v>
      </c>
      <c r="AC14" s="6">
        <f t="shared" si="1"/>
        <v>-4.516129032258064</v>
      </c>
      <c r="AD14" s="6">
        <f t="shared" si="4"/>
        <v>-3.94736842105263</v>
      </c>
      <c r="AE14" s="6">
        <f t="shared" si="4"/>
        <v>1.3698630136986338</v>
      </c>
      <c r="AF14" s="6">
        <f t="shared" si="2"/>
        <v>-2.6315789473684106</v>
      </c>
      <c r="AH14" t="s">
        <v>5</v>
      </c>
      <c r="AI14" s="6">
        <f t="shared" si="3"/>
        <v>8.311518324607329</v>
      </c>
      <c r="AJ14" s="6">
        <f t="shared" si="3"/>
        <v>8.058124174372523</v>
      </c>
      <c r="AK14" s="6">
        <f t="shared" si="3"/>
        <v>8.104658583280154</v>
      </c>
      <c r="AL14" s="6">
        <f t="shared" si="3"/>
        <v>8.539026017344897</v>
      </c>
      <c r="AM14" s="6">
        <f t="shared" si="3"/>
        <v>9.196891191709843</v>
      </c>
      <c r="AN14" s="6">
        <f t="shared" si="3"/>
        <v>9.77258758451137</v>
      </c>
      <c r="AO14" s="6">
        <f t="shared" si="3"/>
        <v>9.83182406209573</v>
      </c>
      <c r="AP14" s="6">
        <f t="shared" si="3"/>
        <v>9.76123595505618</v>
      </c>
      <c r="AQ14" s="6">
        <f t="shared" si="3"/>
        <v>10.033670033670033</v>
      </c>
      <c r="AR14" s="6">
        <f t="shared" si="3"/>
        <v>9.468540012217472</v>
      </c>
      <c r="AS14" s="6">
        <f t="shared" si="3"/>
        <v>8.88888888888889</v>
      </c>
      <c r="AT14" s="6">
        <f t="shared" si="3"/>
        <v>9.118176364727056</v>
      </c>
      <c r="AU14" s="6">
        <f t="shared" si="3"/>
        <v>9.006785934608267</v>
      </c>
      <c r="AV14" s="6">
        <f t="shared" si="3"/>
        <v>9.192546583850932</v>
      </c>
      <c r="AW14" s="6" t="e">
        <f t="shared" si="3"/>
        <v>#DIV/0!</v>
      </c>
    </row>
    <row r="15" spans="1:49" ht="12">
      <c r="A15" t="s">
        <v>6</v>
      </c>
      <c r="B15" s="7">
        <v>114.9</v>
      </c>
      <c r="C15" s="7">
        <v>115.2</v>
      </c>
      <c r="D15" s="7">
        <v>118.6</v>
      </c>
      <c r="E15" s="7">
        <v>112.6</v>
      </c>
      <c r="F15" s="7">
        <v>115.9</v>
      </c>
      <c r="G15" s="7">
        <v>120.6</v>
      </c>
      <c r="H15" s="7">
        <v>116.3</v>
      </c>
      <c r="I15" s="7">
        <v>108.4</v>
      </c>
      <c r="J15" s="7">
        <v>112.7</v>
      </c>
      <c r="K15" s="7">
        <v>125.6</v>
      </c>
      <c r="L15" s="7">
        <v>129</v>
      </c>
      <c r="M15" s="7">
        <v>129.6</v>
      </c>
      <c r="N15" s="7">
        <v>126</v>
      </c>
      <c r="O15" s="7">
        <v>125.2</v>
      </c>
      <c r="P15" s="7"/>
      <c r="R15" t="s">
        <v>6</v>
      </c>
      <c r="S15" s="6">
        <f t="shared" si="0"/>
        <v>0.26109660574411464</v>
      </c>
      <c r="T15" s="6">
        <f t="shared" si="0"/>
        <v>2.9513888888888857</v>
      </c>
      <c r="U15" s="6">
        <f t="shared" si="0"/>
        <v>-5.059021922428329</v>
      </c>
      <c r="V15" s="6">
        <f t="shared" si="0"/>
        <v>2.9307282415630596</v>
      </c>
      <c r="W15" s="6">
        <f t="shared" si="0"/>
        <v>4.0552200172562465</v>
      </c>
      <c r="X15" s="6">
        <f t="shared" si="0"/>
        <v>-3.565505804311769</v>
      </c>
      <c r="Y15" s="6">
        <f t="shared" si="0"/>
        <v>-6.792777300085987</v>
      </c>
      <c r="Z15" s="6">
        <f t="shared" si="0"/>
        <v>3.966789667896677</v>
      </c>
      <c r="AA15" s="6">
        <f t="shared" si="0"/>
        <v>11.446317657497772</v>
      </c>
      <c r="AB15" s="6">
        <f t="shared" si="1"/>
        <v>11.446317657497772</v>
      </c>
      <c r="AC15" s="6">
        <f t="shared" si="1"/>
        <v>2.7070063694267503</v>
      </c>
      <c r="AD15" s="6">
        <f t="shared" si="4"/>
        <v>-2.7777777777777715</v>
      </c>
      <c r="AE15" s="6">
        <f t="shared" si="4"/>
        <v>-0.6349206349206327</v>
      </c>
      <c r="AF15" s="6">
        <f t="shared" si="2"/>
        <v>-3.3950617283950635</v>
      </c>
      <c r="AH15" t="s">
        <v>6</v>
      </c>
      <c r="AI15" s="6">
        <f t="shared" si="3"/>
        <v>75.19633507853402</v>
      </c>
      <c r="AJ15" s="6">
        <f t="shared" si="3"/>
        <v>76.08982826948481</v>
      </c>
      <c r="AK15" s="6">
        <f t="shared" si="3"/>
        <v>75.68602425015955</v>
      </c>
      <c r="AL15" s="6">
        <f t="shared" si="3"/>
        <v>75.11674449633088</v>
      </c>
      <c r="AM15" s="6">
        <f t="shared" si="3"/>
        <v>75.06476683937824</v>
      </c>
      <c r="AN15" s="6">
        <f t="shared" si="3"/>
        <v>74.1241548862938</v>
      </c>
      <c r="AO15" s="6">
        <f t="shared" si="3"/>
        <v>75.22639068564037</v>
      </c>
      <c r="AP15" s="6">
        <f t="shared" si="3"/>
        <v>76.12359550561797</v>
      </c>
      <c r="AQ15" s="6">
        <f t="shared" si="3"/>
        <v>75.89225589225589</v>
      </c>
      <c r="AR15" s="6">
        <f t="shared" si="3"/>
        <v>76.72571777642028</v>
      </c>
      <c r="AS15" s="6">
        <f t="shared" si="3"/>
        <v>77.47747747747748</v>
      </c>
      <c r="AT15" s="6">
        <f t="shared" si="3"/>
        <v>77.74445110977805</v>
      </c>
      <c r="AU15" s="6">
        <f t="shared" si="3"/>
        <v>77.72979642196175</v>
      </c>
      <c r="AV15" s="6">
        <f t="shared" si="3"/>
        <v>77.7639751552795</v>
      </c>
      <c r="AW15" s="6" t="e">
        <f t="shared" si="3"/>
        <v>#DIV/0!</v>
      </c>
    </row>
    <row r="16" spans="1:49" ht="12">
      <c r="A16" t="s">
        <v>16</v>
      </c>
      <c r="B16" s="7">
        <v>55.4</v>
      </c>
      <c r="C16" s="7">
        <v>54.5</v>
      </c>
      <c r="D16" s="7">
        <v>55.9</v>
      </c>
      <c r="E16" s="7">
        <v>53.1</v>
      </c>
      <c r="F16" s="7">
        <v>53.8</v>
      </c>
      <c r="G16" s="7">
        <v>55.5</v>
      </c>
      <c r="H16" s="7">
        <v>53.5</v>
      </c>
      <c r="I16" s="7">
        <v>48.2</v>
      </c>
      <c r="J16" s="7">
        <v>50</v>
      </c>
      <c r="K16" s="7">
        <v>54.2</v>
      </c>
      <c r="L16" s="7">
        <v>55.3</v>
      </c>
      <c r="M16" s="7">
        <v>55.3</v>
      </c>
      <c r="N16" s="7">
        <v>53.1</v>
      </c>
      <c r="O16" s="7">
        <v>52.4</v>
      </c>
      <c r="P16" s="7"/>
      <c r="R16" t="s">
        <v>16</v>
      </c>
      <c r="S16" s="6">
        <f t="shared" si="0"/>
        <v>-1.6245487364620885</v>
      </c>
      <c r="T16" s="6">
        <f t="shared" si="0"/>
        <v>2.5688073394495348</v>
      </c>
      <c r="U16" s="6">
        <f t="shared" si="0"/>
        <v>-5.008944543828264</v>
      </c>
      <c r="V16" s="6">
        <f t="shared" si="0"/>
        <v>1.3182674199623392</v>
      </c>
      <c r="W16" s="6">
        <f t="shared" si="0"/>
        <v>3.1598513011152534</v>
      </c>
      <c r="X16" s="6">
        <f t="shared" si="0"/>
        <v>-3.6036036036036023</v>
      </c>
      <c r="Y16" s="6">
        <f t="shared" si="0"/>
        <v>-9.90654205607477</v>
      </c>
      <c r="Z16" s="6">
        <f t="shared" si="0"/>
        <v>3.734439834024897</v>
      </c>
      <c r="AA16" s="6">
        <f t="shared" si="0"/>
        <v>8.400000000000006</v>
      </c>
      <c r="AB16" s="6">
        <f t="shared" si="1"/>
        <v>8.400000000000006</v>
      </c>
      <c r="AC16" s="6">
        <f t="shared" si="1"/>
        <v>2.0295202952029427</v>
      </c>
      <c r="AD16" s="6">
        <f t="shared" si="4"/>
        <v>-3.9783001808318232</v>
      </c>
      <c r="AE16" s="6">
        <f t="shared" si="4"/>
        <v>-1.3182674199623392</v>
      </c>
      <c r="AF16" s="6">
        <f t="shared" si="2"/>
        <v>-5.2441229656419495</v>
      </c>
      <c r="AH16" t="s">
        <v>16</v>
      </c>
      <c r="AI16" s="6">
        <f t="shared" si="3"/>
        <v>36.2565445026178</v>
      </c>
      <c r="AJ16" s="6">
        <f t="shared" si="3"/>
        <v>35.99735799207397</v>
      </c>
      <c r="AK16" s="6">
        <f t="shared" si="3"/>
        <v>35.67326100829611</v>
      </c>
      <c r="AL16" s="6">
        <f t="shared" si="3"/>
        <v>35.42361574382922</v>
      </c>
      <c r="AM16" s="6">
        <f t="shared" si="3"/>
        <v>34.84455958549223</v>
      </c>
      <c r="AN16" s="6">
        <f t="shared" si="3"/>
        <v>34.11186232329441</v>
      </c>
      <c r="AO16" s="6">
        <f t="shared" si="3"/>
        <v>34.60543337645537</v>
      </c>
      <c r="AP16" s="6">
        <f t="shared" si="3"/>
        <v>33.848314606741575</v>
      </c>
      <c r="AQ16" s="6">
        <f t="shared" si="3"/>
        <v>33.67003367003367</v>
      </c>
      <c r="AR16" s="6">
        <f t="shared" si="3"/>
        <v>33.109346365302386</v>
      </c>
      <c r="AS16" s="6">
        <f t="shared" si="3"/>
        <v>33.213213213213216</v>
      </c>
      <c r="AT16" s="6">
        <f t="shared" si="3"/>
        <v>33.173365326934615</v>
      </c>
      <c r="AU16" s="6">
        <f t="shared" si="3"/>
        <v>32.75755706354103</v>
      </c>
      <c r="AV16" s="6">
        <f t="shared" si="3"/>
        <v>32.546583850931675</v>
      </c>
      <c r="AW16" s="6" t="e">
        <f t="shared" si="3"/>
        <v>#DIV/0!</v>
      </c>
    </row>
    <row r="17" spans="1:49" ht="12">
      <c r="A17" t="s">
        <v>7</v>
      </c>
      <c r="B17" s="7">
        <v>3.6</v>
      </c>
      <c r="C17" s="7">
        <v>3.8</v>
      </c>
      <c r="D17" s="7">
        <v>3.8</v>
      </c>
      <c r="E17" s="7">
        <v>3.4</v>
      </c>
      <c r="F17" s="7">
        <v>3.5</v>
      </c>
      <c r="G17" s="7">
        <v>3.8</v>
      </c>
      <c r="H17" s="7">
        <v>3.2</v>
      </c>
      <c r="I17" s="7">
        <v>3</v>
      </c>
      <c r="J17" s="7">
        <v>3.1</v>
      </c>
      <c r="K17" s="7">
        <v>3.5</v>
      </c>
      <c r="L17" s="7">
        <v>3.6</v>
      </c>
      <c r="M17" s="7">
        <v>3.9</v>
      </c>
      <c r="N17" s="7">
        <v>3.7</v>
      </c>
      <c r="O17" s="7">
        <v>3.6</v>
      </c>
      <c r="P17" s="7"/>
      <c r="R17" t="s">
        <v>7</v>
      </c>
      <c r="S17" s="6">
        <f t="shared" si="0"/>
        <v>5.555555555555557</v>
      </c>
      <c r="T17" s="6">
        <f t="shared" si="0"/>
        <v>0</v>
      </c>
      <c r="U17" s="6">
        <f t="shared" si="0"/>
        <v>-10.526315789473685</v>
      </c>
      <c r="V17" s="6">
        <f t="shared" si="0"/>
        <v>2.941176470588232</v>
      </c>
      <c r="W17" s="6">
        <f t="shared" si="0"/>
        <v>8.57142857142857</v>
      </c>
      <c r="X17" s="6">
        <f t="shared" si="0"/>
        <v>-15.78947368421052</v>
      </c>
      <c r="Y17" s="6">
        <f t="shared" si="0"/>
        <v>-6.25</v>
      </c>
      <c r="Z17" s="6">
        <f t="shared" si="0"/>
        <v>3.3333333333333286</v>
      </c>
      <c r="AA17" s="6">
        <f t="shared" si="0"/>
        <v>12.903225806451616</v>
      </c>
      <c r="AB17" s="6">
        <f t="shared" si="1"/>
        <v>12.903225806451616</v>
      </c>
      <c r="AC17" s="6">
        <f t="shared" si="1"/>
        <v>2.857142857142861</v>
      </c>
      <c r="AD17" s="6">
        <f t="shared" si="4"/>
        <v>-5.128205128205124</v>
      </c>
      <c r="AE17" s="6">
        <f t="shared" si="4"/>
        <v>-2.702702702702709</v>
      </c>
      <c r="AF17" s="6">
        <f t="shared" si="2"/>
        <v>-7.692307692307693</v>
      </c>
      <c r="AH17" t="s">
        <v>7</v>
      </c>
      <c r="AI17" s="6">
        <f t="shared" si="3"/>
        <v>2.3560209424083767</v>
      </c>
      <c r="AJ17" s="6">
        <f t="shared" si="3"/>
        <v>2.509907529722589</v>
      </c>
      <c r="AK17" s="6">
        <f t="shared" si="3"/>
        <v>2.4250159540523293</v>
      </c>
      <c r="AL17" s="6">
        <f t="shared" si="3"/>
        <v>2.268178785857238</v>
      </c>
      <c r="AM17" s="6">
        <f t="shared" si="3"/>
        <v>2.266839378238342</v>
      </c>
      <c r="AN17" s="6">
        <f t="shared" si="3"/>
        <v>2.335586969883221</v>
      </c>
      <c r="AO17" s="6">
        <f t="shared" si="3"/>
        <v>2.069857697283312</v>
      </c>
      <c r="AP17" s="6">
        <f t="shared" si="3"/>
        <v>2.1067415730337076</v>
      </c>
      <c r="AQ17" s="6">
        <f t="shared" si="3"/>
        <v>2.0875420875420874</v>
      </c>
      <c r="AR17" s="6">
        <f t="shared" si="3"/>
        <v>2.1380574221136226</v>
      </c>
      <c r="AS17" s="6">
        <f t="shared" si="3"/>
        <v>2.1621621621621623</v>
      </c>
      <c r="AT17" s="6">
        <f t="shared" si="3"/>
        <v>2.339532093581284</v>
      </c>
      <c r="AU17" s="6">
        <f t="shared" si="3"/>
        <v>2.282541640962369</v>
      </c>
      <c r="AV17" s="6">
        <f t="shared" si="3"/>
        <v>2.2360248447204967</v>
      </c>
      <c r="AW17" s="6" t="e">
        <f t="shared" si="3"/>
        <v>#DIV/0!</v>
      </c>
    </row>
    <row r="18" spans="1:49" ht="12">
      <c r="A18" t="s">
        <v>8</v>
      </c>
      <c r="B18" s="7">
        <v>2.7</v>
      </c>
      <c r="C18" s="7">
        <v>2.5</v>
      </c>
      <c r="D18" s="7">
        <v>2.4</v>
      </c>
      <c r="E18" s="7">
        <v>2.4</v>
      </c>
      <c r="F18" s="7">
        <v>2.5</v>
      </c>
      <c r="G18" s="7">
        <v>2.8</v>
      </c>
      <c r="H18" s="7">
        <v>2.7</v>
      </c>
      <c r="I18" s="7">
        <v>2.4</v>
      </c>
      <c r="J18" s="7">
        <v>2.5</v>
      </c>
      <c r="K18" s="7">
        <v>2.9</v>
      </c>
      <c r="L18" s="7">
        <v>2.9</v>
      </c>
      <c r="M18" s="7">
        <v>3</v>
      </c>
      <c r="N18" s="7">
        <v>2.8</v>
      </c>
      <c r="O18" s="7">
        <v>2.9</v>
      </c>
      <c r="P18" s="7"/>
      <c r="R18" t="s">
        <v>8</v>
      </c>
      <c r="S18" s="6">
        <f t="shared" si="0"/>
        <v>-7.407407407407419</v>
      </c>
      <c r="T18" s="6">
        <f t="shared" si="0"/>
        <v>-4</v>
      </c>
      <c r="U18" s="6">
        <f t="shared" si="0"/>
        <v>0</v>
      </c>
      <c r="V18" s="6">
        <f t="shared" si="0"/>
        <v>4.166666666666671</v>
      </c>
      <c r="W18" s="6">
        <f t="shared" si="0"/>
        <v>12</v>
      </c>
      <c r="X18" s="6">
        <f t="shared" si="0"/>
        <v>-3.5714285714285694</v>
      </c>
      <c r="Y18" s="6">
        <f t="shared" si="0"/>
        <v>-11.111111111111114</v>
      </c>
      <c r="Z18" s="6">
        <f t="shared" si="0"/>
        <v>4.166666666666671</v>
      </c>
      <c r="AA18" s="6">
        <f t="shared" si="0"/>
        <v>16</v>
      </c>
      <c r="AB18" s="6">
        <f t="shared" si="1"/>
        <v>16</v>
      </c>
      <c r="AC18" s="6">
        <f t="shared" si="1"/>
        <v>0</v>
      </c>
      <c r="AD18" s="6">
        <f t="shared" si="4"/>
        <v>-6.666666666666671</v>
      </c>
      <c r="AE18" s="6">
        <f t="shared" si="4"/>
        <v>3.5714285714285836</v>
      </c>
      <c r="AF18" s="6">
        <f t="shared" si="2"/>
        <v>-3.3333333333333286</v>
      </c>
      <c r="AH18" t="s">
        <v>8</v>
      </c>
      <c r="AI18" s="6">
        <f t="shared" si="3"/>
        <v>1.7670157068062826</v>
      </c>
      <c r="AJ18" s="6">
        <f t="shared" si="3"/>
        <v>1.6512549537648613</v>
      </c>
      <c r="AK18" s="6">
        <f t="shared" si="3"/>
        <v>1.5315890236119976</v>
      </c>
      <c r="AL18" s="6">
        <f t="shared" si="3"/>
        <v>1.601067378252168</v>
      </c>
      <c r="AM18" s="6">
        <f t="shared" si="3"/>
        <v>1.6191709844559585</v>
      </c>
      <c r="AN18" s="6">
        <f t="shared" si="3"/>
        <v>1.7209588199139523</v>
      </c>
      <c r="AO18" s="6">
        <f t="shared" si="3"/>
        <v>1.7464424320827945</v>
      </c>
      <c r="AP18" s="6">
        <f t="shared" si="3"/>
        <v>1.6853932584269662</v>
      </c>
      <c r="AQ18" s="6">
        <f t="shared" si="3"/>
        <v>1.6835016835016836</v>
      </c>
      <c r="AR18" s="6">
        <f t="shared" si="3"/>
        <v>1.7715332926084302</v>
      </c>
      <c r="AS18" s="6">
        <f t="shared" si="3"/>
        <v>1.7417417417417418</v>
      </c>
      <c r="AT18" s="6">
        <f t="shared" si="3"/>
        <v>1.799640071985603</v>
      </c>
      <c r="AU18" s="6">
        <f t="shared" si="3"/>
        <v>1.727328809376928</v>
      </c>
      <c r="AV18" s="6">
        <f t="shared" si="3"/>
        <v>1.8012422360248448</v>
      </c>
      <c r="AW18" s="6" t="e">
        <f t="shared" si="3"/>
        <v>#DIV/0!</v>
      </c>
    </row>
    <row r="19" spans="1:49" ht="12">
      <c r="A19" t="s">
        <v>9</v>
      </c>
      <c r="B19" s="7">
        <v>6.5</v>
      </c>
      <c r="C19" s="7">
        <v>6.9</v>
      </c>
      <c r="D19" s="7">
        <v>6.7</v>
      </c>
      <c r="E19" s="7">
        <v>6.3</v>
      </c>
      <c r="F19" s="7">
        <v>6.2</v>
      </c>
      <c r="G19" s="7">
        <v>6.9</v>
      </c>
      <c r="H19" s="7">
        <v>7.1</v>
      </c>
      <c r="I19" s="7">
        <v>6.1</v>
      </c>
      <c r="J19" s="7">
        <v>5.6</v>
      </c>
      <c r="K19" s="7">
        <v>6.4</v>
      </c>
      <c r="L19" s="7">
        <v>6.4</v>
      </c>
      <c r="M19" s="7">
        <v>6.4</v>
      </c>
      <c r="N19" s="7">
        <v>6.6</v>
      </c>
      <c r="O19" s="7">
        <v>6.2</v>
      </c>
      <c r="P19" s="7"/>
      <c r="R19" t="s">
        <v>9</v>
      </c>
      <c r="S19" s="6">
        <f t="shared" si="0"/>
        <v>6.15384615384616</v>
      </c>
      <c r="T19" s="6">
        <f t="shared" si="0"/>
        <v>-2.898550724637687</v>
      </c>
      <c r="U19" s="6">
        <f t="shared" si="0"/>
        <v>-5.97014925373135</v>
      </c>
      <c r="V19" s="6">
        <f t="shared" si="0"/>
        <v>-1.5873015873015817</v>
      </c>
      <c r="W19" s="6">
        <f t="shared" si="0"/>
        <v>11.290322580645153</v>
      </c>
      <c r="X19" s="6">
        <f t="shared" si="0"/>
        <v>2.8985507246376727</v>
      </c>
      <c r="Y19" s="6">
        <f t="shared" si="0"/>
        <v>-14.08450704225352</v>
      </c>
      <c r="Z19" s="6">
        <f t="shared" si="0"/>
        <v>-8.1967213114754</v>
      </c>
      <c r="AA19" s="6">
        <f t="shared" si="0"/>
        <v>14.285714285714292</v>
      </c>
      <c r="AB19" s="6">
        <f t="shared" si="1"/>
        <v>14.285714285714292</v>
      </c>
      <c r="AC19" s="6">
        <f t="shared" si="1"/>
        <v>0</v>
      </c>
      <c r="AD19" s="6">
        <f t="shared" si="4"/>
        <v>3.125</v>
      </c>
      <c r="AE19" s="6">
        <f t="shared" si="4"/>
        <v>-6.060606060606062</v>
      </c>
      <c r="AF19" s="6">
        <f t="shared" si="2"/>
        <v>-3.125</v>
      </c>
      <c r="AH19" t="s">
        <v>9</v>
      </c>
      <c r="AI19" s="6">
        <f t="shared" si="3"/>
        <v>4.2539267015706805</v>
      </c>
      <c r="AJ19" s="6">
        <f t="shared" si="3"/>
        <v>4.557463672391017</v>
      </c>
      <c r="AK19" s="6">
        <f t="shared" si="3"/>
        <v>4.2756860242501595</v>
      </c>
      <c r="AL19" s="6">
        <f t="shared" si="3"/>
        <v>4.202801867911941</v>
      </c>
      <c r="AM19" s="6">
        <f t="shared" si="3"/>
        <v>4.015544041450777</v>
      </c>
      <c r="AN19" s="6">
        <f t="shared" si="3"/>
        <v>4.240934234787954</v>
      </c>
      <c r="AO19" s="6">
        <f t="shared" si="3"/>
        <v>4.592496765847348</v>
      </c>
      <c r="AP19" s="6">
        <f t="shared" si="3"/>
        <v>4.283707865168539</v>
      </c>
      <c r="AQ19" s="6">
        <f t="shared" si="3"/>
        <v>3.771043771043771</v>
      </c>
      <c r="AR19" s="6">
        <f t="shared" si="3"/>
        <v>3.9095907147220528</v>
      </c>
      <c r="AS19" s="6">
        <f t="shared" si="3"/>
        <v>3.843843843843844</v>
      </c>
      <c r="AT19" s="6">
        <f t="shared" si="3"/>
        <v>3.8392321535692866</v>
      </c>
      <c r="AU19" s="6">
        <f t="shared" si="3"/>
        <v>4.0715607649599015</v>
      </c>
      <c r="AV19" s="6">
        <f t="shared" si="3"/>
        <v>3.8509316770186337</v>
      </c>
      <c r="AW19" s="6" t="e">
        <f t="shared" si="3"/>
        <v>#DIV/0!</v>
      </c>
    </row>
    <row r="20" spans="1:49" ht="12">
      <c r="A20" t="s">
        <v>12</v>
      </c>
      <c r="B20" s="7">
        <v>28.2</v>
      </c>
      <c r="C20" s="7">
        <v>29.1</v>
      </c>
      <c r="D20" s="7">
        <v>30.3</v>
      </c>
      <c r="E20" s="7">
        <v>29.3</v>
      </c>
      <c r="F20" s="7">
        <v>30.6</v>
      </c>
      <c r="G20" s="7">
        <v>32.2</v>
      </c>
      <c r="H20" s="7">
        <v>30.5</v>
      </c>
      <c r="I20" s="7">
        <v>30.2</v>
      </c>
      <c r="J20" s="7">
        <v>31.1</v>
      </c>
      <c r="K20" s="7">
        <v>34.9</v>
      </c>
      <c r="L20" s="7">
        <v>36.7</v>
      </c>
      <c r="M20" s="7">
        <v>38.2</v>
      </c>
      <c r="N20" s="7">
        <v>37.1</v>
      </c>
      <c r="O20" s="7">
        <v>37.4</v>
      </c>
      <c r="P20" s="7"/>
      <c r="R20" t="s">
        <v>12</v>
      </c>
      <c r="S20" s="6">
        <f t="shared" si="0"/>
        <v>3.191489361702125</v>
      </c>
      <c r="T20" s="6">
        <f t="shared" si="0"/>
        <v>4.123711340206185</v>
      </c>
      <c r="U20" s="6">
        <f t="shared" si="0"/>
        <v>-3.3003300330033056</v>
      </c>
      <c r="V20" s="6">
        <f t="shared" si="0"/>
        <v>4.436860068259378</v>
      </c>
      <c r="W20" s="6">
        <f t="shared" si="0"/>
        <v>5.22875816993465</v>
      </c>
      <c r="X20" s="6">
        <f t="shared" si="0"/>
        <v>-5.2795031055900665</v>
      </c>
      <c r="Y20" s="6">
        <f t="shared" si="0"/>
        <v>-0.983606557377044</v>
      </c>
      <c r="Z20" s="6">
        <f t="shared" si="0"/>
        <v>2.9801324503311264</v>
      </c>
      <c r="AA20" s="6">
        <f t="shared" si="0"/>
        <v>12.21864951768488</v>
      </c>
      <c r="AB20" s="6">
        <f t="shared" si="1"/>
        <v>12.21864951768488</v>
      </c>
      <c r="AC20" s="6">
        <f t="shared" si="1"/>
        <v>5.157593123209182</v>
      </c>
      <c r="AD20" s="6">
        <f t="shared" si="4"/>
        <v>-2.8795811518324683</v>
      </c>
      <c r="AE20" s="6">
        <f t="shared" si="4"/>
        <v>0.8086253369272214</v>
      </c>
      <c r="AF20" s="6">
        <f t="shared" si="2"/>
        <v>-2.094240837696347</v>
      </c>
      <c r="AH20" t="s">
        <v>12</v>
      </c>
      <c r="AI20" s="6">
        <f t="shared" si="3"/>
        <v>18.455497382198953</v>
      </c>
      <c r="AJ20" s="6">
        <f t="shared" si="3"/>
        <v>19.220607661822985</v>
      </c>
      <c r="AK20" s="6">
        <f t="shared" si="3"/>
        <v>19.33631142310147</v>
      </c>
      <c r="AL20" s="6">
        <f t="shared" si="3"/>
        <v>19.546364242828552</v>
      </c>
      <c r="AM20" s="6">
        <f t="shared" si="3"/>
        <v>19.818652849740932</v>
      </c>
      <c r="AN20" s="6">
        <f t="shared" si="3"/>
        <v>19.791026429010454</v>
      </c>
      <c r="AO20" s="6">
        <f t="shared" si="3"/>
        <v>19.728331177231567</v>
      </c>
      <c r="AP20" s="6">
        <f t="shared" si="3"/>
        <v>21.207865168539325</v>
      </c>
      <c r="AQ20" s="6">
        <f t="shared" si="3"/>
        <v>20.94276094276094</v>
      </c>
      <c r="AR20" s="6">
        <f t="shared" si="3"/>
        <v>21.319486866218693</v>
      </c>
      <c r="AS20" s="6">
        <f t="shared" si="3"/>
        <v>22.042042042042045</v>
      </c>
      <c r="AT20" s="6">
        <f t="shared" si="3"/>
        <v>22.91541691661668</v>
      </c>
      <c r="AU20" s="6">
        <f t="shared" si="3"/>
        <v>22.887106724244294</v>
      </c>
      <c r="AV20" s="6">
        <f t="shared" si="3"/>
        <v>23.229813664596275</v>
      </c>
      <c r="AW20" s="6" t="e">
        <f t="shared" si="3"/>
        <v>#DIV/0!</v>
      </c>
    </row>
    <row r="21" spans="1:49" ht="12">
      <c r="A21" t="s">
        <v>14</v>
      </c>
      <c r="B21" s="7">
        <v>8.7</v>
      </c>
      <c r="C21" s="7">
        <v>8.9</v>
      </c>
      <c r="D21" s="7">
        <v>9.5</v>
      </c>
      <c r="E21" s="7">
        <v>8.8</v>
      </c>
      <c r="F21" s="7">
        <v>9.1</v>
      </c>
      <c r="G21" s="7">
        <v>9</v>
      </c>
      <c r="H21" s="7">
        <v>8.9</v>
      </c>
      <c r="I21" s="7">
        <v>9.4</v>
      </c>
      <c r="J21" s="7">
        <v>10.9</v>
      </c>
      <c r="K21" s="7">
        <v>13.1</v>
      </c>
      <c r="L21" s="7">
        <v>13.7</v>
      </c>
      <c r="M21" s="7">
        <v>12.5</v>
      </c>
      <c r="N21" s="7">
        <v>12.9</v>
      </c>
      <c r="O21" s="7">
        <v>13.4</v>
      </c>
      <c r="P21" s="7"/>
      <c r="R21" t="s">
        <v>14</v>
      </c>
      <c r="S21" s="6">
        <f t="shared" si="0"/>
        <v>2.2988505747126453</v>
      </c>
      <c r="T21" s="6">
        <f t="shared" si="0"/>
        <v>6.741573033707866</v>
      </c>
      <c r="U21" s="6">
        <f t="shared" si="0"/>
        <v>-7.368421052631561</v>
      </c>
      <c r="V21" s="6">
        <f t="shared" si="0"/>
        <v>3.4090909090909065</v>
      </c>
      <c r="W21" s="6">
        <f t="shared" si="0"/>
        <v>-1.098901098901095</v>
      </c>
      <c r="X21" s="6">
        <f t="shared" si="0"/>
        <v>-1.1111111111111143</v>
      </c>
      <c r="Y21" s="6">
        <f t="shared" si="0"/>
        <v>5.617977528089881</v>
      </c>
      <c r="Z21" s="6">
        <f t="shared" si="0"/>
        <v>15.957446808510639</v>
      </c>
      <c r="AA21" s="6">
        <f t="shared" si="0"/>
        <v>20.18348623853211</v>
      </c>
      <c r="AB21" s="6">
        <f t="shared" si="1"/>
        <v>20.18348623853211</v>
      </c>
      <c r="AC21" s="6">
        <f t="shared" si="1"/>
        <v>4.580152671755727</v>
      </c>
      <c r="AD21" s="6">
        <f t="shared" si="4"/>
        <v>3.200000000000003</v>
      </c>
      <c r="AE21" s="6">
        <f t="shared" si="4"/>
        <v>3.875968992248062</v>
      </c>
      <c r="AF21" s="6">
        <f t="shared" si="2"/>
        <v>7.200000000000003</v>
      </c>
      <c r="AH21" t="s">
        <v>14</v>
      </c>
      <c r="AI21" s="6">
        <f t="shared" si="3"/>
        <v>5.69371727748691</v>
      </c>
      <c r="AJ21" s="6">
        <f t="shared" si="3"/>
        <v>5.878467635402906</v>
      </c>
      <c r="AK21" s="6">
        <f t="shared" si="3"/>
        <v>6.062539885130824</v>
      </c>
      <c r="AL21" s="6">
        <f t="shared" si="3"/>
        <v>5.870580386924617</v>
      </c>
      <c r="AM21" s="6">
        <f t="shared" si="3"/>
        <v>5.893782383419689</v>
      </c>
      <c r="AN21" s="6">
        <f t="shared" si="3"/>
        <v>5.531653349723418</v>
      </c>
      <c r="AO21" s="6">
        <f t="shared" si="3"/>
        <v>5.756791720569211</v>
      </c>
      <c r="AP21" s="6">
        <f t="shared" si="3"/>
        <v>6.601123595505618</v>
      </c>
      <c r="AQ21" s="6">
        <f t="shared" si="3"/>
        <v>7.34006734006734</v>
      </c>
      <c r="AR21" s="6">
        <f t="shared" si="3"/>
        <v>8.002443494196703</v>
      </c>
      <c r="AS21" s="6">
        <f t="shared" si="3"/>
        <v>8.228228228228229</v>
      </c>
      <c r="AT21" s="6">
        <f t="shared" si="3"/>
        <v>7.498500299940012</v>
      </c>
      <c r="AU21" s="6">
        <f t="shared" si="3"/>
        <v>7.958050586057989</v>
      </c>
      <c r="AV21" s="6">
        <f t="shared" si="3"/>
        <v>8.322981366459627</v>
      </c>
      <c r="AW21" s="6" t="e">
        <f t="shared" si="3"/>
        <v>#DIV/0!</v>
      </c>
    </row>
    <row r="22" spans="1:49" ht="12">
      <c r="A22" t="s">
        <v>13</v>
      </c>
      <c r="B22" s="7">
        <v>9.8</v>
      </c>
      <c r="C22" s="7">
        <v>9.5</v>
      </c>
      <c r="D22" s="7">
        <v>10</v>
      </c>
      <c r="E22" s="7">
        <v>9.3</v>
      </c>
      <c r="F22" s="7">
        <v>10.2</v>
      </c>
      <c r="G22" s="7">
        <v>10.4</v>
      </c>
      <c r="H22" s="7">
        <v>10.4</v>
      </c>
      <c r="I22" s="7">
        <v>9.1</v>
      </c>
      <c r="J22" s="7">
        <v>9.5</v>
      </c>
      <c r="K22" s="7">
        <v>10.6</v>
      </c>
      <c r="L22" s="7">
        <v>10.4</v>
      </c>
      <c r="M22" s="7">
        <v>10.3</v>
      </c>
      <c r="N22" s="7">
        <v>9.8</v>
      </c>
      <c r="O22" s="7">
        <v>9.3</v>
      </c>
      <c r="P22" s="7"/>
      <c r="R22" t="s">
        <v>13</v>
      </c>
      <c r="S22" s="6">
        <f t="shared" si="0"/>
        <v>-3.0612244897959187</v>
      </c>
      <c r="T22" s="6">
        <f t="shared" si="0"/>
        <v>5.263157894736835</v>
      </c>
      <c r="U22" s="6">
        <f t="shared" si="0"/>
        <v>-6.999999999999986</v>
      </c>
      <c r="V22" s="6">
        <f t="shared" si="0"/>
        <v>9.67741935483869</v>
      </c>
      <c r="W22" s="6">
        <f t="shared" si="0"/>
        <v>1.9607843137254974</v>
      </c>
      <c r="X22" s="6">
        <f t="shared" si="0"/>
        <v>0</v>
      </c>
      <c r="Y22" s="6">
        <f t="shared" si="0"/>
        <v>-12.5</v>
      </c>
      <c r="Z22" s="6">
        <f t="shared" si="0"/>
        <v>4.395604395604394</v>
      </c>
      <c r="AA22" s="6">
        <f t="shared" si="0"/>
        <v>11.578947368421055</v>
      </c>
      <c r="AB22" s="6">
        <f t="shared" si="1"/>
        <v>11.578947368421055</v>
      </c>
      <c r="AC22" s="6">
        <f t="shared" si="1"/>
        <v>-1.8867924528301785</v>
      </c>
      <c r="AD22" s="6">
        <f t="shared" si="4"/>
        <v>-4.854368932038824</v>
      </c>
      <c r="AE22" s="6">
        <f>O22*100/N22-100</f>
        <v>-5.102040816326522</v>
      </c>
      <c r="AF22" s="6">
        <f t="shared" si="2"/>
        <v>-9.708737864077662</v>
      </c>
      <c r="AH22" t="s">
        <v>13</v>
      </c>
      <c r="AI22" s="6">
        <f t="shared" si="3"/>
        <v>6.4136125654450264</v>
      </c>
      <c r="AJ22" s="6">
        <f t="shared" si="3"/>
        <v>6.274768824306473</v>
      </c>
      <c r="AK22" s="6">
        <f t="shared" si="3"/>
        <v>6.381620931716657</v>
      </c>
      <c r="AL22" s="6">
        <f t="shared" si="3"/>
        <v>6.204136090727152</v>
      </c>
      <c r="AM22" s="6">
        <f t="shared" si="3"/>
        <v>6.6062176165803095</v>
      </c>
      <c r="AN22" s="6">
        <f t="shared" si="3"/>
        <v>6.392132759680393</v>
      </c>
      <c r="AO22" s="6">
        <f t="shared" si="3"/>
        <v>6.727037516170763</v>
      </c>
      <c r="AP22" s="6">
        <f t="shared" si="3"/>
        <v>6.390449438202247</v>
      </c>
      <c r="AQ22" s="6">
        <f t="shared" si="3"/>
        <v>6.397306397306397</v>
      </c>
      <c r="AR22" s="6">
        <f t="shared" si="3"/>
        <v>6.4752596212584</v>
      </c>
      <c r="AS22" s="6">
        <f t="shared" si="3"/>
        <v>6.246246246246246</v>
      </c>
      <c r="AT22" s="6">
        <f t="shared" si="3"/>
        <v>6.17876424715057</v>
      </c>
      <c r="AU22" s="6">
        <f t="shared" si="3"/>
        <v>6.045650832819248</v>
      </c>
      <c r="AV22" s="6">
        <f t="shared" si="3"/>
        <v>5.776397515527951</v>
      </c>
      <c r="AW22" s="6" t="e">
        <f t="shared" si="3"/>
        <v>#DIV/0!</v>
      </c>
    </row>
    <row r="23" spans="1:49" ht="12.75" thickBot="1">
      <c r="A23" s="3"/>
      <c r="B23" s="3"/>
      <c r="C23" s="3"/>
      <c r="D23" s="3"/>
      <c r="E23" s="3"/>
      <c r="F23" s="3"/>
      <c r="G23" s="3"/>
      <c r="H23" s="3"/>
      <c r="I23" s="3"/>
      <c r="J23" s="3"/>
      <c r="K23" s="3"/>
      <c r="L23" s="3"/>
      <c r="M23" s="3"/>
      <c r="N23" s="3"/>
      <c r="O23" s="3"/>
      <c r="P23" s="3"/>
      <c r="R23" s="3"/>
      <c r="S23" s="3"/>
      <c r="T23" s="3"/>
      <c r="U23" s="3"/>
      <c r="V23" s="3"/>
      <c r="W23" s="3"/>
      <c r="X23" s="3"/>
      <c r="Y23" s="3"/>
      <c r="Z23" s="3"/>
      <c r="AA23" s="3"/>
      <c r="AB23" s="3"/>
      <c r="AC23" s="3"/>
      <c r="AD23" s="3"/>
      <c r="AE23" s="3"/>
      <c r="AF23" s="3"/>
      <c r="AH23" s="3"/>
      <c r="AI23" s="3"/>
      <c r="AJ23" s="3"/>
      <c r="AK23" s="3"/>
      <c r="AL23" s="3"/>
      <c r="AM23" s="3"/>
      <c r="AN23" s="3"/>
      <c r="AO23" s="3"/>
      <c r="AP23" s="3"/>
      <c r="AQ23" s="3"/>
      <c r="AR23" s="3"/>
      <c r="AS23" s="3"/>
      <c r="AT23" s="3"/>
      <c r="AU23" s="3"/>
      <c r="AV23" s="3"/>
      <c r="AW23" s="3"/>
    </row>
    <row r="24" spans="1:34" ht="12">
      <c r="A24" s="9" t="s">
        <v>10</v>
      </c>
      <c r="R24" s="8" t="s">
        <v>10</v>
      </c>
      <c r="AH24" s="8" t="s">
        <v>10</v>
      </c>
    </row>
    <row r="25" ht="12">
      <c r="A25" s="8" t="s">
        <v>46</v>
      </c>
    </row>
    <row r="26" spans="1:34" ht="12">
      <c r="A26" s="2" t="s">
        <v>47</v>
      </c>
      <c r="R26">
        <f>A27</f>
        <v>0</v>
      </c>
      <c r="AH26">
        <f>A27</f>
        <v>0</v>
      </c>
    </row>
    <row r="28" ht="12">
      <c r="A28" t="s">
        <v>52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W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O22"/>
    </sheetView>
  </sheetViews>
  <sheetFormatPr defaultColWidth="9.8515625" defaultRowHeight="12"/>
  <cols>
    <col min="1" max="1" width="83.8515625" style="0" customWidth="1"/>
    <col min="2" max="5" width="9.8515625" style="0" bestFit="1" customWidth="1"/>
    <col min="6" max="13" width="10.8515625" style="0" bestFit="1" customWidth="1"/>
    <col min="14" max="14" width="10.8515625" style="0" customWidth="1"/>
    <col min="15" max="16" width="10.8515625" style="0" bestFit="1" customWidth="1"/>
    <col min="17" max="17" width="9.140625" style="0" customWidth="1"/>
    <col min="18" max="18" width="83.8515625" style="0" customWidth="1"/>
    <col min="19" max="33" width="9.140625" style="0" customWidth="1"/>
    <col min="34" max="34" width="83.8515625" style="0" customWidth="1"/>
    <col min="35" max="238" width="9.140625" style="0" customWidth="1"/>
    <col min="239" max="239" width="75.7109375" style="0" customWidth="1"/>
  </cols>
  <sheetData>
    <row r="1" spans="1:34" ht="12">
      <c r="A1" t="s">
        <v>48</v>
      </c>
      <c r="R1" t="str">
        <f>A1</f>
        <v>Posizioni lavorative totali (a).</v>
      </c>
      <c r="AH1" t="str">
        <f>A1</f>
        <v>Posizioni lavorative totali (a).</v>
      </c>
    </row>
    <row r="2" spans="1:34" ht="12">
      <c r="A2" t="s">
        <v>18</v>
      </c>
      <c r="R2" t="s">
        <v>20</v>
      </c>
      <c r="AH2" t="s">
        <v>21</v>
      </c>
    </row>
    <row r="3" spans="1:34" ht="12">
      <c r="A3" t="s">
        <v>17</v>
      </c>
      <c r="R3" s="10" t="str">
        <f>A3</f>
        <v>Provincia di: BOLOGNA.</v>
      </c>
      <c r="AH3" s="10" t="str">
        <f>A3</f>
        <v>Provincia di: BOLOGNA.</v>
      </c>
    </row>
    <row r="4" spans="1:34" ht="12">
      <c r="A4" t="s">
        <v>53</v>
      </c>
      <c r="R4" t="str">
        <f>A4</f>
        <v>Periodo: 2001 - 2014.</v>
      </c>
      <c r="AH4" t="str">
        <f>A4</f>
        <v>Periodo: 2001 - 2014.</v>
      </c>
    </row>
    <row r="5" ht="12.75" thickBot="1"/>
    <row r="6" spans="1:49" ht="12.75" thickTop="1">
      <c r="A6" s="1"/>
      <c r="B6" s="1"/>
      <c r="C6" s="1"/>
      <c r="D6" s="1"/>
      <c r="E6" s="1"/>
      <c r="F6" s="1"/>
      <c r="G6" s="1"/>
      <c r="H6" s="1"/>
      <c r="I6" s="1"/>
      <c r="J6" s="1"/>
      <c r="K6" s="1"/>
      <c r="L6" s="1"/>
      <c r="M6" s="1"/>
      <c r="N6" s="1"/>
      <c r="O6" s="1"/>
      <c r="P6" s="1"/>
      <c r="R6" s="1"/>
      <c r="S6" s="1"/>
      <c r="T6" s="1"/>
      <c r="U6" s="1"/>
      <c r="V6" s="1"/>
      <c r="W6" s="1"/>
      <c r="X6" s="1"/>
      <c r="Y6" s="1"/>
      <c r="Z6" s="1"/>
      <c r="AA6" s="1"/>
      <c r="AB6" s="1"/>
      <c r="AC6" s="1"/>
      <c r="AD6" s="1"/>
      <c r="AE6" s="1"/>
      <c r="AF6" s="1"/>
      <c r="AH6" s="1"/>
      <c r="AI6" s="1"/>
      <c r="AJ6" s="1"/>
      <c r="AK6" s="1"/>
      <c r="AL6" s="1"/>
      <c r="AM6" s="1"/>
      <c r="AN6" s="1"/>
      <c r="AO6" s="1"/>
      <c r="AP6" s="1"/>
      <c r="AQ6" s="1"/>
      <c r="AR6" s="1"/>
      <c r="AS6" s="1"/>
      <c r="AT6" s="1"/>
      <c r="AU6" s="1"/>
      <c r="AV6" s="1"/>
      <c r="AW6" s="1"/>
    </row>
    <row r="7" spans="1:49" ht="12">
      <c r="A7" s="2" t="s">
        <v>0</v>
      </c>
      <c r="B7">
        <v>2001</v>
      </c>
      <c r="C7">
        <v>2002</v>
      </c>
      <c r="D7">
        <v>2003</v>
      </c>
      <c r="E7">
        <v>2004</v>
      </c>
      <c r="F7">
        <v>2005</v>
      </c>
      <c r="G7">
        <v>2006</v>
      </c>
      <c r="H7">
        <v>2007</v>
      </c>
      <c r="I7">
        <v>2008</v>
      </c>
      <c r="J7">
        <v>2009</v>
      </c>
      <c r="K7">
        <v>2010</v>
      </c>
      <c r="L7">
        <v>2011</v>
      </c>
      <c r="M7">
        <v>2012</v>
      </c>
      <c r="N7">
        <v>2013</v>
      </c>
      <c r="O7">
        <v>2014</v>
      </c>
      <c r="P7">
        <v>2015</v>
      </c>
      <c r="R7" s="2" t="s">
        <v>0</v>
      </c>
      <c r="S7">
        <v>2002</v>
      </c>
      <c r="T7">
        <v>2003</v>
      </c>
      <c r="U7">
        <v>2004</v>
      </c>
      <c r="V7">
        <v>2005</v>
      </c>
      <c r="W7">
        <v>2006</v>
      </c>
      <c r="X7">
        <v>2007</v>
      </c>
      <c r="Y7">
        <v>2008</v>
      </c>
      <c r="Z7">
        <v>2009</v>
      </c>
      <c r="AA7">
        <v>2010</v>
      </c>
      <c r="AB7">
        <v>2011</v>
      </c>
      <c r="AC7">
        <v>2012</v>
      </c>
      <c r="AD7">
        <v>2013</v>
      </c>
      <c r="AE7">
        <v>2014</v>
      </c>
      <c r="AF7">
        <v>2015</v>
      </c>
      <c r="AH7" s="2" t="s">
        <v>0</v>
      </c>
      <c r="AI7">
        <v>2001</v>
      </c>
      <c r="AJ7">
        <v>2002</v>
      </c>
      <c r="AK7">
        <v>2003</v>
      </c>
      <c r="AL7">
        <v>2004</v>
      </c>
      <c r="AM7">
        <v>2005</v>
      </c>
      <c r="AN7">
        <v>2006</v>
      </c>
      <c r="AO7">
        <v>2007</v>
      </c>
      <c r="AP7">
        <v>2008</v>
      </c>
      <c r="AQ7">
        <v>2009</v>
      </c>
      <c r="AR7">
        <v>2010</v>
      </c>
      <c r="AS7">
        <v>2011</v>
      </c>
      <c r="AT7">
        <v>2012</v>
      </c>
      <c r="AU7">
        <v>2013</v>
      </c>
      <c r="AV7">
        <v>2014</v>
      </c>
      <c r="AW7">
        <v>2015</v>
      </c>
    </row>
    <row r="8" spans="1:49" ht="12.75" thickBot="1">
      <c r="A8" s="3"/>
      <c r="B8" s="3"/>
      <c r="C8" s="3"/>
      <c r="D8" s="3"/>
      <c r="E8" s="3"/>
      <c r="F8" s="3"/>
      <c r="G8" s="3"/>
      <c r="H8" s="3"/>
      <c r="I8" s="3"/>
      <c r="J8" s="3"/>
      <c r="K8" s="3"/>
      <c r="L8" s="3"/>
      <c r="M8" s="3"/>
      <c r="N8" s="3"/>
      <c r="O8" s="3"/>
      <c r="P8" s="3"/>
      <c r="R8" s="3"/>
      <c r="S8" s="3"/>
      <c r="T8" s="3"/>
      <c r="U8" s="3"/>
      <c r="V8" s="3"/>
      <c r="W8" s="3"/>
      <c r="X8" s="3"/>
      <c r="Y8" s="3"/>
      <c r="Z8" s="3"/>
      <c r="AA8" s="3"/>
      <c r="AB8" s="3"/>
      <c r="AC8" s="3"/>
      <c r="AD8" s="3"/>
      <c r="AE8" s="3"/>
      <c r="AF8" s="3"/>
      <c r="AH8" s="3"/>
      <c r="AI8" s="3"/>
      <c r="AJ8" s="3"/>
      <c r="AK8" s="3"/>
      <c r="AL8" s="3"/>
      <c r="AM8" s="3"/>
      <c r="AN8" s="3"/>
      <c r="AO8" s="3"/>
      <c r="AP8" s="3"/>
      <c r="AQ8" s="3"/>
      <c r="AR8" s="3"/>
      <c r="AS8" s="3"/>
      <c r="AT8" s="3"/>
      <c r="AU8" s="3"/>
      <c r="AV8" s="3"/>
      <c r="AW8" s="3"/>
    </row>
    <row r="9" spans="1:49" ht="12">
      <c r="A9" s="4" t="s">
        <v>1</v>
      </c>
      <c r="B9" s="5">
        <v>539.6</v>
      </c>
      <c r="C9" s="5">
        <v>546.5</v>
      </c>
      <c r="D9" s="5">
        <v>549</v>
      </c>
      <c r="E9" s="5">
        <v>542.6</v>
      </c>
      <c r="F9" s="5">
        <v>548.3</v>
      </c>
      <c r="G9" s="5">
        <v>568.3</v>
      </c>
      <c r="H9" s="5">
        <v>569.9</v>
      </c>
      <c r="I9" s="5">
        <v>565.9</v>
      </c>
      <c r="J9" s="5">
        <v>569.9</v>
      </c>
      <c r="K9" s="5">
        <v>584</v>
      </c>
      <c r="L9" s="5">
        <v>592.9</v>
      </c>
      <c r="M9" s="5">
        <v>586.3</v>
      </c>
      <c r="N9" s="5">
        <v>580.3</v>
      </c>
      <c r="O9" s="5">
        <v>578.3</v>
      </c>
      <c r="P9" s="5"/>
      <c r="R9" s="4" t="s">
        <v>1</v>
      </c>
      <c r="S9" s="6">
        <f aca="true" t="shared" si="0" ref="S9:AA22">C9*100/B9-100</f>
        <v>1.2787249814677466</v>
      </c>
      <c r="T9" s="6">
        <f t="shared" si="0"/>
        <v>0.4574565416285452</v>
      </c>
      <c r="U9" s="6">
        <f t="shared" si="0"/>
        <v>-1.165755919854277</v>
      </c>
      <c r="V9" s="6">
        <f t="shared" si="0"/>
        <v>1.0504976041282532</v>
      </c>
      <c r="W9" s="6">
        <f t="shared" si="0"/>
        <v>3.6476381542950946</v>
      </c>
      <c r="X9" s="6">
        <f t="shared" si="0"/>
        <v>0.28154143938061793</v>
      </c>
      <c r="Y9" s="6">
        <f t="shared" si="0"/>
        <v>-0.7018775223723424</v>
      </c>
      <c r="Z9" s="6">
        <f t="shared" si="0"/>
        <v>0.7068386640749225</v>
      </c>
      <c r="AA9" s="6">
        <f t="shared" si="0"/>
        <v>2.474118266362524</v>
      </c>
      <c r="AB9" s="6">
        <f aca="true" t="shared" si="1" ref="AB9:AC22">K9*100/J9-100</f>
        <v>2.474118266362524</v>
      </c>
      <c r="AC9" s="6">
        <f t="shared" si="1"/>
        <v>1.5239726027397325</v>
      </c>
      <c r="AD9" s="6">
        <f>N9*100/M9-100</f>
        <v>-1.023366877025424</v>
      </c>
      <c r="AE9" s="6">
        <f>O9*100/N9-100</f>
        <v>-0.3446493193175968</v>
      </c>
      <c r="AF9" s="6">
        <f aca="true" t="shared" si="2" ref="AF9:AF22">O9*100/M9-100</f>
        <v>-1.3644891693672179</v>
      </c>
      <c r="AH9" s="4" t="s">
        <v>1</v>
      </c>
      <c r="AI9" s="6">
        <f aca="true" t="shared" si="3" ref="AI9:AW22">B9*100/B$9</f>
        <v>100</v>
      </c>
      <c r="AJ9" s="6">
        <f t="shared" si="3"/>
        <v>100</v>
      </c>
      <c r="AK9" s="6">
        <f t="shared" si="3"/>
        <v>100</v>
      </c>
      <c r="AL9" s="6">
        <f t="shared" si="3"/>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t="e">
        <f t="shared" si="3"/>
        <v>#DIV/0!</v>
      </c>
    </row>
    <row r="10" spans="1:49" ht="12">
      <c r="A10" t="s">
        <v>2</v>
      </c>
      <c r="B10" s="7">
        <v>16.2</v>
      </c>
      <c r="C10" s="7">
        <v>15.2</v>
      </c>
      <c r="D10" s="7">
        <v>15.4</v>
      </c>
      <c r="E10" s="7">
        <v>15.1</v>
      </c>
      <c r="F10" s="7">
        <v>14.3</v>
      </c>
      <c r="G10" s="7">
        <v>14.9</v>
      </c>
      <c r="H10" s="7">
        <v>14.4</v>
      </c>
      <c r="I10" s="7">
        <v>13.8</v>
      </c>
      <c r="J10" s="7">
        <v>14.1</v>
      </c>
      <c r="K10" s="7">
        <v>14.8</v>
      </c>
      <c r="L10" s="7">
        <v>14.7</v>
      </c>
      <c r="M10" s="7">
        <v>14</v>
      </c>
      <c r="N10" s="7">
        <v>13.3</v>
      </c>
      <c r="O10" s="7">
        <v>13.2</v>
      </c>
      <c r="P10" s="7"/>
      <c r="R10" t="s">
        <v>2</v>
      </c>
      <c r="S10" s="6">
        <f t="shared" si="0"/>
        <v>-6.172839506172835</v>
      </c>
      <c r="T10" s="6">
        <f t="shared" si="0"/>
        <v>1.3157894736842195</v>
      </c>
      <c r="U10" s="6">
        <f t="shared" si="0"/>
        <v>-1.9480519480519547</v>
      </c>
      <c r="V10" s="6">
        <f t="shared" si="0"/>
        <v>-5.298013245033104</v>
      </c>
      <c r="W10" s="6">
        <f t="shared" si="0"/>
        <v>4.195804195804186</v>
      </c>
      <c r="X10" s="6">
        <f t="shared" si="0"/>
        <v>-3.3557046979865817</v>
      </c>
      <c r="Y10" s="6">
        <f t="shared" si="0"/>
        <v>-4.166666666666671</v>
      </c>
      <c r="Z10" s="6">
        <f t="shared" si="0"/>
        <v>2.173913043478251</v>
      </c>
      <c r="AA10" s="6">
        <f t="shared" si="0"/>
        <v>4.964539007092199</v>
      </c>
      <c r="AB10" s="6">
        <f t="shared" si="1"/>
        <v>4.964539007092199</v>
      </c>
      <c r="AC10" s="6">
        <f t="shared" si="1"/>
        <v>-0.6756756756756772</v>
      </c>
      <c r="AD10" s="6">
        <f aca="true" t="shared" si="4" ref="AD10:AE22">N10*100/M10-100</f>
        <v>-5</v>
      </c>
      <c r="AE10" s="6">
        <f t="shared" si="4"/>
        <v>-0.7518796992481214</v>
      </c>
      <c r="AF10" s="6">
        <f t="shared" si="2"/>
        <v>-5.714285714285708</v>
      </c>
      <c r="AH10" t="s">
        <v>2</v>
      </c>
      <c r="AI10" s="6">
        <f t="shared" si="3"/>
        <v>3.0022238695329873</v>
      </c>
      <c r="AJ10" s="6">
        <f t="shared" si="3"/>
        <v>2.7813357731015556</v>
      </c>
      <c r="AK10" s="6">
        <f t="shared" si="3"/>
        <v>2.8051001821493626</v>
      </c>
      <c r="AL10" s="6">
        <f t="shared" si="3"/>
        <v>2.7828971618134903</v>
      </c>
      <c r="AM10" s="6">
        <f t="shared" si="3"/>
        <v>2.6080612803209924</v>
      </c>
      <c r="AN10" s="6">
        <f t="shared" si="3"/>
        <v>2.62185465423192</v>
      </c>
      <c r="AO10" s="6">
        <f t="shared" si="3"/>
        <v>2.5267590805404456</v>
      </c>
      <c r="AP10" s="6">
        <f t="shared" si="3"/>
        <v>2.438593391058491</v>
      </c>
      <c r="AQ10" s="6">
        <f t="shared" si="3"/>
        <v>2.47411826636252</v>
      </c>
      <c r="AR10" s="6">
        <f t="shared" si="3"/>
        <v>2.5342465753424657</v>
      </c>
      <c r="AS10" s="6">
        <f t="shared" si="3"/>
        <v>2.479338842975207</v>
      </c>
      <c r="AT10" s="6">
        <f t="shared" si="3"/>
        <v>2.387856046392632</v>
      </c>
      <c r="AU10" s="6">
        <f t="shared" si="3"/>
        <v>2.2919179734620028</v>
      </c>
      <c r="AV10" s="6">
        <f t="shared" si="3"/>
        <v>2.282552308490403</v>
      </c>
      <c r="AW10" s="6" t="e">
        <f t="shared" si="3"/>
        <v>#DIV/0!</v>
      </c>
    </row>
    <row r="11" spans="1:49" ht="12">
      <c r="A11" t="s">
        <v>3</v>
      </c>
      <c r="B11" s="7">
        <v>154</v>
      </c>
      <c r="C11" s="7">
        <v>154.7</v>
      </c>
      <c r="D11" s="7">
        <v>153.2</v>
      </c>
      <c r="E11" s="7">
        <v>149</v>
      </c>
      <c r="F11" s="7">
        <v>148.4</v>
      </c>
      <c r="G11" s="7">
        <v>151.6</v>
      </c>
      <c r="H11" s="7">
        <v>151.3</v>
      </c>
      <c r="I11" s="7">
        <v>146.7</v>
      </c>
      <c r="J11" s="7">
        <v>144.2</v>
      </c>
      <c r="K11" s="7">
        <v>145</v>
      </c>
      <c r="L11" s="7">
        <v>142.5</v>
      </c>
      <c r="M11" s="7">
        <v>140.8</v>
      </c>
      <c r="N11" s="7">
        <v>136.5</v>
      </c>
      <c r="O11" s="7">
        <v>134.1</v>
      </c>
      <c r="P11" s="7"/>
      <c r="R11" t="s">
        <v>3</v>
      </c>
      <c r="S11" s="6">
        <f t="shared" si="0"/>
        <v>0.45454545454543904</v>
      </c>
      <c r="T11" s="6">
        <f t="shared" si="0"/>
        <v>-0.969618616677451</v>
      </c>
      <c r="U11" s="6">
        <f t="shared" si="0"/>
        <v>-2.741514360313303</v>
      </c>
      <c r="V11" s="6">
        <f t="shared" si="0"/>
        <v>-0.4026845637583847</v>
      </c>
      <c r="W11" s="6">
        <f t="shared" si="0"/>
        <v>2.1563342318059284</v>
      </c>
      <c r="X11" s="6">
        <f t="shared" si="0"/>
        <v>-0.1978891820580344</v>
      </c>
      <c r="Y11" s="6">
        <f t="shared" si="0"/>
        <v>-3.0403172504957183</v>
      </c>
      <c r="Z11" s="6">
        <f t="shared" si="0"/>
        <v>-1.7041581458759367</v>
      </c>
      <c r="AA11" s="6">
        <f t="shared" si="0"/>
        <v>0.5547850208044451</v>
      </c>
      <c r="AB11" s="6">
        <f t="shared" si="1"/>
        <v>0.5547850208044451</v>
      </c>
      <c r="AC11" s="6">
        <f t="shared" si="1"/>
        <v>-1.7241379310344769</v>
      </c>
      <c r="AD11" s="6">
        <f t="shared" si="4"/>
        <v>-3.0539772727272805</v>
      </c>
      <c r="AE11" s="6">
        <f t="shared" si="4"/>
        <v>-1.758241758241752</v>
      </c>
      <c r="AF11" s="6">
        <f t="shared" si="2"/>
        <v>-4.758522727272734</v>
      </c>
      <c r="AH11" t="s">
        <v>3</v>
      </c>
      <c r="AI11" s="6">
        <f t="shared" si="3"/>
        <v>28.539659006671606</v>
      </c>
      <c r="AJ11" s="6">
        <f t="shared" si="3"/>
        <v>28.30741079597438</v>
      </c>
      <c r="AK11" s="6">
        <f t="shared" si="3"/>
        <v>27.905282331511838</v>
      </c>
      <c r="AL11" s="6">
        <f t="shared" si="3"/>
        <v>27.460375967563582</v>
      </c>
      <c r="AM11" s="6">
        <f t="shared" si="3"/>
        <v>27.0654751048696</v>
      </c>
      <c r="AN11" s="6">
        <f t="shared" si="3"/>
        <v>26.67605138131269</v>
      </c>
      <c r="AO11" s="6">
        <f t="shared" si="3"/>
        <v>26.548517283733993</v>
      </c>
      <c r="AP11" s="6">
        <f t="shared" si="3"/>
        <v>25.92330800494787</v>
      </c>
      <c r="AQ11" s="6">
        <f t="shared" si="3"/>
        <v>25.302684681523072</v>
      </c>
      <c r="AR11" s="6">
        <f t="shared" si="3"/>
        <v>24.828767123287673</v>
      </c>
      <c r="AS11" s="6">
        <f t="shared" si="3"/>
        <v>24.03440715129027</v>
      </c>
      <c r="AT11" s="6">
        <f t="shared" si="3"/>
        <v>24.015009380863045</v>
      </c>
      <c r="AU11" s="6">
        <f t="shared" si="3"/>
        <v>23.522316043425818</v>
      </c>
      <c r="AV11" s="6">
        <f t="shared" si="3"/>
        <v>23.188656406709324</v>
      </c>
      <c r="AW11" s="6" t="e">
        <f t="shared" si="3"/>
        <v>#DIV/0!</v>
      </c>
    </row>
    <row r="12" spans="1:49" ht="12">
      <c r="A12" t="s">
        <v>43</v>
      </c>
      <c r="B12" s="7">
        <v>120.6</v>
      </c>
      <c r="C12" s="7">
        <v>122.1</v>
      </c>
      <c r="D12" s="7">
        <v>121.4</v>
      </c>
      <c r="E12" s="7">
        <v>116.4</v>
      </c>
      <c r="F12" s="7">
        <v>113.5</v>
      </c>
      <c r="G12" s="7">
        <v>115.4</v>
      </c>
      <c r="H12" s="7">
        <v>115.5</v>
      </c>
      <c r="I12" s="7">
        <v>112</v>
      </c>
      <c r="J12" s="7">
        <v>110</v>
      </c>
      <c r="K12" s="7">
        <v>110.6</v>
      </c>
      <c r="L12" s="7">
        <v>109.7</v>
      </c>
      <c r="M12" s="7">
        <v>108.8</v>
      </c>
      <c r="N12" s="7">
        <v>105.5</v>
      </c>
      <c r="O12" s="7">
        <v>103.5</v>
      </c>
      <c r="P12" s="7"/>
      <c r="R12" t="s">
        <v>43</v>
      </c>
      <c r="S12" s="6">
        <f t="shared" si="0"/>
        <v>1.243781094527364</v>
      </c>
      <c r="T12" s="6">
        <f t="shared" si="0"/>
        <v>-0.5733005733005712</v>
      </c>
      <c r="U12" s="6">
        <f t="shared" si="0"/>
        <v>-4.118616144975292</v>
      </c>
      <c r="V12" s="6">
        <f t="shared" si="0"/>
        <v>-2.4914089347079056</v>
      </c>
      <c r="W12" s="6">
        <f t="shared" si="0"/>
        <v>1.674008810572687</v>
      </c>
      <c r="X12" s="6">
        <f t="shared" si="0"/>
        <v>0.08665511265164128</v>
      </c>
      <c r="Y12" s="6">
        <f t="shared" si="0"/>
        <v>-3.030303030303031</v>
      </c>
      <c r="Z12" s="6">
        <f t="shared" si="0"/>
        <v>-1.7857142857142918</v>
      </c>
      <c r="AA12" s="6">
        <f t="shared" si="0"/>
        <v>0.5454545454545467</v>
      </c>
      <c r="AB12" s="6">
        <f t="shared" si="1"/>
        <v>0.5454545454545467</v>
      </c>
      <c r="AC12" s="6">
        <f t="shared" si="1"/>
        <v>-0.8137432188065077</v>
      </c>
      <c r="AD12" s="6">
        <f t="shared" si="4"/>
        <v>-3.033088235294116</v>
      </c>
      <c r="AE12" s="6">
        <f t="shared" si="4"/>
        <v>-1.895734597156391</v>
      </c>
      <c r="AF12" s="6">
        <f t="shared" si="2"/>
        <v>-4.871323529411768</v>
      </c>
      <c r="AH12" t="s">
        <v>43</v>
      </c>
      <c r="AI12" s="6">
        <f t="shared" si="3"/>
        <v>22.34988880652335</v>
      </c>
      <c r="AJ12" s="6">
        <f t="shared" si="3"/>
        <v>22.342177493138152</v>
      </c>
      <c r="AK12" s="6">
        <f t="shared" si="3"/>
        <v>22.112932604735885</v>
      </c>
      <c r="AL12" s="6">
        <f t="shared" si="3"/>
        <v>21.452266863251012</v>
      </c>
      <c r="AM12" s="6">
        <f t="shared" si="3"/>
        <v>20.70034652562466</v>
      </c>
      <c r="AN12" s="6">
        <f t="shared" si="3"/>
        <v>20.306176315326415</v>
      </c>
      <c r="AO12" s="6">
        <f t="shared" si="3"/>
        <v>20.266713458501492</v>
      </c>
      <c r="AP12" s="6">
        <f t="shared" si="3"/>
        <v>19.791482594097896</v>
      </c>
      <c r="AQ12" s="6">
        <f t="shared" si="3"/>
        <v>19.301631865239518</v>
      </c>
      <c r="AR12" s="6">
        <f t="shared" si="3"/>
        <v>18.938356164383563</v>
      </c>
      <c r="AS12" s="6">
        <f t="shared" si="3"/>
        <v>18.502276943835387</v>
      </c>
      <c r="AT12" s="6">
        <f t="shared" si="3"/>
        <v>18.557052703394167</v>
      </c>
      <c r="AU12" s="6">
        <f t="shared" si="3"/>
        <v>18.180251594003103</v>
      </c>
      <c r="AV12" s="6">
        <f t="shared" si="3"/>
        <v>17.897285146117934</v>
      </c>
      <c r="AW12" s="6" t="e">
        <f t="shared" si="3"/>
        <v>#DIV/0!</v>
      </c>
    </row>
    <row r="13" spans="1:49" ht="12">
      <c r="A13" t="s">
        <v>4</v>
      </c>
      <c r="B13" s="7">
        <v>116.2</v>
      </c>
      <c r="C13" s="7">
        <v>117.7</v>
      </c>
      <c r="D13" s="7">
        <v>117</v>
      </c>
      <c r="E13" s="7">
        <v>112.1</v>
      </c>
      <c r="F13" s="7">
        <v>109.1</v>
      </c>
      <c r="G13" s="7">
        <v>111</v>
      </c>
      <c r="H13" s="7">
        <v>111.1</v>
      </c>
      <c r="I13" s="7">
        <v>107.5</v>
      </c>
      <c r="J13" s="7">
        <v>105.5</v>
      </c>
      <c r="K13" s="7">
        <v>106.1</v>
      </c>
      <c r="L13" s="7">
        <v>105.1</v>
      </c>
      <c r="M13" s="7">
        <v>104</v>
      </c>
      <c r="N13" s="7">
        <v>100.7</v>
      </c>
      <c r="O13" s="7">
        <v>98.5</v>
      </c>
      <c r="P13" s="7"/>
      <c r="R13" t="s">
        <v>4</v>
      </c>
      <c r="S13" s="6">
        <f t="shared" si="0"/>
        <v>1.2908777969018956</v>
      </c>
      <c r="T13" s="6">
        <f t="shared" si="0"/>
        <v>-0.5947323704333058</v>
      </c>
      <c r="U13" s="6">
        <f t="shared" si="0"/>
        <v>-4.1880341880341945</v>
      </c>
      <c r="V13" s="6">
        <f t="shared" si="0"/>
        <v>-2.6761819803746647</v>
      </c>
      <c r="W13" s="6">
        <f t="shared" si="0"/>
        <v>1.741521539871684</v>
      </c>
      <c r="X13" s="6">
        <f t="shared" si="0"/>
        <v>0.0900900900900865</v>
      </c>
      <c r="Y13" s="6">
        <f t="shared" si="0"/>
        <v>-3.2403240324032367</v>
      </c>
      <c r="Z13" s="6">
        <f t="shared" si="0"/>
        <v>-1.860465116279073</v>
      </c>
      <c r="AA13" s="6">
        <f t="shared" si="0"/>
        <v>0.5687203791469244</v>
      </c>
      <c r="AB13" s="6">
        <f t="shared" si="1"/>
        <v>0.5687203791469244</v>
      </c>
      <c r="AC13" s="6">
        <f t="shared" si="1"/>
        <v>-0.9425070688030104</v>
      </c>
      <c r="AD13" s="6">
        <f t="shared" si="4"/>
        <v>-3.17307692307692</v>
      </c>
      <c r="AE13" s="6">
        <f t="shared" si="4"/>
        <v>-2.1847070506454855</v>
      </c>
      <c r="AF13" s="6">
        <f t="shared" si="2"/>
        <v>-5.288461538461533</v>
      </c>
      <c r="AH13" t="s">
        <v>4</v>
      </c>
      <c r="AI13" s="6">
        <f t="shared" si="3"/>
        <v>21.534469977761304</v>
      </c>
      <c r="AJ13" s="6">
        <f t="shared" si="3"/>
        <v>21.537053979871914</v>
      </c>
      <c r="AK13" s="6">
        <f t="shared" si="3"/>
        <v>21.311475409836067</v>
      </c>
      <c r="AL13" s="6">
        <f t="shared" si="3"/>
        <v>20.65978621452267</v>
      </c>
      <c r="AM13" s="6">
        <f t="shared" si="3"/>
        <v>19.897866131679738</v>
      </c>
      <c r="AN13" s="6">
        <f t="shared" si="3"/>
        <v>19.53193735702974</v>
      </c>
      <c r="AO13" s="6">
        <f t="shared" si="3"/>
        <v>19.49464818389191</v>
      </c>
      <c r="AP13" s="6">
        <f t="shared" si="3"/>
        <v>18.99628909701361</v>
      </c>
      <c r="AQ13" s="6">
        <f t="shared" si="3"/>
        <v>18.512019652570626</v>
      </c>
      <c r="AR13" s="6">
        <f t="shared" si="3"/>
        <v>18.16780821917808</v>
      </c>
      <c r="AS13" s="6">
        <f t="shared" si="3"/>
        <v>17.726429414741105</v>
      </c>
      <c r="AT13" s="6">
        <f t="shared" si="3"/>
        <v>17.738359201773836</v>
      </c>
      <c r="AU13" s="6">
        <f t="shared" si="3"/>
        <v>17.353093227640876</v>
      </c>
      <c r="AV13" s="6">
        <f t="shared" si="3"/>
        <v>17.032681998962477</v>
      </c>
      <c r="AW13" s="6" t="e">
        <f t="shared" si="3"/>
        <v>#DIV/0!</v>
      </c>
    </row>
    <row r="14" spans="1:49" ht="12">
      <c r="A14" t="s">
        <v>5</v>
      </c>
      <c r="B14" s="7">
        <v>33.4</v>
      </c>
      <c r="C14" s="7">
        <v>32.6</v>
      </c>
      <c r="D14" s="7">
        <v>31.8</v>
      </c>
      <c r="E14" s="7">
        <v>32.6</v>
      </c>
      <c r="F14" s="7">
        <v>34.9</v>
      </c>
      <c r="G14" s="7">
        <v>36.2</v>
      </c>
      <c r="H14" s="7">
        <v>35.8</v>
      </c>
      <c r="I14" s="7">
        <v>34.7</v>
      </c>
      <c r="J14" s="7">
        <v>34.2</v>
      </c>
      <c r="K14" s="7">
        <v>34.4</v>
      </c>
      <c r="L14" s="7">
        <v>32.8</v>
      </c>
      <c r="M14" s="7">
        <v>32</v>
      </c>
      <c r="N14" s="7">
        <v>31</v>
      </c>
      <c r="O14" s="7">
        <v>30.6</v>
      </c>
      <c r="P14" s="7"/>
      <c r="R14" t="s">
        <v>5</v>
      </c>
      <c r="S14" s="6">
        <f t="shared" si="0"/>
        <v>-2.3952095808383262</v>
      </c>
      <c r="T14" s="6">
        <f t="shared" si="0"/>
        <v>-2.453987730061357</v>
      </c>
      <c r="U14" s="6">
        <f t="shared" si="0"/>
        <v>2.5157232704402475</v>
      </c>
      <c r="V14" s="6">
        <f t="shared" si="0"/>
        <v>7.055214723926369</v>
      </c>
      <c r="W14" s="6">
        <f t="shared" si="0"/>
        <v>3.7249283667621995</v>
      </c>
      <c r="X14" s="6">
        <f t="shared" si="0"/>
        <v>-1.1049723756906218</v>
      </c>
      <c r="Y14" s="6">
        <f t="shared" si="0"/>
        <v>-3.0726256983240035</v>
      </c>
      <c r="Z14" s="6">
        <f t="shared" si="0"/>
        <v>-1.440922190201718</v>
      </c>
      <c r="AA14" s="6">
        <f t="shared" si="0"/>
        <v>0.5847953216374151</v>
      </c>
      <c r="AB14" s="6">
        <f t="shared" si="1"/>
        <v>0.5847953216374151</v>
      </c>
      <c r="AC14" s="6">
        <f t="shared" si="1"/>
        <v>-4.651162790697683</v>
      </c>
      <c r="AD14" s="6">
        <f t="shared" si="4"/>
        <v>-3.125</v>
      </c>
      <c r="AE14" s="6">
        <f t="shared" si="4"/>
        <v>-1.2903225806451672</v>
      </c>
      <c r="AF14" s="6">
        <f t="shared" si="2"/>
        <v>-4.375</v>
      </c>
      <c r="AH14" t="s">
        <v>5</v>
      </c>
      <c r="AI14" s="6">
        <f t="shared" si="3"/>
        <v>6.189770200148257</v>
      </c>
      <c r="AJ14" s="6">
        <f t="shared" si="3"/>
        <v>5.96523330283623</v>
      </c>
      <c r="AK14" s="6">
        <f t="shared" si="3"/>
        <v>5.7923497267759565</v>
      </c>
      <c r="AL14" s="6">
        <f t="shared" si="3"/>
        <v>6.0081091043125685</v>
      </c>
      <c r="AM14" s="6">
        <f t="shared" si="3"/>
        <v>6.3651285792449395</v>
      </c>
      <c r="AN14" s="6">
        <f t="shared" si="3"/>
        <v>6.369875065986276</v>
      </c>
      <c r="AO14" s="6">
        <f t="shared" si="3"/>
        <v>6.281803825232497</v>
      </c>
      <c r="AP14" s="6">
        <f t="shared" si="3"/>
        <v>6.131825410849975</v>
      </c>
      <c r="AQ14" s="6">
        <f t="shared" si="3"/>
        <v>6.0010528162835595</v>
      </c>
      <c r="AR14" s="6">
        <f t="shared" si="3"/>
        <v>5.890410958904109</v>
      </c>
      <c r="AS14" s="6">
        <f t="shared" si="3"/>
        <v>5.532130207454882</v>
      </c>
      <c r="AT14" s="6">
        <f t="shared" si="3"/>
        <v>5.457956677468873</v>
      </c>
      <c r="AU14" s="6">
        <f t="shared" si="3"/>
        <v>5.342064449422713</v>
      </c>
      <c r="AV14" s="6">
        <f t="shared" si="3"/>
        <v>5.291371260591389</v>
      </c>
      <c r="AW14" s="6" t="e">
        <f t="shared" si="3"/>
        <v>#DIV/0!</v>
      </c>
    </row>
    <row r="15" spans="1:49" ht="12">
      <c r="A15" t="s">
        <v>6</v>
      </c>
      <c r="B15" s="7">
        <v>369.4</v>
      </c>
      <c r="C15" s="7">
        <v>376.6</v>
      </c>
      <c r="D15" s="7">
        <v>380.4</v>
      </c>
      <c r="E15" s="7">
        <v>378.5</v>
      </c>
      <c r="F15" s="7">
        <v>385.6</v>
      </c>
      <c r="G15" s="7">
        <v>401.8</v>
      </c>
      <c r="H15" s="7">
        <v>404.2</v>
      </c>
      <c r="I15" s="7">
        <v>405.4</v>
      </c>
      <c r="J15" s="7">
        <v>411.6</v>
      </c>
      <c r="K15" s="7">
        <v>424.2</v>
      </c>
      <c r="L15" s="7">
        <v>435.7</v>
      </c>
      <c r="M15" s="7">
        <v>431.5</v>
      </c>
      <c r="N15" s="7">
        <v>430.5</v>
      </c>
      <c r="O15" s="7">
        <v>431</v>
      </c>
      <c r="P15" s="7"/>
      <c r="R15" t="s">
        <v>6</v>
      </c>
      <c r="S15" s="6">
        <f t="shared" si="0"/>
        <v>1.9491066594477644</v>
      </c>
      <c r="T15" s="6">
        <f t="shared" si="0"/>
        <v>1.0090281465746074</v>
      </c>
      <c r="U15" s="6">
        <f t="shared" si="0"/>
        <v>-0.4994742376445771</v>
      </c>
      <c r="V15" s="6">
        <f t="shared" si="0"/>
        <v>1.8758256274768854</v>
      </c>
      <c r="W15" s="6">
        <f t="shared" si="0"/>
        <v>4.201244813277995</v>
      </c>
      <c r="X15" s="6">
        <f t="shared" si="0"/>
        <v>0.5973120955699329</v>
      </c>
      <c r="Y15" s="6">
        <f t="shared" si="0"/>
        <v>0.2968827313211335</v>
      </c>
      <c r="Z15" s="6">
        <f t="shared" si="0"/>
        <v>1.52935372471633</v>
      </c>
      <c r="AA15" s="6">
        <f t="shared" si="0"/>
        <v>3.0612244897959187</v>
      </c>
      <c r="AB15" s="6">
        <f t="shared" si="1"/>
        <v>3.0612244897959187</v>
      </c>
      <c r="AC15" s="6">
        <f t="shared" si="1"/>
        <v>2.7109853842527087</v>
      </c>
      <c r="AD15" s="6">
        <f t="shared" si="4"/>
        <v>-0.23174971031286873</v>
      </c>
      <c r="AE15" s="6">
        <f t="shared" si="4"/>
        <v>0.11614401858304291</v>
      </c>
      <c r="AF15" s="6">
        <f t="shared" si="2"/>
        <v>-0.11587485515643436</v>
      </c>
      <c r="AH15" t="s">
        <v>6</v>
      </c>
      <c r="AI15" s="6">
        <f t="shared" si="3"/>
        <v>68.4581171237954</v>
      </c>
      <c r="AJ15" s="6">
        <f t="shared" si="3"/>
        <v>68.91125343092406</v>
      </c>
      <c r="AK15" s="6">
        <f t="shared" si="3"/>
        <v>69.2896174863388</v>
      </c>
      <c r="AL15" s="6">
        <f t="shared" si="3"/>
        <v>69.75672687062293</v>
      </c>
      <c r="AM15" s="6">
        <f t="shared" si="3"/>
        <v>70.32646361480941</v>
      </c>
      <c r="AN15" s="6">
        <f t="shared" si="3"/>
        <v>70.7020939644554</v>
      </c>
      <c r="AO15" s="6">
        <f t="shared" si="3"/>
        <v>70.92472363572557</v>
      </c>
      <c r="AP15" s="6">
        <f t="shared" si="3"/>
        <v>71.63809860399364</v>
      </c>
      <c r="AQ15" s="6">
        <f t="shared" si="3"/>
        <v>72.22319705211441</v>
      </c>
      <c r="AR15" s="6">
        <f t="shared" si="3"/>
        <v>72.63698630136986</v>
      </c>
      <c r="AS15" s="6">
        <f t="shared" si="3"/>
        <v>73.48625400573452</v>
      </c>
      <c r="AT15" s="6">
        <f t="shared" si="3"/>
        <v>73.59713457274434</v>
      </c>
      <c r="AU15" s="6">
        <f t="shared" si="3"/>
        <v>74.18576598311219</v>
      </c>
      <c r="AV15" s="6">
        <f t="shared" si="3"/>
        <v>74.52879128480028</v>
      </c>
      <c r="AW15" s="6" t="e">
        <f t="shared" si="3"/>
        <v>#DIV/0!</v>
      </c>
    </row>
    <row r="16" spans="1:49" ht="12">
      <c r="A16" t="s">
        <v>16</v>
      </c>
      <c r="B16" s="7">
        <v>139.9</v>
      </c>
      <c r="C16" s="7">
        <v>142.1</v>
      </c>
      <c r="D16" s="7">
        <v>140</v>
      </c>
      <c r="E16" s="7">
        <v>137.4</v>
      </c>
      <c r="F16" s="7">
        <v>137.7</v>
      </c>
      <c r="G16" s="7">
        <v>139.2</v>
      </c>
      <c r="H16" s="7">
        <v>137.2</v>
      </c>
      <c r="I16" s="7">
        <v>134.1</v>
      </c>
      <c r="J16" s="7">
        <v>138.6</v>
      </c>
      <c r="K16" s="7">
        <v>143.4</v>
      </c>
      <c r="L16" s="7">
        <v>149.1</v>
      </c>
      <c r="M16" s="7">
        <v>150.4</v>
      </c>
      <c r="N16" s="7">
        <v>146.5</v>
      </c>
      <c r="O16" s="7">
        <v>148.1</v>
      </c>
      <c r="P16" s="7"/>
      <c r="R16" t="s">
        <v>16</v>
      </c>
      <c r="S16" s="6">
        <f t="shared" si="0"/>
        <v>1.5725518227305173</v>
      </c>
      <c r="T16" s="6">
        <f t="shared" si="0"/>
        <v>-1.477832512315274</v>
      </c>
      <c r="U16" s="6">
        <f t="shared" si="0"/>
        <v>-1.8571428571428612</v>
      </c>
      <c r="V16" s="6">
        <f t="shared" si="0"/>
        <v>0.2183406113536961</v>
      </c>
      <c r="W16" s="6">
        <f t="shared" si="0"/>
        <v>1.0893246187363843</v>
      </c>
      <c r="X16" s="6">
        <f t="shared" si="0"/>
        <v>-1.4367816091954069</v>
      </c>
      <c r="Y16" s="6">
        <f t="shared" si="0"/>
        <v>-2.259475218658878</v>
      </c>
      <c r="Z16" s="6">
        <f t="shared" si="0"/>
        <v>3.3557046979865817</v>
      </c>
      <c r="AA16" s="6">
        <f t="shared" si="0"/>
        <v>3.4632034632034703</v>
      </c>
      <c r="AB16" s="6">
        <f t="shared" si="1"/>
        <v>3.4632034632034703</v>
      </c>
      <c r="AC16" s="6">
        <f t="shared" si="1"/>
        <v>3.974895397489533</v>
      </c>
      <c r="AD16" s="6">
        <f t="shared" si="4"/>
        <v>-2.5930851063829863</v>
      </c>
      <c r="AE16" s="6">
        <f t="shared" si="4"/>
        <v>1.0921501706484662</v>
      </c>
      <c r="AF16" s="6">
        <f t="shared" si="2"/>
        <v>-1.5292553191489446</v>
      </c>
      <c r="AH16" t="s">
        <v>16</v>
      </c>
      <c r="AI16" s="6">
        <f t="shared" si="3"/>
        <v>25.926612305411414</v>
      </c>
      <c r="AJ16" s="6">
        <f t="shared" si="3"/>
        <v>26.001829826166514</v>
      </c>
      <c r="AK16" s="6">
        <f t="shared" si="3"/>
        <v>25.500910746812387</v>
      </c>
      <c r="AL16" s="6">
        <f t="shared" si="3"/>
        <v>25.322521194249905</v>
      </c>
      <c r="AM16" s="6">
        <f t="shared" si="3"/>
        <v>25.11398869232172</v>
      </c>
      <c r="AN16" s="6">
        <f t="shared" si="3"/>
        <v>24.494105226112968</v>
      </c>
      <c r="AO16" s="6">
        <f t="shared" si="3"/>
        <v>24.074399017371466</v>
      </c>
      <c r="AP16" s="6">
        <f t="shared" si="3"/>
        <v>23.696766213111857</v>
      </c>
      <c r="AQ16" s="6">
        <f t="shared" si="3"/>
        <v>24.32005615020179</v>
      </c>
      <c r="AR16" s="6">
        <f t="shared" si="3"/>
        <v>24.554794520547944</v>
      </c>
      <c r="AS16" s="6">
        <f t="shared" si="3"/>
        <v>25.14757969303424</v>
      </c>
      <c r="AT16" s="6">
        <f t="shared" si="3"/>
        <v>25.652396384103703</v>
      </c>
      <c r="AU16" s="6">
        <f t="shared" si="3"/>
        <v>25.245562640013787</v>
      </c>
      <c r="AV16" s="6">
        <f t="shared" si="3"/>
        <v>25.6095452187446</v>
      </c>
      <c r="AW16" s="6" t="e">
        <f t="shared" si="3"/>
        <v>#DIV/0!</v>
      </c>
    </row>
    <row r="17" spans="1:49" ht="12">
      <c r="A17" t="s">
        <v>7</v>
      </c>
      <c r="B17" s="7">
        <v>13.9</v>
      </c>
      <c r="C17" s="7">
        <v>14.6</v>
      </c>
      <c r="D17" s="7">
        <v>13.6</v>
      </c>
      <c r="E17" s="7">
        <v>13</v>
      </c>
      <c r="F17" s="7">
        <v>12.9</v>
      </c>
      <c r="G17" s="7">
        <v>13.5</v>
      </c>
      <c r="H17" s="7">
        <v>12.8</v>
      </c>
      <c r="I17" s="7">
        <v>13.8</v>
      </c>
      <c r="J17" s="7">
        <v>14.9</v>
      </c>
      <c r="K17" s="7">
        <v>16.3</v>
      </c>
      <c r="L17" s="7">
        <v>17.6</v>
      </c>
      <c r="M17" s="7">
        <v>18.4</v>
      </c>
      <c r="N17" s="7">
        <v>18.7</v>
      </c>
      <c r="O17" s="7">
        <v>18.5</v>
      </c>
      <c r="P17" s="7"/>
      <c r="R17" t="s">
        <v>7</v>
      </c>
      <c r="S17" s="6">
        <f t="shared" si="0"/>
        <v>5.035971223021576</v>
      </c>
      <c r="T17" s="6">
        <f t="shared" si="0"/>
        <v>-6.849315068493155</v>
      </c>
      <c r="U17" s="6">
        <f t="shared" si="0"/>
        <v>-4.411764705882348</v>
      </c>
      <c r="V17" s="6">
        <f t="shared" si="0"/>
        <v>-0.7692307692307736</v>
      </c>
      <c r="W17" s="6">
        <f t="shared" si="0"/>
        <v>4.6511627906976685</v>
      </c>
      <c r="X17" s="6">
        <f t="shared" si="0"/>
        <v>-5.1851851851851904</v>
      </c>
      <c r="Y17" s="6">
        <f t="shared" si="0"/>
        <v>7.8125</v>
      </c>
      <c r="Z17" s="6">
        <f t="shared" si="0"/>
        <v>7.971014492753611</v>
      </c>
      <c r="AA17" s="6">
        <f t="shared" si="0"/>
        <v>9.395973154362409</v>
      </c>
      <c r="AB17" s="6">
        <f t="shared" si="1"/>
        <v>9.395973154362409</v>
      </c>
      <c r="AC17" s="6">
        <f t="shared" si="1"/>
        <v>7.975460122699403</v>
      </c>
      <c r="AD17" s="6">
        <f t="shared" si="4"/>
        <v>1.6304347826087024</v>
      </c>
      <c r="AE17" s="6">
        <f t="shared" si="4"/>
        <v>-1.0695187165775337</v>
      </c>
      <c r="AF17" s="6">
        <f t="shared" si="2"/>
        <v>0.543478260869577</v>
      </c>
      <c r="AH17" t="s">
        <v>7</v>
      </c>
      <c r="AI17" s="6">
        <f t="shared" si="3"/>
        <v>2.575982209043736</v>
      </c>
      <c r="AJ17" s="6">
        <f t="shared" si="3"/>
        <v>2.6715462031107045</v>
      </c>
      <c r="AK17" s="6">
        <f t="shared" si="3"/>
        <v>2.477231329690346</v>
      </c>
      <c r="AL17" s="6">
        <f t="shared" si="3"/>
        <v>2.395871728713601</v>
      </c>
      <c r="AM17" s="6">
        <f t="shared" si="3"/>
        <v>2.3527266095203356</v>
      </c>
      <c r="AN17" s="6">
        <f t="shared" si="3"/>
        <v>2.3755058947738874</v>
      </c>
      <c r="AO17" s="6">
        <f t="shared" si="3"/>
        <v>2.246008071591507</v>
      </c>
      <c r="AP17" s="6">
        <f t="shared" si="3"/>
        <v>2.438593391058491</v>
      </c>
      <c r="AQ17" s="6">
        <f t="shared" si="3"/>
        <v>2.614493770836989</v>
      </c>
      <c r="AR17" s="6">
        <f t="shared" si="3"/>
        <v>2.791095890410959</v>
      </c>
      <c r="AS17" s="6">
        <f t="shared" si="3"/>
        <v>2.968460111317255</v>
      </c>
      <c r="AT17" s="6">
        <f t="shared" si="3"/>
        <v>3.1383250895446015</v>
      </c>
      <c r="AU17" s="6">
        <f t="shared" si="3"/>
        <v>3.2224711356195073</v>
      </c>
      <c r="AV17" s="6">
        <f t="shared" si="3"/>
        <v>3.1990316444751863</v>
      </c>
      <c r="AW17" s="6" t="e">
        <f t="shared" si="3"/>
        <v>#DIV/0!</v>
      </c>
    </row>
    <row r="18" spans="1:49" ht="12">
      <c r="A18" t="s">
        <v>8</v>
      </c>
      <c r="B18" s="7">
        <v>15.5</v>
      </c>
      <c r="C18" s="7">
        <v>15.5</v>
      </c>
      <c r="D18" s="7">
        <v>14.8</v>
      </c>
      <c r="E18" s="7">
        <v>15.2</v>
      </c>
      <c r="F18" s="7">
        <v>15.4</v>
      </c>
      <c r="G18" s="7">
        <v>15.8</v>
      </c>
      <c r="H18" s="7">
        <v>16</v>
      </c>
      <c r="I18" s="7">
        <v>17.5</v>
      </c>
      <c r="J18" s="7">
        <v>18.5</v>
      </c>
      <c r="K18" s="7">
        <v>19</v>
      </c>
      <c r="L18" s="7">
        <v>19.1</v>
      </c>
      <c r="M18" s="7">
        <v>18.6</v>
      </c>
      <c r="N18" s="7">
        <v>18.3</v>
      </c>
      <c r="O18" s="7">
        <v>18.3</v>
      </c>
      <c r="P18" s="7"/>
      <c r="R18" t="s">
        <v>8</v>
      </c>
      <c r="S18" s="6">
        <f t="shared" si="0"/>
        <v>0</v>
      </c>
      <c r="T18" s="6">
        <f t="shared" si="0"/>
        <v>-4.516129032258064</v>
      </c>
      <c r="U18" s="6">
        <f t="shared" si="0"/>
        <v>2.7027027027026946</v>
      </c>
      <c r="V18" s="6">
        <f t="shared" si="0"/>
        <v>1.3157894736842195</v>
      </c>
      <c r="W18" s="6">
        <f t="shared" si="0"/>
        <v>2.597402597402592</v>
      </c>
      <c r="X18" s="6">
        <f t="shared" si="0"/>
        <v>1.2658227848101262</v>
      </c>
      <c r="Y18" s="6">
        <f t="shared" si="0"/>
        <v>9.375</v>
      </c>
      <c r="Z18" s="6">
        <f t="shared" si="0"/>
        <v>5.714285714285708</v>
      </c>
      <c r="AA18" s="6">
        <f t="shared" si="0"/>
        <v>2.702702702702709</v>
      </c>
      <c r="AB18" s="6">
        <f t="shared" si="1"/>
        <v>2.702702702702709</v>
      </c>
      <c r="AC18" s="6">
        <f t="shared" si="1"/>
        <v>0.5263157894736992</v>
      </c>
      <c r="AD18" s="6">
        <f t="shared" si="4"/>
        <v>-1.6129032258064626</v>
      </c>
      <c r="AE18" s="6">
        <f t="shared" si="4"/>
        <v>0</v>
      </c>
      <c r="AF18" s="6">
        <f t="shared" si="2"/>
        <v>-1.6129032258064626</v>
      </c>
      <c r="AH18" t="s">
        <v>8</v>
      </c>
      <c r="AI18" s="6">
        <f t="shared" si="3"/>
        <v>2.872498146775389</v>
      </c>
      <c r="AJ18" s="6">
        <f t="shared" si="3"/>
        <v>2.8362305580969807</v>
      </c>
      <c r="AK18" s="6">
        <f t="shared" si="3"/>
        <v>2.6958105646630237</v>
      </c>
      <c r="AL18" s="6">
        <f t="shared" si="3"/>
        <v>2.8013269443420565</v>
      </c>
      <c r="AM18" s="6">
        <f t="shared" si="3"/>
        <v>2.8086813788072225</v>
      </c>
      <c r="AN18" s="6">
        <f t="shared" si="3"/>
        <v>2.7802217138835124</v>
      </c>
      <c r="AO18" s="6">
        <f t="shared" si="3"/>
        <v>2.807510089489384</v>
      </c>
      <c r="AP18" s="6">
        <f t="shared" si="3"/>
        <v>3.0924191553277964</v>
      </c>
      <c r="AQ18" s="6">
        <f t="shared" si="3"/>
        <v>3.2461835409721007</v>
      </c>
      <c r="AR18" s="6">
        <f t="shared" si="3"/>
        <v>3.2534246575342465</v>
      </c>
      <c r="AS18" s="6">
        <f t="shared" si="3"/>
        <v>3.221453870804521</v>
      </c>
      <c r="AT18" s="6">
        <f t="shared" si="3"/>
        <v>3.172437318778783</v>
      </c>
      <c r="AU18" s="6">
        <f t="shared" si="3"/>
        <v>3.1535412717559885</v>
      </c>
      <c r="AV18" s="6">
        <f t="shared" si="3"/>
        <v>3.164447518588968</v>
      </c>
      <c r="AW18" s="6" t="e">
        <f t="shared" si="3"/>
        <v>#DIV/0!</v>
      </c>
    </row>
    <row r="19" spans="1:49" ht="12">
      <c r="A19" t="s">
        <v>9</v>
      </c>
      <c r="B19" s="7">
        <v>7.9</v>
      </c>
      <c r="C19" s="7">
        <v>8.4</v>
      </c>
      <c r="D19" s="7">
        <v>8.1</v>
      </c>
      <c r="E19" s="7">
        <v>7.7</v>
      </c>
      <c r="F19" s="7">
        <v>7.6</v>
      </c>
      <c r="G19" s="7">
        <v>8.3</v>
      </c>
      <c r="H19" s="7">
        <v>8.7</v>
      </c>
      <c r="I19" s="7">
        <v>7.8</v>
      </c>
      <c r="J19" s="7">
        <v>7.6</v>
      </c>
      <c r="K19" s="7">
        <v>8.4</v>
      </c>
      <c r="L19" s="7">
        <v>8.6</v>
      </c>
      <c r="M19" s="7">
        <v>7.9</v>
      </c>
      <c r="N19" s="7">
        <v>8.1</v>
      </c>
      <c r="O19" s="7">
        <v>7.8</v>
      </c>
      <c r="P19" s="7"/>
      <c r="R19" t="s">
        <v>9</v>
      </c>
      <c r="S19" s="6">
        <f t="shared" si="0"/>
        <v>6.329113924050631</v>
      </c>
      <c r="T19" s="6">
        <f t="shared" si="0"/>
        <v>-3.5714285714285694</v>
      </c>
      <c r="U19" s="6">
        <f t="shared" si="0"/>
        <v>-4.938271604938265</v>
      </c>
      <c r="V19" s="6">
        <f t="shared" si="0"/>
        <v>-1.2987012987013031</v>
      </c>
      <c r="W19" s="6">
        <f t="shared" si="0"/>
        <v>9.210526315789494</v>
      </c>
      <c r="X19" s="6">
        <f t="shared" si="0"/>
        <v>4.81927710843371</v>
      </c>
      <c r="Y19" s="6">
        <f t="shared" si="0"/>
        <v>-10.34482758620689</v>
      </c>
      <c r="Z19" s="6">
        <f t="shared" si="0"/>
        <v>-2.564102564102555</v>
      </c>
      <c r="AA19" s="6">
        <f t="shared" si="0"/>
        <v>10.526315789473685</v>
      </c>
      <c r="AB19" s="6">
        <f t="shared" si="1"/>
        <v>10.526315789473685</v>
      </c>
      <c r="AC19" s="6">
        <f t="shared" si="1"/>
        <v>2.3809523809523796</v>
      </c>
      <c r="AD19" s="6">
        <f t="shared" si="4"/>
        <v>2.5316455696202524</v>
      </c>
      <c r="AE19" s="6">
        <f t="shared" si="4"/>
        <v>-3.7037037037036953</v>
      </c>
      <c r="AF19" s="6">
        <f t="shared" si="2"/>
        <v>-1.2658227848101262</v>
      </c>
      <c r="AH19" t="s">
        <v>9</v>
      </c>
      <c r="AI19" s="6">
        <f t="shared" si="3"/>
        <v>1.464047442550037</v>
      </c>
      <c r="AJ19" s="6">
        <f t="shared" si="3"/>
        <v>1.5370539798719123</v>
      </c>
      <c r="AK19" s="6">
        <f t="shared" si="3"/>
        <v>1.4754098360655739</v>
      </c>
      <c r="AL19" s="6">
        <f t="shared" si="3"/>
        <v>1.4190932546995945</v>
      </c>
      <c r="AM19" s="6">
        <f t="shared" si="3"/>
        <v>1.3861024986321357</v>
      </c>
      <c r="AN19" s="6">
        <f t="shared" si="3"/>
        <v>1.4604962167869087</v>
      </c>
      <c r="AO19" s="6">
        <f t="shared" si="3"/>
        <v>1.5265836111598525</v>
      </c>
      <c r="AP19" s="6">
        <f t="shared" si="3"/>
        <v>1.3783353949461037</v>
      </c>
      <c r="AQ19" s="6">
        <f t="shared" si="3"/>
        <v>1.3335672925074575</v>
      </c>
      <c r="AR19" s="6">
        <f t="shared" si="3"/>
        <v>1.4383561643835616</v>
      </c>
      <c r="AS19" s="6">
        <f t="shared" si="3"/>
        <v>1.4504975543936582</v>
      </c>
      <c r="AT19" s="6">
        <f t="shared" si="3"/>
        <v>1.347433054750128</v>
      </c>
      <c r="AU19" s="6">
        <f t="shared" si="3"/>
        <v>1.3958297432362572</v>
      </c>
      <c r="AV19" s="6">
        <f t="shared" si="3"/>
        <v>1.348780909562511</v>
      </c>
      <c r="AW19" s="6" t="e">
        <f t="shared" si="3"/>
        <v>#DIV/0!</v>
      </c>
    </row>
    <row r="20" spans="1:49" ht="12">
      <c r="A20" t="s">
        <v>12</v>
      </c>
      <c r="B20" s="7">
        <v>58.6</v>
      </c>
      <c r="C20" s="7">
        <v>62</v>
      </c>
      <c r="D20" s="7">
        <v>64</v>
      </c>
      <c r="E20" s="7">
        <v>64.6</v>
      </c>
      <c r="F20" s="7">
        <v>67</v>
      </c>
      <c r="G20" s="7">
        <v>72</v>
      </c>
      <c r="H20" s="7">
        <v>73.1</v>
      </c>
      <c r="I20" s="7">
        <v>73.1</v>
      </c>
      <c r="J20" s="7">
        <v>72.3</v>
      </c>
      <c r="K20" s="7">
        <v>77.5</v>
      </c>
      <c r="L20" s="7">
        <v>82.3</v>
      </c>
      <c r="M20" s="7">
        <v>81.1</v>
      </c>
      <c r="N20" s="7">
        <v>78.1</v>
      </c>
      <c r="O20" s="7">
        <v>81.4</v>
      </c>
      <c r="P20" s="7"/>
      <c r="R20" t="s">
        <v>12</v>
      </c>
      <c r="S20" s="6">
        <f t="shared" si="0"/>
        <v>5.802047781569968</v>
      </c>
      <c r="T20" s="6">
        <f t="shared" si="0"/>
        <v>3.225806451612897</v>
      </c>
      <c r="U20" s="6">
        <f t="shared" si="0"/>
        <v>0.9374999999999858</v>
      </c>
      <c r="V20" s="6">
        <f t="shared" si="0"/>
        <v>3.7151702786377854</v>
      </c>
      <c r="W20" s="6">
        <f t="shared" si="0"/>
        <v>7.462686567164184</v>
      </c>
      <c r="X20" s="6">
        <f t="shared" si="0"/>
        <v>1.5277777777777715</v>
      </c>
      <c r="Y20" s="6">
        <f t="shared" si="0"/>
        <v>0</v>
      </c>
      <c r="Z20" s="6">
        <f t="shared" si="0"/>
        <v>-1.0943912448700388</v>
      </c>
      <c r="AA20" s="6">
        <f t="shared" si="0"/>
        <v>7.192254495159062</v>
      </c>
      <c r="AB20" s="6">
        <f t="shared" si="1"/>
        <v>7.192254495159062</v>
      </c>
      <c r="AC20" s="6">
        <f t="shared" si="1"/>
        <v>6.193548387096769</v>
      </c>
      <c r="AD20" s="6">
        <f t="shared" si="4"/>
        <v>-3.699136868064116</v>
      </c>
      <c r="AE20" s="6">
        <f t="shared" si="4"/>
        <v>4.225352112676077</v>
      </c>
      <c r="AF20" s="6">
        <f t="shared" si="2"/>
        <v>0.3699136868064272</v>
      </c>
      <c r="AH20" t="s">
        <v>12</v>
      </c>
      <c r="AI20" s="6">
        <f t="shared" si="3"/>
        <v>10.859896219421794</v>
      </c>
      <c r="AJ20" s="6">
        <f t="shared" si="3"/>
        <v>11.344922232387923</v>
      </c>
      <c r="AK20" s="6">
        <f t="shared" si="3"/>
        <v>11.657559198542804</v>
      </c>
      <c r="AL20" s="6">
        <f t="shared" si="3"/>
        <v>11.905639513453739</v>
      </c>
      <c r="AM20" s="6">
        <f t="shared" si="3"/>
        <v>12.219587816888566</v>
      </c>
      <c r="AN20" s="6">
        <f t="shared" si="3"/>
        <v>12.669364772127398</v>
      </c>
      <c r="AO20" s="6">
        <f t="shared" si="3"/>
        <v>12.826811721354623</v>
      </c>
      <c r="AP20" s="6">
        <f t="shared" si="3"/>
        <v>12.91747658596925</v>
      </c>
      <c r="AQ20" s="6">
        <f t="shared" si="3"/>
        <v>12.686436216880155</v>
      </c>
      <c r="AR20" s="6">
        <f t="shared" si="3"/>
        <v>13.270547945205479</v>
      </c>
      <c r="AS20" s="6">
        <f t="shared" si="3"/>
        <v>13.88092427053466</v>
      </c>
      <c r="AT20" s="6">
        <f t="shared" si="3"/>
        <v>13.832508954460174</v>
      </c>
      <c r="AU20" s="6">
        <f t="shared" si="3"/>
        <v>13.458555919352058</v>
      </c>
      <c r="AV20" s="6">
        <f t="shared" si="3"/>
        <v>14.07573923569082</v>
      </c>
      <c r="AW20" s="6" t="e">
        <f t="shared" si="3"/>
        <v>#DIV/0!</v>
      </c>
    </row>
    <row r="21" spans="1:49" ht="12">
      <c r="A21" t="s">
        <v>14</v>
      </c>
      <c r="B21" s="7">
        <v>91.4</v>
      </c>
      <c r="C21" s="7">
        <v>89</v>
      </c>
      <c r="D21" s="7">
        <v>90.9</v>
      </c>
      <c r="E21" s="7">
        <v>89.5</v>
      </c>
      <c r="F21" s="7">
        <v>90.4</v>
      </c>
      <c r="G21" s="7">
        <v>91.1</v>
      </c>
      <c r="H21" s="7">
        <v>91.1</v>
      </c>
      <c r="I21" s="7">
        <v>93.5</v>
      </c>
      <c r="J21" s="7">
        <v>95.9</v>
      </c>
      <c r="K21" s="7">
        <v>99.2</v>
      </c>
      <c r="L21" s="7">
        <v>100.7</v>
      </c>
      <c r="M21" s="7">
        <v>96.1</v>
      </c>
      <c r="N21" s="7">
        <v>97.2</v>
      </c>
      <c r="O21" s="7">
        <v>96.8</v>
      </c>
      <c r="P21" s="7"/>
      <c r="R21" t="s">
        <v>14</v>
      </c>
      <c r="S21" s="6">
        <f t="shared" si="0"/>
        <v>-2.625820568927793</v>
      </c>
      <c r="T21" s="6">
        <f t="shared" si="0"/>
        <v>2.134831460674164</v>
      </c>
      <c r="U21" s="6">
        <f t="shared" si="0"/>
        <v>-1.5401540154015407</v>
      </c>
      <c r="V21" s="6">
        <f t="shared" si="0"/>
        <v>1.0055865921787728</v>
      </c>
      <c r="W21" s="6">
        <f t="shared" si="0"/>
        <v>0.774336283185832</v>
      </c>
      <c r="X21" s="6">
        <f t="shared" si="0"/>
        <v>0</v>
      </c>
      <c r="Y21" s="6">
        <f t="shared" si="0"/>
        <v>2.634467618002205</v>
      </c>
      <c r="Z21" s="6">
        <f t="shared" si="0"/>
        <v>2.5668449197860923</v>
      </c>
      <c r="AA21" s="6">
        <f t="shared" si="0"/>
        <v>3.4410844629822606</v>
      </c>
      <c r="AB21" s="6">
        <f t="shared" si="1"/>
        <v>3.4410844629822606</v>
      </c>
      <c r="AC21" s="6">
        <f t="shared" si="1"/>
        <v>1.5120967741935516</v>
      </c>
      <c r="AD21" s="6">
        <f t="shared" si="4"/>
        <v>1.1446409989594173</v>
      </c>
      <c r="AE21" s="6">
        <f t="shared" si="4"/>
        <v>-0.4115226337448519</v>
      </c>
      <c r="AF21" s="6">
        <f t="shared" si="2"/>
        <v>0.7284079084287214</v>
      </c>
      <c r="AH21" t="s">
        <v>14</v>
      </c>
      <c r="AI21" s="6">
        <f t="shared" si="3"/>
        <v>16.938472942920683</v>
      </c>
      <c r="AJ21" s="6">
        <f t="shared" si="3"/>
        <v>16.285452881976212</v>
      </c>
      <c r="AK21" s="6">
        <f t="shared" si="3"/>
        <v>16.557377049180328</v>
      </c>
      <c r="AL21" s="6">
        <f t="shared" si="3"/>
        <v>16.494655363066716</v>
      </c>
      <c r="AM21" s="6">
        <f t="shared" si="3"/>
        <v>16.487324457413827</v>
      </c>
      <c r="AN21" s="6">
        <f t="shared" si="3"/>
        <v>16.030265704733416</v>
      </c>
      <c r="AO21" s="6">
        <f t="shared" si="3"/>
        <v>15.985260572030182</v>
      </c>
      <c r="AP21" s="6">
        <f t="shared" si="3"/>
        <v>16.52235377275137</v>
      </c>
      <c r="AQ21" s="6">
        <f t="shared" si="3"/>
        <v>16.827513598876997</v>
      </c>
      <c r="AR21" s="6">
        <f t="shared" si="3"/>
        <v>16.986301369863014</v>
      </c>
      <c r="AS21" s="6">
        <f t="shared" si="3"/>
        <v>16.98431438691179</v>
      </c>
      <c r="AT21" s="6">
        <f t="shared" si="3"/>
        <v>16.39092614702371</v>
      </c>
      <c r="AU21" s="6">
        <f t="shared" si="3"/>
        <v>16.749956918835085</v>
      </c>
      <c r="AV21" s="6">
        <f t="shared" si="3"/>
        <v>16.738716928929623</v>
      </c>
      <c r="AW21" s="6" t="e">
        <f t="shared" si="3"/>
        <v>#DIV/0!</v>
      </c>
    </row>
    <row r="22" spans="1:49" ht="12">
      <c r="A22" t="s">
        <v>13</v>
      </c>
      <c r="B22" s="7">
        <v>42.2</v>
      </c>
      <c r="C22" s="7">
        <v>45</v>
      </c>
      <c r="D22" s="7">
        <v>49</v>
      </c>
      <c r="E22" s="7">
        <v>51.1</v>
      </c>
      <c r="F22" s="7">
        <v>54.6</v>
      </c>
      <c r="G22" s="7">
        <v>61.9</v>
      </c>
      <c r="H22" s="7">
        <v>65.3</v>
      </c>
      <c r="I22" s="7">
        <v>65.6</v>
      </c>
      <c r="J22" s="7">
        <v>63.8</v>
      </c>
      <c r="K22" s="7">
        <v>60.4</v>
      </c>
      <c r="L22" s="7">
        <v>58.3</v>
      </c>
      <c r="M22" s="7">
        <v>59</v>
      </c>
      <c r="N22" s="7">
        <v>63.6</v>
      </c>
      <c r="O22" s="7">
        <v>60.1</v>
      </c>
      <c r="P22" s="7"/>
      <c r="R22" t="s">
        <v>13</v>
      </c>
      <c r="S22" s="6">
        <f t="shared" si="0"/>
        <v>6.63507109004739</v>
      </c>
      <c r="T22" s="6">
        <f t="shared" si="0"/>
        <v>8.888888888888886</v>
      </c>
      <c r="U22" s="6">
        <f t="shared" si="0"/>
        <v>4.285714285714292</v>
      </c>
      <c r="V22" s="6">
        <f t="shared" si="0"/>
        <v>6.849315068493141</v>
      </c>
      <c r="W22" s="6">
        <f t="shared" si="0"/>
        <v>13.369963369963372</v>
      </c>
      <c r="X22" s="6">
        <f t="shared" si="0"/>
        <v>5.492730210016163</v>
      </c>
      <c r="Y22" s="6">
        <f t="shared" si="0"/>
        <v>0.45941807044410155</v>
      </c>
      <c r="Z22" s="6">
        <f t="shared" si="0"/>
        <v>-2.7439024390243816</v>
      </c>
      <c r="AA22" s="6">
        <f t="shared" si="0"/>
        <v>-5.3291536050156765</v>
      </c>
      <c r="AB22" s="6">
        <f t="shared" si="1"/>
        <v>-5.3291536050156765</v>
      </c>
      <c r="AC22" s="6">
        <f t="shared" si="1"/>
        <v>-3.476821192052981</v>
      </c>
      <c r="AD22" s="6">
        <f t="shared" si="4"/>
        <v>7.7966101694915295</v>
      </c>
      <c r="AE22" s="6">
        <f>O22*100/N22-100</f>
        <v>-5.503144654088047</v>
      </c>
      <c r="AF22" s="6">
        <f t="shared" si="2"/>
        <v>1.8644067796610102</v>
      </c>
      <c r="AH22" t="s">
        <v>13</v>
      </c>
      <c r="AI22" s="6">
        <f t="shared" si="3"/>
        <v>7.82060785767235</v>
      </c>
      <c r="AJ22" s="6">
        <f t="shared" si="3"/>
        <v>8.234217749313816</v>
      </c>
      <c r="AK22" s="6">
        <f t="shared" si="3"/>
        <v>8.925318761384336</v>
      </c>
      <c r="AL22" s="6">
        <f t="shared" si="3"/>
        <v>9.417618872097309</v>
      </c>
      <c r="AM22" s="6">
        <f t="shared" si="3"/>
        <v>9.958052161225607</v>
      </c>
      <c r="AN22" s="6">
        <f t="shared" si="3"/>
        <v>10.892134436037304</v>
      </c>
      <c r="AO22" s="6">
        <f t="shared" si="3"/>
        <v>11.458150552728549</v>
      </c>
      <c r="AP22" s="6">
        <f t="shared" si="3"/>
        <v>11.592154090828767</v>
      </c>
      <c r="AQ22" s="6">
        <f t="shared" si="3"/>
        <v>11.194946481838919</v>
      </c>
      <c r="AR22" s="6">
        <f t="shared" si="3"/>
        <v>10.342465753424657</v>
      </c>
      <c r="AS22" s="6">
        <f t="shared" si="3"/>
        <v>9.833024118738404</v>
      </c>
      <c r="AT22" s="6">
        <f t="shared" si="3"/>
        <v>10.063107624083235</v>
      </c>
      <c r="AU22" s="6">
        <f t="shared" si="3"/>
        <v>10.9598483542995</v>
      </c>
      <c r="AV22" s="6">
        <f t="shared" si="3"/>
        <v>10.392529828808577</v>
      </c>
      <c r="AW22" s="6" t="e">
        <f t="shared" si="3"/>
        <v>#DIV/0!</v>
      </c>
    </row>
    <row r="23" spans="1:49" ht="12.75" thickBot="1">
      <c r="A23" s="3"/>
      <c r="B23" s="3"/>
      <c r="C23" s="3"/>
      <c r="D23" s="3"/>
      <c r="E23" s="3"/>
      <c r="F23" s="3"/>
      <c r="G23" s="3"/>
      <c r="H23" s="3"/>
      <c r="I23" s="3"/>
      <c r="J23" s="3"/>
      <c r="K23" s="3"/>
      <c r="L23" s="3"/>
      <c r="M23" s="3"/>
      <c r="N23" s="3"/>
      <c r="O23" s="3"/>
      <c r="P23" s="3"/>
      <c r="R23" s="3"/>
      <c r="S23" s="3"/>
      <c r="T23" s="3"/>
      <c r="U23" s="3"/>
      <c r="V23" s="3"/>
      <c r="W23" s="3"/>
      <c r="X23" s="3"/>
      <c r="Y23" s="3"/>
      <c r="Z23" s="3"/>
      <c r="AA23" s="3"/>
      <c r="AB23" s="3"/>
      <c r="AC23" s="3"/>
      <c r="AD23" s="3"/>
      <c r="AE23" s="3"/>
      <c r="AF23" s="3"/>
      <c r="AH23" s="3"/>
      <c r="AI23" s="3"/>
      <c r="AJ23" s="3"/>
      <c r="AK23" s="3"/>
      <c r="AL23" s="3"/>
      <c r="AM23" s="3"/>
      <c r="AN23" s="3"/>
      <c r="AO23" s="3"/>
      <c r="AP23" s="3"/>
      <c r="AQ23" s="3"/>
      <c r="AR23" s="3"/>
      <c r="AS23" s="3"/>
      <c r="AT23" s="3"/>
      <c r="AU23" s="3"/>
      <c r="AV23" s="3"/>
      <c r="AW23" s="3"/>
    </row>
    <row r="24" spans="1:34" ht="12">
      <c r="A24" s="9" t="s">
        <v>10</v>
      </c>
      <c r="R24" s="8" t="s">
        <v>10</v>
      </c>
      <c r="AH24" s="8" t="s">
        <v>10</v>
      </c>
    </row>
    <row r="25" ht="12">
      <c r="A25" s="8" t="s">
        <v>46</v>
      </c>
    </row>
    <row r="26" spans="1:34" ht="12">
      <c r="A26" s="2" t="s">
        <v>47</v>
      </c>
      <c r="R26" t="str">
        <f>A28</f>
        <v>Fonte: Istat (edizione dicembre 2016).</v>
      </c>
      <c r="AH26" t="str">
        <f>A28</f>
        <v>Fonte: Istat (edizione dicembre 2016).</v>
      </c>
    </row>
    <row r="28" ht="12">
      <c r="A28" t="s">
        <v>52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Z2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34" sqref="A34"/>
    </sheetView>
  </sheetViews>
  <sheetFormatPr defaultColWidth="9.8515625" defaultRowHeight="12"/>
  <cols>
    <col min="1" max="1" width="83.8515625" style="0" customWidth="1"/>
    <col min="2" max="4" width="9.8515625" style="0" bestFit="1" customWidth="1"/>
    <col min="5" max="5" width="10.57421875" style="0" customWidth="1"/>
    <col min="6" max="6" width="10.7109375" style="0" customWidth="1"/>
    <col min="7" max="17" width="10.8515625" style="0" bestFit="1" customWidth="1"/>
    <col min="18" max="18" width="9.140625" style="0" customWidth="1"/>
    <col min="19" max="19" width="83.8515625" style="0" customWidth="1"/>
    <col min="20" max="35" width="9.140625" style="0" customWidth="1"/>
    <col min="36" max="36" width="83.8515625" style="0" customWidth="1"/>
    <col min="37" max="239" width="9.140625" style="0" customWidth="1"/>
    <col min="240" max="240" width="75.7109375" style="0" customWidth="1"/>
  </cols>
  <sheetData>
    <row r="1" spans="1:36" ht="12">
      <c r="A1" t="s">
        <v>37</v>
      </c>
      <c r="S1" t="s">
        <v>37</v>
      </c>
      <c r="AJ1" t="s">
        <v>37</v>
      </c>
    </row>
    <row r="2" spans="1:36" ht="12">
      <c r="A2" t="s">
        <v>23</v>
      </c>
      <c r="S2" t="s">
        <v>20</v>
      </c>
      <c r="AJ2" t="s">
        <v>24</v>
      </c>
    </row>
    <row r="3" spans="1:36" ht="12">
      <c r="A3" t="s">
        <v>17</v>
      </c>
      <c r="S3" t="str">
        <f>A3</f>
        <v>Provincia di: BOLOGNA.</v>
      </c>
      <c r="AJ3" t="str">
        <f>A3</f>
        <v>Provincia di: BOLOGNA.</v>
      </c>
    </row>
    <row r="4" spans="1:36" ht="12">
      <c r="A4" t="s">
        <v>54</v>
      </c>
      <c r="S4" t="str">
        <f>A4</f>
        <v>Periodo: 2000- 2014.</v>
      </c>
      <c r="AJ4" t="str">
        <f>A4</f>
        <v>Periodo: 2000- 2014.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f>(Valore_aggiunto!B9*1000000)/(Occupati_totali!B9*1000)</f>
        <v>53547.02381226054</v>
      </c>
      <c r="C9" s="5">
        <f>(Valore_aggiunto!C9*1000000)/(Occupati_totali!C9*1000)</f>
        <v>54641.843125264495</v>
      </c>
      <c r="D9" s="5">
        <f>(Valore_aggiunto!D9*1000000)/(Occupati_totali!D9*1000)</f>
        <v>55592.97055578772</v>
      </c>
      <c r="E9" s="5">
        <f>(Valore_aggiunto!E9*1000000)/(Occupati_totali!E9*1000)</f>
        <v>57053.8862288578</v>
      </c>
      <c r="F9" s="5">
        <f>(Valore_aggiunto!F9*1000000)/(Occupati_totali!F9*1000)</f>
        <v>59613.4848234299</v>
      </c>
      <c r="G9" s="5">
        <f>(Valore_aggiunto!G9*1000000)/(Occupati_totali!G9*1000)</f>
        <v>60829.1964624423</v>
      </c>
      <c r="H9" s="5">
        <f>(Valore_aggiunto!H9*1000000)/(Occupati_totali!H9*1000)</f>
        <v>61778.010389977775</v>
      </c>
      <c r="I9" s="5">
        <f>(Valore_aggiunto!I9*1000000)/(Occupati_totali!I9*1000)</f>
        <v>63123.08030345659</v>
      </c>
      <c r="J9" s="5">
        <f>(Valore_aggiunto!J9*1000000)/(Occupati_totali!J9*1000)</f>
        <v>63703.98525362319</v>
      </c>
      <c r="K9" s="5">
        <f>(Valore_aggiunto!K9*1000000)/(Occupati_totali!K9*1000)</f>
        <v>61056.892303090724</v>
      </c>
      <c r="L9" s="5">
        <f>(Valore_aggiunto!L9*1000000)/(Occupati_totali!L9*1000)</f>
        <v>63126.32716200467</v>
      </c>
      <c r="M9" s="5">
        <f>(Valore_aggiunto!M9*1000000)/(Occupati_totali!M9*1000)</f>
        <v>64722.8488611693</v>
      </c>
      <c r="N9" s="5">
        <f>(Valore_aggiunto!N9*1000000)/(Occupati_totali!N9*1000)</f>
        <v>63984.36670445811</v>
      </c>
      <c r="O9" s="5">
        <f>(Valore_aggiunto!O9*1000000)/(Occupati_totali!O9*1000)</f>
        <v>65538.99439720443</v>
      </c>
      <c r="P9" s="5">
        <f>(Valore_aggiunto!P9*1000000)/(Occupati_totali!P9*1000)</f>
        <v>66941.59330998249</v>
      </c>
      <c r="Q9" s="5" t="e">
        <f>(Valore_aggiunto!Q9*1000000)/(Occupati_totali!Q9*1000)</f>
        <v>#DIV/0!</v>
      </c>
      <c r="S9" s="4" t="s">
        <v>1</v>
      </c>
      <c r="T9" s="6">
        <f aca="true" t="shared" si="0" ref="T9:T22">C9*100/B9-100</f>
        <v>2.0445941437239696</v>
      </c>
      <c r="U9" s="6">
        <f aca="true" t="shared" si="1" ref="U9:U22">D9*100/C9-100</f>
        <v>1.7406576647548206</v>
      </c>
      <c r="V9" s="6">
        <f aca="true" t="shared" si="2" ref="V9:V22">E9*100/D9-100</f>
        <v>2.6278784142395324</v>
      </c>
      <c r="W9" s="6">
        <f aca="true" t="shared" si="3" ref="W9:W22">F9*100/E9-100</f>
        <v>4.486282642176008</v>
      </c>
      <c r="X9" s="6">
        <f aca="true" t="shared" si="4" ref="X9:X22">G9*100/F9-100</f>
        <v>2.039323221269882</v>
      </c>
      <c r="Y9" s="6">
        <f aca="true" t="shared" si="5" ref="Y9:Y22">H9*100/G9-100</f>
        <v>1.5598001991055526</v>
      </c>
      <c r="Z9" s="6">
        <f aca="true" t="shared" si="6" ref="Z9:Z22">I9*100/H9-100</f>
        <v>2.177263244620491</v>
      </c>
      <c r="AA9" s="6">
        <f aca="true" t="shared" si="7" ref="AA9:AA22">J9*100/I9-100</f>
        <v>0.9202734520780211</v>
      </c>
      <c r="AB9" s="6">
        <f aca="true" t="shared" si="8" ref="AB9:AB22">K9*100/J9-100</f>
        <v>-4.155301964223511</v>
      </c>
      <c r="AC9" s="6">
        <f aca="true" t="shared" si="9" ref="AC9:AC22">L9*100/K9-100</f>
        <v>3.389355043884521</v>
      </c>
      <c r="AD9" s="6">
        <f aca="true" t="shared" si="10" ref="AD9:AD22">M9*100/L9-100</f>
        <v>2.529090113333197</v>
      </c>
      <c r="AE9" s="6">
        <f aca="true" t="shared" si="11" ref="AE9:AE22">N9*100/M9-100</f>
        <v>-1.1409914268378998</v>
      </c>
      <c r="AF9" s="6">
        <f aca="true" t="shared" si="12" ref="AF9:AF22">O9*100/N9-100</f>
        <v>2.4296992731476053</v>
      </c>
      <c r="AG9" s="6">
        <f aca="true" t="shared" si="13" ref="AG9:AG22">P9*100/O9-100</f>
        <v>2.1400983119721104</v>
      </c>
      <c r="AH9" s="6" t="e">
        <f aca="true" t="shared" si="14" ref="AH9:AH22">Q9*100/P9-100</f>
        <v>#DIV/0!</v>
      </c>
      <c r="AJ9" s="4" t="s">
        <v>1</v>
      </c>
      <c r="AK9" s="6">
        <f aca="true" t="shared" si="15" ref="AK9:AK22">B9*100/B$9</f>
        <v>100</v>
      </c>
      <c r="AL9" s="6">
        <f aca="true" t="shared" si="16" ref="AL9:AL22">C9*100/C$9</f>
        <v>100</v>
      </c>
      <c r="AM9" s="6">
        <f aca="true" t="shared" si="17" ref="AM9:AM22">D9*100/D$9</f>
        <v>100</v>
      </c>
      <c r="AN9" s="6">
        <f aca="true" t="shared" si="18" ref="AN9:AN22">E9*100/E$9</f>
        <v>100</v>
      </c>
      <c r="AO9" s="6">
        <f aca="true" t="shared" si="19" ref="AO9:AO22">F9*100/F$9</f>
        <v>100</v>
      </c>
      <c r="AP9" s="6">
        <f aca="true" t="shared" si="20" ref="AP9:AP22">G9*100/G$9</f>
        <v>100</v>
      </c>
      <c r="AQ9" s="6">
        <f aca="true" t="shared" si="21" ref="AQ9:AQ22">H9*100/H$9</f>
        <v>100</v>
      </c>
      <c r="AR9" s="6">
        <f aca="true" t="shared" si="22" ref="AR9:AR22">I9*100/I$9</f>
        <v>100</v>
      </c>
      <c r="AS9" s="6">
        <f aca="true" t="shared" si="23" ref="AS9:AS22">J9*100/J$9</f>
        <v>100</v>
      </c>
      <c r="AT9" s="6">
        <f aca="true" t="shared" si="24" ref="AT9:AT22">K9*100/K$9</f>
        <v>100.00000000000001</v>
      </c>
      <c r="AU9" s="6">
        <f aca="true" t="shared" si="25" ref="AU9:AU22">L9*100/L$9</f>
        <v>100</v>
      </c>
      <c r="AV9" s="6">
        <f aca="true" t="shared" si="26" ref="AV9:AV22">M9*100/M$9</f>
        <v>100</v>
      </c>
      <c r="AW9" s="6">
        <f aca="true" t="shared" si="27" ref="AW9:AW22">N9*100/N$9</f>
        <v>100</v>
      </c>
      <c r="AX9" s="6">
        <f aca="true" t="shared" si="28" ref="AX9:AX22">O9*100/O$9</f>
        <v>100</v>
      </c>
      <c r="AY9" s="6">
        <f aca="true" t="shared" si="29" ref="AY9:AY22">P9*100/P$9</f>
        <v>100</v>
      </c>
      <c r="AZ9" s="6" t="e">
        <f aca="true" t="shared" si="30" ref="AZ9:AZ22">Q9*100/Q$9</f>
        <v>#DIV/0!</v>
      </c>
    </row>
    <row r="10" spans="1:52" ht="12">
      <c r="A10" t="s">
        <v>2</v>
      </c>
      <c r="B10" s="5">
        <f>(Valore_aggiunto!B10*1000000)/(Occupati_totali!B10*1000)</f>
        <v>65506.548533333334</v>
      </c>
      <c r="C10" s="5">
        <f>(Valore_aggiunto!C10*1000000)/(Occupati_totali!C10*1000)</f>
        <v>72027.216</v>
      </c>
      <c r="D10" s="5">
        <f>(Valore_aggiunto!D10*1000000)/(Occupati_totali!D10*1000)</f>
        <v>72271.64545454546</v>
      </c>
      <c r="E10" s="5">
        <f>(Valore_aggiunto!E10*1000000)/(Occupati_totali!E10*1000)</f>
        <v>63666.83405797101</v>
      </c>
      <c r="F10" s="5">
        <f>(Valore_aggiunto!F10*1000000)/(Occupati_totali!F10*1000)</f>
        <v>69419.77507246377</v>
      </c>
      <c r="G10" s="5">
        <f>(Valore_aggiunto!G10*1000000)/(Occupati_totali!G10*1000)</f>
        <v>59148.28059701493</v>
      </c>
      <c r="H10" s="5">
        <f>(Valore_aggiunto!H10*1000000)/(Occupati_totali!H10*1000)</f>
        <v>56739.19652173913</v>
      </c>
      <c r="I10" s="5">
        <f>(Valore_aggiunto!I10*1000000)/(Occupati_totali!I10*1000)</f>
        <v>66519.73753846154</v>
      </c>
      <c r="J10" s="5">
        <f>(Valore_aggiunto!J10*1000000)/(Occupati_totali!J10*1000)</f>
        <v>76588.20965517241</v>
      </c>
      <c r="K10" s="5">
        <f>(Valore_aggiunto!K10*1000000)/(Occupati_totali!K10*1000)</f>
        <v>65330.611935483874</v>
      </c>
      <c r="L10" s="5">
        <f>(Valore_aggiunto!L10*1000000)/(Occupati_totali!L10*1000)</f>
        <v>63207.093880597015</v>
      </c>
      <c r="M10" s="5">
        <f>(Valore_aggiunto!M10*1000000)/(Occupati_totali!M10*1000)</f>
        <v>63475.026849315065</v>
      </c>
      <c r="N10" s="5">
        <f>(Valore_aggiunto!N10*1000000)/(Occupati_totali!N10*1000)</f>
        <v>56259.822027027025</v>
      </c>
      <c r="O10" s="5">
        <f>(Valore_aggiunto!O10*1000000)/(Occupati_totali!O10*1000)</f>
        <v>63627.85463768116</v>
      </c>
      <c r="P10" s="5">
        <f>(Valore_aggiunto!P10*1000000)/(Occupati_totali!P10*1000)</f>
        <v>63762.49898550725</v>
      </c>
      <c r="Q10" s="5" t="e">
        <f>(Valore_aggiunto!Q10*1000000)/(Occupati_totali!Q10*1000)</f>
        <v>#DIV/0!</v>
      </c>
      <c r="S10" t="s">
        <v>2</v>
      </c>
      <c r="T10" s="6">
        <f t="shared" si="0"/>
        <v>9.95422230702414</v>
      </c>
      <c r="U10" s="6">
        <f t="shared" si="1"/>
        <v>0.33935707656041814</v>
      </c>
      <c r="V10" s="6">
        <f t="shared" si="2"/>
        <v>-11.90620656615097</v>
      </c>
      <c r="W10" s="6">
        <f t="shared" si="3"/>
        <v>9.036009249736665</v>
      </c>
      <c r="X10" s="6">
        <f t="shared" si="4"/>
        <v>-14.796208234219932</v>
      </c>
      <c r="Y10" s="6">
        <f t="shared" si="5"/>
        <v>-4.0729570681677245</v>
      </c>
      <c r="Z10" s="6">
        <f t="shared" si="6"/>
        <v>17.23771504761278</v>
      </c>
      <c r="AA10" s="6">
        <f t="shared" si="7"/>
        <v>15.136067112245144</v>
      </c>
      <c r="AB10" s="6">
        <f t="shared" si="8"/>
        <v>-14.698865230528668</v>
      </c>
      <c r="AC10" s="6">
        <f t="shared" si="9"/>
        <v>-3.250418130146855</v>
      </c>
      <c r="AD10" s="6">
        <f t="shared" si="10"/>
        <v>0.42389699046154306</v>
      </c>
      <c r="AE10" s="6">
        <f t="shared" si="11"/>
        <v>-11.366997668888573</v>
      </c>
      <c r="AF10" s="6">
        <f t="shared" si="12"/>
        <v>13.096437822207378</v>
      </c>
      <c r="AG10" s="6">
        <f t="shared" si="13"/>
        <v>0.2116122704321839</v>
      </c>
      <c r="AH10" s="6" t="e">
        <f t="shared" si="14"/>
        <v>#DIV/0!</v>
      </c>
      <c r="AJ10" t="s">
        <v>2</v>
      </c>
      <c r="AK10" s="6">
        <f t="shared" si="15"/>
        <v>122.33462080545073</v>
      </c>
      <c r="AL10" s="6">
        <f t="shared" si="16"/>
        <v>131.8169590928332</v>
      </c>
      <c r="AM10" s="6">
        <f t="shared" si="17"/>
        <v>130.00140976820197</v>
      </c>
      <c r="AN10" s="6">
        <f t="shared" si="18"/>
        <v>111.59070532476434</v>
      </c>
      <c r="AO10" s="6">
        <f t="shared" si="19"/>
        <v>116.4497852760651</v>
      </c>
      <c r="AP10" s="6">
        <f t="shared" si="20"/>
        <v>97.23666271596204</v>
      </c>
      <c r="AQ10" s="6">
        <f t="shared" si="21"/>
        <v>91.84367732720624</v>
      </c>
      <c r="AR10" s="6">
        <f t="shared" si="22"/>
        <v>105.38100678654453</v>
      </c>
      <c r="AS10" s="6">
        <f t="shared" si="23"/>
        <v>120.22514659052106</v>
      </c>
      <c r="AT10" s="6">
        <f t="shared" si="24"/>
        <v>106.99956953455492</v>
      </c>
      <c r="AU10" s="6">
        <f t="shared" si="25"/>
        <v>100.12794458702638</v>
      </c>
      <c r="AV10" s="6">
        <f t="shared" si="26"/>
        <v>98.07205332612781</v>
      </c>
      <c r="AW10" s="6">
        <f t="shared" si="27"/>
        <v>87.92744997678804</v>
      </c>
      <c r="AX10" s="6">
        <f t="shared" si="28"/>
        <v>97.0839653902215</v>
      </c>
      <c r="AY10" s="6">
        <f t="shared" si="29"/>
        <v>95.25094314717906</v>
      </c>
      <c r="AZ10" s="6" t="e">
        <f t="shared" si="30"/>
        <v>#DIV/0!</v>
      </c>
    </row>
    <row r="11" spans="1:52" ht="12">
      <c r="A11" t="s">
        <v>3</v>
      </c>
      <c r="B11" s="5">
        <f>(Valore_aggiunto!B11*1000000)/(Occupati_totali!B11*1000)</f>
        <v>51715.77599317406</v>
      </c>
      <c r="C11" s="5">
        <f>(Valore_aggiunto!C11*1000000)/(Occupati_totali!C11*1000)</f>
        <v>52396.318955932205</v>
      </c>
      <c r="D11" s="5">
        <f>(Valore_aggiunto!D11*1000000)/(Occupati_totali!D11*1000)</f>
        <v>53806.350033692725</v>
      </c>
      <c r="E11" s="5">
        <f>(Valore_aggiunto!E11*1000000)/(Occupati_totali!E11*1000)</f>
        <v>55168.85125170068</v>
      </c>
      <c r="F11" s="5">
        <f>(Valore_aggiunto!F11*1000000)/(Occupati_totali!F11*1000)</f>
        <v>58650.68308391608</v>
      </c>
      <c r="G11" s="5">
        <f>(Valore_aggiunto!G11*1000000)/(Occupati_totali!G11*1000)</f>
        <v>58988.250379746845</v>
      </c>
      <c r="H11" s="5">
        <f>(Valore_aggiunto!H11*1000000)/(Occupati_totali!H11*1000)</f>
        <v>61259.840020675394</v>
      </c>
      <c r="I11" s="5">
        <f>(Valore_aggiunto!I11*1000000)/(Occupati_totali!I11*1000)</f>
        <v>64381.04064693737</v>
      </c>
      <c r="J11" s="5">
        <f>(Valore_aggiunto!J11*1000000)/(Occupati_totali!J11*1000)</f>
        <v>65252.32725601132</v>
      </c>
      <c r="K11" s="5">
        <f>(Valore_aggiunto!K11*1000000)/(Occupati_totali!K11*1000)</f>
        <v>56362.22351878613</v>
      </c>
      <c r="L11" s="5">
        <f>(Valore_aggiunto!L11*1000000)/(Occupati_totali!L11*1000)</f>
        <v>61424.092057553964</v>
      </c>
      <c r="M11" s="5">
        <f>(Valore_aggiunto!M11*1000000)/(Occupati_totali!M11*1000)</f>
        <v>64657.53872713972</v>
      </c>
      <c r="N11" s="5">
        <f>(Valore_aggiunto!N11*1000000)/(Occupati_totali!N11*1000)</f>
        <v>63922.43626106195</v>
      </c>
      <c r="O11" s="5">
        <f>(Valore_aggiunto!O11*1000000)/(Occupati_totali!O11*1000)</f>
        <v>66050.28410197869</v>
      </c>
      <c r="P11" s="5">
        <f>(Valore_aggiunto!P11*1000000)/(Occupati_totali!P11*1000)</f>
        <v>68356.30376552795</v>
      </c>
      <c r="Q11" s="5" t="e">
        <f>(Valore_aggiunto!Q11*1000000)/(Occupati_totali!Q11*1000)</f>
        <v>#DIV/0!</v>
      </c>
      <c r="S11" t="s">
        <v>3</v>
      </c>
      <c r="T11" s="6">
        <f t="shared" si="0"/>
        <v>1.3159291332067937</v>
      </c>
      <c r="U11" s="6">
        <f t="shared" si="1"/>
        <v>2.69108804942276</v>
      </c>
      <c r="V11" s="6">
        <f t="shared" si="2"/>
        <v>2.53223126481312</v>
      </c>
      <c r="W11" s="6">
        <f t="shared" si="3"/>
        <v>6.311227718572567</v>
      </c>
      <c r="X11" s="6">
        <f t="shared" si="4"/>
        <v>0.5755556083597213</v>
      </c>
      <c r="Y11" s="6">
        <f t="shared" si="5"/>
        <v>3.8509188292665186</v>
      </c>
      <c r="Z11" s="6">
        <f t="shared" si="6"/>
        <v>5.09501922500705</v>
      </c>
      <c r="AA11" s="6">
        <f t="shared" si="7"/>
        <v>1.3533279367943862</v>
      </c>
      <c r="AB11" s="6">
        <f t="shared" si="8"/>
        <v>-13.62419412620443</v>
      </c>
      <c r="AC11" s="6">
        <f t="shared" si="9"/>
        <v>8.980959626407682</v>
      </c>
      <c r="AD11" s="6">
        <f t="shared" si="10"/>
        <v>5.264134252983396</v>
      </c>
      <c r="AE11" s="6">
        <f t="shared" si="11"/>
        <v>-1.136916870869399</v>
      </c>
      <c r="AF11" s="6">
        <f t="shared" si="12"/>
        <v>3.32879653119997</v>
      </c>
      <c r="AG11" s="6">
        <f t="shared" si="13"/>
        <v>3.491309227359068</v>
      </c>
      <c r="AH11" s="6" t="e">
        <f t="shared" si="14"/>
        <v>#DIV/0!</v>
      </c>
      <c r="AJ11" t="s">
        <v>3</v>
      </c>
      <c r="AK11" s="6">
        <f t="shared" si="15"/>
        <v>96.58011278926172</v>
      </c>
      <c r="AL11" s="6">
        <f t="shared" si="16"/>
        <v>95.89046774248719</v>
      </c>
      <c r="AM11" s="6">
        <f t="shared" si="17"/>
        <v>96.78624742618834</v>
      </c>
      <c r="AN11" s="6">
        <f t="shared" si="18"/>
        <v>96.69604456110883</v>
      </c>
      <c r="AO11" s="6">
        <f t="shared" si="19"/>
        <v>98.38492625894031</v>
      </c>
      <c r="AP11" s="6">
        <f t="shared" si="20"/>
        <v>96.97358145470143</v>
      </c>
      <c r="AQ11" s="6">
        <f t="shared" si="21"/>
        <v>99.16123817191361</v>
      </c>
      <c r="AR11" s="6">
        <f t="shared" si="22"/>
        <v>101.9928690701298</v>
      </c>
      <c r="AS11" s="6">
        <f t="shared" si="23"/>
        <v>102.43052612206874</v>
      </c>
      <c r="AT11" s="6">
        <f t="shared" si="24"/>
        <v>92.310992899868</v>
      </c>
      <c r="AU11" s="6">
        <f t="shared" si="25"/>
        <v>97.30344662682154</v>
      </c>
      <c r="AV11" s="6">
        <f t="shared" si="26"/>
        <v>99.89909261539202</v>
      </c>
      <c r="AW11" s="6">
        <f t="shared" si="27"/>
        <v>99.9032100392863</v>
      </c>
      <c r="AX11" s="6">
        <f t="shared" si="28"/>
        <v>100.78013053065104</v>
      </c>
      <c r="AY11" s="6">
        <f t="shared" si="29"/>
        <v>102.11335043818639</v>
      </c>
      <c r="AZ11" s="6" t="e">
        <f t="shared" si="30"/>
        <v>#DIV/0!</v>
      </c>
    </row>
    <row r="12" spans="1:52" ht="12">
      <c r="A12" t="s">
        <v>44</v>
      </c>
      <c r="B12" s="5">
        <f>(Valore_aggiunto!B12*1000000)/(Occupati_totali!B12*1000)</f>
        <v>55946.0078820598</v>
      </c>
      <c r="C12" s="5">
        <f>(Valore_aggiunto!C12*1000000)/(Occupati_totali!C12*1000)</f>
        <v>57126.94612383376</v>
      </c>
      <c r="D12" s="5">
        <f>(Valore_aggiunto!D12*1000000)/(Occupati_totali!D12*1000)</f>
        <v>58232.795150501675</v>
      </c>
      <c r="E12" s="5">
        <f>(Valore_aggiunto!E12*1000000)/(Occupati_totali!E12*1000)</f>
        <v>58602.806456759026</v>
      </c>
      <c r="F12" s="5">
        <f>(Valore_aggiunto!F12*1000000)/(Occupati_totali!F12*1000)</f>
        <v>62253.94163301141</v>
      </c>
      <c r="G12" s="5">
        <f>(Valore_aggiunto!G12*1000000)/(Occupati_totali!G12*1000)</f>
        <v>62709.103009009006</v>
      </c>
      <c r="H12" s="5">
        <f>(Valore_aggiunto!H12*1000000)/(Occupati_totali!H12*1000)</f>
        <v>65166.17861333333</v>
      </c>
      <c r="I12" s="5">
        <f>(Valore_aggiunto!I12*1000000)/(Occupati_totali!I12*1000)</f>
        <v>69029.54355752212</v>
      </c>
      <c r="J12" s="5">
        <f>(Valore_aggiunto!J12*1000000)/(Occupati_totali!J12*1000)</f>
        <v>70286.95620564149</v>
      </c>
      <c r="K12" s="5">
        <f>(Valore_aggiunto!K12*1000000)/(Occupati_totali!K12*1000)</f>
        <v>58836.454093023254</v>
      </c>
      <c r="L12" s="5">
        <f>(Valore_aggiunto!L12*1000000)/(Occupati_totali!L12*1000)</f>
        <v>65685.38540665434</v>
      </c>
      <c r="M12" s="5">
        <f>(Valore_aggiunto!M12*1000000)/(Occupati_totali!M12*1000)</f>
        <v>69190.22373134329</v>
      </c>
      <c r="N12" s="5">
        <f>(Valore_aggiunto!N12*1000000)/(Occupati_totali!N12*1000)</f>
        <v>67703.70491604478</v>
      </c>
      <c r="O12" s="5">
        <f>(Valore_aggiunto!O12*1000000)/(Occupati_totali!O12*1000)</f>
        <v>70933.76122468659</v>
      </c>
      <c r="P12" s="5">
        <f>(Valore_aggiunto!P12*1000000)/(Occupati_totali!P12*1000)</f>
        <v>74546.89330700888</v>
      </c>
      <c r="Q12" s="5" t="e">
        <f>(Valore_aggiunto!Q12*1000000)/(Occupati_totali!Q12*1000)</f>
        <v>#DIV/0!</v>
      </c>
      <c r="S12" t="s">
        <v>44</v>
      </c>
      <c r="T12" s="6">
        <f t="shared" si="0"/>
        <v>2.110853457611313</v>
      </c>
      <c r="U12" s="6">
        <f t="shared" si="1"/>
        <v>1.9357747992878274</v>
      </c>
      <c r="V12" s="6">
        <f t="shared" si="2"/>
        <v>0.6354002161514956</v>
      </c>
      <c r="W12" s="6">
        <f t="shared" si="3"/>
        <v>6.230307722457681</v>
      </c>
      <c r="X12" s="6">
        <f t="shared" si="4"/>
        <v>0.7311366381919839</v>
      </c>
      <c r="Y12" s="6">
        <f t="shared" si="5"/>
        <v>3.918212008185364</v>
      </c>
      <c r="Z12" s="6">
        <f t="shared" si="6"/>
        <v>5.928481654743408</v>
      </c>
      <c r="AA12" s="6">
        <f t="shared" si="7"/>
        <v>1.8215572395775297</v>
      </c>
      <c r="AB12" s="6">
        <f t="shared" si="8"/>
        <v>-16.291076937685318</v>
      </c>
      <c r="AC12" s="6">
        <f t="shared" si="9"/>
        <v>11.640625559797684</v>
      </c>
      <c r="AD12" s="6">
        <f t="shared" si="10"/>
        <v>5.335796239895203</v>
      </c>
      <c r="AE12" s="6">
        <f t="shared" si="11"/>
        <v>-2.1484521007916726</v>
      </c>
      <c r="AF12" s="6">
        <f t="shared" si="12"/>
        <v>4.770870829960046</v>
      </c>
      <c r="AG12" s="6">
        <f t="shared" si="13"/>
        <v>5.093670517311921</v>
      </c>
      <c r="AH12" s="6" t="e">
        <f t="shared" si="14"/>
        <v>#DIV/0!</v>
      </c>
      <c r="AJ12" t="s">
        <v>44</v>
      </c>
      <c r="AK12" s="6">
        <f t="shared" si="15"/>
        <v>104.48014455146988</v>
      </c>
      <c r="AL12" s="6">
        <f t="shared" si="16"/>
        <v>104.54798531021777</v>
      </c>
      <c r="AM12" s="6">
        <f t="shared" si="17"/>
        <v>104.74848630739184</v>
      </c>
      <c r="AN12" s="6">
        <f t="shared" si="18"/>
        <v>102.7148373761747</v>
      </c>
      <c r="AO12" s="6">
        <f t="shared" si="19"/>
        <v>104.42929450845278</v>
      </c>
      <c r="AP12" s="6">
        <f t="shared" si="20"/>
        <v>103.09046749898697</v>
      </c>
      <c r="AQ12" s="6">
        <f t="shared" si="21"/>
        <v>105.48442431533084</v>
      </c>
      <c r="AR12" s="6">
        <f t="shared" si="22"/>
        <v>109.35705802960014</v>
      </c>
      <c r="AS12" s="6">
        <f t="shared" si="23"/>
        <v>110.33368779960887</v>
      </c>
      <c r="AT12" s="6">
        <f t="shared" si="24"/>
        <v>96.36332914055785</v>
      </c>
      <c r="AU12" s="6">
        <f t="shared" si="25"/>
        <v>104.05386842494768</v>
      </c>
      <c r="AV12" s="6">
        <f t="shared" si="26"/>
        <v>106.9023149456176</v>
      </c>
      <c r="AW12" s="6">
        <f t="shared" si="27"/>
        <v>105.8128858706474</v>
      </c>
      <c r="AX12" s="6">
        <f t="shared" si="28"/>
        <v>108.2313848070154</v>
      </c>
      <c r="AY12" s="6">
        <f t="shared" si="29"/>
        <v>111.36109796761033</v>
      </c>
      <c r="AZ12" s="6" t="e">
        <f t="shared" si="30"/>
        <v>#DIV/0!</v>
      </c>
    </row>
    <row r="13" spans="1:52" ht="12">
      <c r="A13" t="s">
        <v>4</v>
      </c>
      <c r="B13" s="5">
        <f>(Valore_aggiunto!B13*1000000)/(Occupati_totali!B13*1000)</f>
        <v>54345.93775474957</v>
      </c>
      <c r="C13" s="5">
        <f>(Valore_aggiunto!C13*1000000)/(Occupati_totali!C13*1000)</f>
        <v>55223.716540492955</v>
      </c>
      <c r="D13" s="5">
        <f>(Valore_aggiunto!D13*1000000)/(Occupati_totali!D13*1000)</f>
        <v>56307.42217881944</v>
      </c>
      <c r="E13" s="5">
        <f>(Valore_aggiunto!E13*1000000)/(Occupati_totali!E13*1000)</f>
        <v>56406.72101133392</v>
      </c>
      <c r="F13" s="5">
        <f>(Valore_aggiunto!F13*1000000)/(Occupati_totali!F13*1000)</f>
        <v>59358.602406563354</v>
      </c>
      <c r="G13" s="5">
        <f>(Valore_aggiunto!G13*1000000)/(Occupati_totali!G13*1000)</f>
        <v>59588.514953095684</v>
      </c>
      <c r="H13" s="5">
        <f>(Valore_aggiunto!H13*1000000)/(Occupati_totali!H13*1000)</f>
        <v>62096.60216266174</v>
      </c>
      <c r="I13" s="5">
        <f>(Valore_aggiunto!I13*1000000)/(Occupati_totali!I13*1000)</f>
        <v>65797.15722171112</v>
      </c>
      <c r="J13" s="5">
        <f>(Valore_aggiunto!J13*1000000)/(Occupati_totali!J13*1000)</f>
        <v>65048.819421252374</v>
      </c>
      <c r="K13" s="5">
        <f>(Valore_aggiunto!K13*1000000)/(Occupati_totali!K13*1000)</f>
        <v>54527.21205625606</v>
      </c>
      <c r="L13" s="5">
        <f>(Valore_aggiunto!L13*1000000)/(Occupati_totali!L13*1000)</f>
        <v>61135.460424300865</v>
      </c>
      <c r="M13" s="5">
        <f>(Valore_aggiunto!M13*1000000)/(Occupati_totali!M13*1000)</f>
        <v>64880.5870496592</v>
      </c>
      <c r="N13" s="5">
        <f>(Valore_aggiunto!N13*1000000)/(Occupati_totali!N13*1000)</f>
        <v>63263.568515625</v>
      </c>
      <c r="O13" s="5">
        <f>(Valore_aggiunto!O13*1000000)/(Occupati_totali!O13*1000)</f>
        <v>66595.41935222672</v>
      </c>
      <c r="P13" s="5">
        <f>(Valore_aggiunto!P13*1000000)/(Occupati_totali!P13*1000)</f>
        <v>70261.95691908714</v>
      </c>
      <c r="Q13" s="5" t="e">
        <f>(Valore_aggiunto!Q13*1000000)/(Occupati_totali!Q13*1000)</f>
        <v>#DIV/0!</v>
      </c>
      <c r="S13" t="s">
        <v>4</v>
      </c>
      <c r="T13" s="6">
        <f t="shared" si="0"/>
        <v>1.61516908532262</v>
      </c>
      <c r="U13" s="6">
        <f t="shared" si="1"/>
        <v>1.9623917153997752</v>
      </c>
      <c r="V13" s="6">
        <f t="shared" si="2"/>
        <v>0.17635123163536548</v>
      </c>
      <c r="W13" s="6">
        <f t="shared" si="3"/>
        <v>5.233208635964331</v>
      </c>
      <c r="X13" s="6">
        <f t="shared" si="4"/>
        <v>0.3873280994009747</v>
      </c>
      <c r="Y13" s="6">
        <f t="shared" si="5"/>
        <v>4.209011101451779</v>
      </c>
      <c r="Z13" s="6">
        <f t="shared" si="6"/>
        <v>5.95935192936291</v>
      </c>
      <c r="AA13" s="6">
        <f t="shared" si="7"/>
        <v>-1.1373406269470507</v>
      </c>
      <c r="AB13" s="6">
        <f t="shared" si="8"/>
        <v>-16.17493977386276</v>
      </c>
      <c r="AC13" s="6">
        <f t="shared" si="9"/>
        <v>12.119175213335737</v>
      </c>
      <c r="AD13" s="6">
        <f t="shared" si="10"/>
        <v>6.1259481802637765</v>
      </c>
      <c r="AE13" s="6">
        <f t="shared" si="11"/>
        <v>-2.4922994805773726</v>
      </c>
      <c r="AF13" s="6">
        <f t="shared" si="12"/>
        <v>5.2666185527912575</v>
      </c>
      <c r="AG13" s="6">
        <f t="shared" si="13"/>
        <v>5.5056903350483</v>
      </c>
      <c r="AH13" s="6" t="e">
        <f t="shared" si="14"/>
        <v>#DIV/0!</v>
      </c>
      <c r="AJ13" t="s">
        <v>4</v>
      </c>
      <c r="AK13" s="6">
        <f t="shared" si="15"/>
        <v>101.49198570828153</v>
      </c>
      <c r="AL13" s="6">
        <f t="shared" si="16"/>
        <v>101.06488614209908</v>
      </c>
      <c r="AM13" s="6">
        <f t="shared" si="17"/>
        <v>101.28514741322334</v>
      </c>
      <c r="AN13" s="6">
        <f t="shared" si="18"/>
        <v>98.86569476629876</v>
      </c>
      <c r="AO13" s="6">
        <f t="shared" si="19"/>
        <v>99.5724416755345</v>
      </c>
      <c r="AP13" s="6">
        <f t="shared" si="20"/>
        <v>97.96038484560181</v>
      </c>
      <c r="AQ13" s="6">
        <f t="shared" si="21"/>
        <v>100.51570416507886</v>
      </c>
      <c r="AR13" s="6">
        <f t="shared" si="22"/>
        <v>104.23629028463002</v>
      </c>
      <c r="AS13" s="6">
        <f t="shared" si="23"/>
        <v>102.11106756080491</v>
      </c>
      <c r="AT13" s="6">
        <f t="shared" si="24"/>
        <v>89.30558041765232</v>
      </c>
      <c r="AU13" s="6">
        <f t="shared" si="25"/>
        <v>96.84621800885938</v>
      </c>
      <c r="AV13" s="6">
        <f t="shared" si="26"/>
        <v>100.24371329640982</v>
      </c>
      <c r="AW13" s="6">
        <f t="shared" si="27"/>
        <v>98.87347765406126</v>
      </c>
      <c r="AX13" s="6">
        <f t="shared" si="28"/>
        <v>101.61190290564994</v>
      </c>
      <c r="AY13" s="6">
        <f t="shared" si="29"/>
        <v>104.96009049818883</v>
      </c>
      <c r="AZ13" s="6" t="e">
        <f t="shared" si="30"/>
        <v>#DIV/0!</v>
      </c>
    </row>
    <row r="14" spans="1:52" ht="12">
      <c r="A14" t="s">
        <v>5</v>
      </c>
      <c r="B14" s="5">
        <f>(Valore_aggiunto!B14*1000000)/(Occupati_totali!B14*1000)</f>
        <v>32201.602835249043</v>
      </c>
      <c r="C14" s="5">
        <f>(Valore_aggiunto!C14*1000000)/(Occupati_totali!C14*1000)</f>
        <v>33553.719527027024</v>
      </c>
      <c r="D14" s="5">
        <f>(Valore_aggiunto!D14*1000000)/(Occupati_totali!D14*1000)</f>
        <v>35424.307118055556</v>
      </c>
      <c r="E14" s="5">
        <f>(Valore_aggiunto!E14*1000000)/(Occupati_totali!E14*1000)</f>
        <v>40509.92419354839</v>
      </c>
      <c r="F14" s="5">
        <f>(Valore_aggiunto!F14*1000000)/(Occupati_totali!F14*1000)</f>
        <v>44547.20718213059</v>
      </c>
      <c r="G14" s="5">
        <f>(Valore_aggiunto!G14*1000000)/(Occupati_totali!G14*1000)</f>
        <v>45750.6016025641</v>
      </c>
      <c r="H14" s="5">
        <f>(Valore_aggiunto!H14*1000000)/(Occupati_totali!H14*1000)</f>
        <v>47779.37708588957</v>
      </c>
      <c r="I14" s="5">
        <f>(Valore_aggiunto!I14*1000000)/(Occupati_totali!I14*1000)</f>
        <v>48118.476284829725</v>
      </c>
      <c r="J14" s="5">
        <f>(Valore_aggiunto!J14*1000000)/(Occupati_totali!J14*1000)</f>
        <v>47687.06625396825</v>
      </c>
      <c r="K14" s="5">
        <f>(Valore_aggiunto!K14*1000000)/(Occupati_totali!K14*1000)</f>
        <v>47754.463430420714</v>
      </c>
      <c r="L14" s="5">
        <f>(Valore_aggiunto!L14*1000000)/(Occupati_totali!L14*1000)</f>
        <v>46454.22386363636</v>
      </c>
      <c r="M14" s="5">
        <f>(Valore_aggiunto!M14*1000000)/(Occupati_totali!M14*1000)</f>
        <v>48186.222372881355</v>
      </c>
      <c r="N14" s="5">
        <f>(Valore_aggiunto!N14*1000000)/(Occupati_totali!N14*1000)</f>
        <v>49649.47852112676</v>
      </c>
      <c r="O14" s="5">
        <f>(Valore_aggiunto!O14*1000000)/(Occupati_totali!O14*1000)</f>
        <v>47768.097184115526</v>
      </c>
      <c r="P14" s="5">
        <f>(Valore_aggiunto!P14*1000000)/(Occupati_totali!P14*1000)</f>
        <v>45552.42301818182</v>
      </c>
      <c r="Q14" s="5" t="e">
        <f>(Valore_aggiunto!Q14*1000000)/(Occupati_totali!Q14*1000)</f>
        <v>#DIV/0!</v>
      </c>
      <c r="S14" t="s">
        <v>5</v>
      </c>
      <c r="T14" s="6">
        <f t="shared" si="0"/>
        <v>4.198911149534169</v>
      </c>
      <c r="U14" s="6">
        <f t="shared" si="1"/>
        <v>5.57490381810517</v>
      </c>
      <c r="V14" s="6">
        <f t="shared" si="2"/>
        <v>14.356292301058787</v>
      </c>
      <c r="W14" s="6">
        <f t="shared" si="3"/>
        <v>9.966157846390587</v>
      </c>
      <c r="X14" s="6">
        <f t="shared" si="4"/>
        <v>2.7013913925365785</v>
      </c>
      <c r="Y14" s="6">
        <f t="shared" si="5"/>
        <v>4.434423619058535</v>
      </c>
      <c r="Z14" s="6">
        <f t="shared" si="6"/>
        <v>0.7097187523616668</v>
      </c>
      <c r="AA14" s="6">
        <f t="shared" si="7"/>
        <v>-0.8965579631154696</v>
      </c>
      <c r="AB14" s="6">
        <f t="shared" si="8"/>
        <v>0.14133219287074894</v>
      </c>
      <c r="AC14" s="6">
        <f t="shared" si="9"/>
        <v>-2.7227602895776073</v>
      </c>
      <c r="AD14" s="6">
        <f t="shared" si="10"/>
        <v>3.72839833537887</v>
      </c>
      <c r="AE14" s="6">
        <f t="shared" si="11"/>
        <v>3.036669147712459</v>
      </c>
      <c r="AF14" s="6">
        <f t="shared" si="12"/>
        <v>-3.789327487519671</v>
      </c>
      <c r="AG14" s="6">
        <f t="shared" si="13"/>
        <v>-4.638397375121926</v>
      </c>
      <c r="AH14" s="6" t="e">
        <f t="shared" si="14"/>
        <v>#DIV/0!</v>
      </c>
      <c r="AJ14" t="s">
        <v>5</v>
      </c>
      <c r="AK14" s="6">
        <f t="shared" si="15"/>
        <v>60.13705439194908</v>
      </c>
      <c r="AL14" s="6">
        <f t="shared" si="16"/>
        <v>61.40663932237115</v>
      </c>
      <c r="AM14" s="6">
        <f t="shared" si="17"/>
        <v>63.72083873896818</v>
      </c>
      <c r="AN14" s="6">
        <f t="shared" si="18"/>
        <v>71.00291824303198</v>
      </c>
      <c r="AO14" s="6">
        <f t="shared" si="19"/>
        <v>74.72672888370082</v>
      </c>
      <c r="AP14" s="6">
        <f t="shared" si="20"/>
        <v>75.21158302791628</v>
      </c>
      <c r="AQ14" s="6">
        <f t="shared" si="21"/>
        <v>77.34042709417008</v>
      </c>
      <c r="AR14" s="6">
        <f t="shared" si="22"/>
        <v>76.22960738529545</v>
      </c>
      <c r="AS14" s="6">
        <f t="shared" si="23"/>
        <v>74.85727315820643</v>
      </c>
      <c r="AT14" s="6">
        <f t="shared" si="24"/>
        <v>78.21305937643237</v>
      </c>
      <c r="AU14" s="6">
        <f t="shared" si="25"/>
        <v>73.58930251781995</v>
      </c>
      <c r="AV14" s="6">
        <f t="shared" si="26"/>
        <v>74.45009485945363</v>
      </c>
      <c r="AW14" s="6">
        <f t="shared" si="27"/>
        <v>77.59626464766968</v>
      </c>
      <c r="AX14" s="6">
        <f t="shared" si="28"/>
        <v>72.8850017054169</v>
      </c>
      <c r="AY14" s="6">
        <f t="shared" si="29"/>
        <v>68.04801135707197</v>
      </c>
      <c r="AZ14" s="6" t="e">
        <f t="shared" si="30"/>
        <v>#DIV/0!</v>
      </c>
    </row>
    <row r="15" spans="1:52" ht="12">
      <c r="A15" t="s">
        <v>6</v>
      </c>
      <c r="B15" s="5">
        <f>(Valore_aggiunto!B15*1000000)/(Occupati_totali!B15*1000)</f>
        <v>54112.512634578845</v>
      </c>
      <c r="C15" s="5">
        <f>(Valore_aggiunto!C15*1000000)/(Occupati_totali!C15*1000)</f>
        <v>55300.49513674945</v>
      </c>
      <c r="D15" s="5">
        <f>(Valore_aggiunto!D15*1000000)/(Occupati_totali!D15*1000)</f>
        <v>56072.12763597033</v>
      </c>
      <c r="E15" s="5">
        <f>(Valore_aggiunto!E15*1000000)/(Occupati_totali!E15*1000)</f>
        <v>57766.10408</v>
      </c>
      <c r="F15" s="5">
        <f>(Valore_aggiunto!F15*1000000)/(Occupati_totali!F15*1000)</f>
        <v>59830.25648297214</v>
      </c>
      <c r="G15" s="5">
        <f>(Valore_aggiunto!G15*1000000)/(Occupati_totali!G15*1000)</f>
        <v>61662.411809581936</v>
      </c>
      <c r="H15" s="5">
        <f>(Valore_aggiunto!H15*1000000)/(Occupati_totali!H15*1000)</f>
        <v>62098.67045494313</v>
      </c>
      <c r="I15" s="5">
        <f>(Valore_aggiunto!I15*1000000)/(Occupati_totali!I15*1000)</f>
        <v>62530.6571978022</v>
      </c>
      <c r="J15" s="5">
        <f>(Valore_aggiunto!J15*1000000)/(Occupati_totali!J15*1000)</f>
        <v>62863.98508009153</v>
      </c>
      <c r="K15" s="5">
        <f>(Valore_aggiunto!K15*1000000)/(Occupati_totali!K15*1000)</f>
        <v>62803.16604370972</v>
      </c>
      <c r="L15" s="5">
        <f>(Valore_aggiunto!L15*1000000)/(Occupati_totali!L15*1000)</f>
        <v>63765.90869141154</v>
      </c>
      <c r="M15" s="5">
        <f>(Valore_aggiunto!M15*1000000)/(Occupati_totali!M15*1000)</f>
        <v>64770.17763579113</v>
      </c>
      <c r="N15" s="5">
        <f>(Valore_aggiunto!N15*1000000)/(Occupati_totali!N15*1000)</f>
        <v>64158.08000264971</v>
      </c>
      <c r="O15" s="5">
        <f>(Valore_aggiunto!O15*1000000)/(Occupati_totali!O15*1000)</f>
        <v>65395.69131104034</v>
      </c>
      <c r="P15" s="5">
        <f>(Valore_aggiunto!P15*1000000)/(Occupati_totali!P15*1000)</f>
        <v>66517.79913802221</v>
      </c>
      <c r="Q15" s="5" t="e">
        <f>(Valore_aggiunto!Q15*1000000)/(Occupati_totali!Q15*1000)</f>
        <v>#DIV/0!</v>
      </c>
      <c r="S15" t="s">
        <v>6</v>
      </c>
      <c r="T15" s="6">
        <f t="shared" si="0"/>
        <v>2.195393346808771</v>
      </c>
      <c r="U15" s="6">
        <f t="shared" si="1"/>
        <v>1.3953446480230411</v>
      </c>
      <c r="V15" s="6">
        <f t="shared" si="2"/>
        <v>3.0210668213399146</v>
      </c>
      <c r="W15" s="6">
        <f t="shared" si="3"/>
        <v>3.5732934319294003</v>
      </c>
      <c r="X15" s="6">
        <f t="shared" si="4"/>
        <v>3.0622555113586003</v>
      </c>
      <c r="Y15" s="6">
        <f t="shared" si="5"/>
        <v>0.7074952674708754</v>
      </c>
      <c r="Z15" s="6">
        <f t="shared" si="6"/>
        <v>0.695645719456266</v>
      </c>
      <c r="AA15" s="6">
        <f t="shared" si="7"/>
        <v>0.5330631361108686</v>
      </c>
      <c r="AB15" s="6">
        <f t="shared" si="8"/>
        <v>-0.09674702662314871</v>
      </c>
      <c r="AC15" s="6">
        <f t="shared" si="9"/>
        <v>1.5329524104434</v>
      </c>
      <c r="AD15" s="6">
        <f t="shared" si="10"/>
        <v>1.5749308133279385</v>
      </c>
      <c r="AE15" s="6">
        <f t="shared" si="11"/>
        <v>-0.9450300361739181</v>
      </c>
      <c r="AF15" s="6">
        <f t="shared" si="12"/>
        <v>1.9290030317919786</v>
      </c>
      <c r="AG15" s="6">
        <f t="shared" si="13"/>
        <v>1.7158742487250436</v>
      </c>
      <c r="AH15" s="6" t="e">
        <f t="shared" si="14"/>
        <v>#DIV/0!</v>
      </c>
      <c r="AJ15" t="s">
        <v>6</v>
      </c>
      <c r="AK15" s="6">
        <f t="shared" si="15"/>
        <v>101.05606022904456</v>
      </c>
      <c r="AL15" s="6">
        <f t="shared" si="16"/>
        <v>101.20539859897298</v>
      </c>
      <c r="AM15" s="6">
        <f t="shared" si="17"/>
        <v>100.86190227899726</v>
      </c>
      <c r="AN15" s="6">
        <f t="shared" si="18"/>
        <v>101.24832487008038</v>
      </c>
      <c r="AO15" s="6">
        <f t="shared" si="19"/>
        <v>100.36362856522194</v>
      </c>
      <c r="AP15" s="6">
        <f t="shared" si="20"/>
        <v>101.36976221222007</v>
      </c>
      <c r="AQ15" s="6">
        <f t="shared" si="21"/>
        <v>100.51905210760458</v>
      </c>
      <c r="AR15" s="6">
        <f t="shared" si="22"/>
        <v>99.06147941005669</v>
      </c>
      <c r="AS15" s="6">
        <f t="shared" si="23"/>
        <v>98.68140090421755</v>
      </c>
      <c r="AT15" s="6">
        <f t="shared" si="24"/>
        <v>102.86007635624553</v>
      </c>
      <c r="AU15" s="6">
        <f t="shared" si="25"/>
        <v>101.01317716103691</v>
      </c>
      <c r="AV15" s="6">
        <f t="shared" si="26"/>
        <v>100.07312529571026</v>
      </c>
      <c r="AW15" s="6">
        <f t="shared" si="27"/>
        <v>100.27149334616998</v>
      </c>
      <c r="AX15" s="6">
        <f t="shared" si="28"/>
        <v>99.78134683407625</v>
      </c>
      <c r="AY15" s="6">
        <f t="shared" si="29"/>
        <v>99.36691950250146</v>
      </c>
      <c r="AZ15" s="6" t="e">
        <f t="shared" si="30"/>
        <v>#DIV/0!</v>
      </c>
    </row>
    <row r="16" spans="1:52" ht="12">
      <c r="A16" t="s">
        <v>16</v>
      </c>
      <c r="B16" s="5">
        <f>(Valore_aggiunto!B16*1000000)/(Occupati_totali!B16*1000)</f>
        <v>45865.9470058873</v>
      </c>
      <c r="C16" s="5">
        <f>(Valore_aggiunto!C16*1000000)/(Occupati_totali!C16*1000)</f>
        <v>47286.33550638298</v>
      </c>
      <c r="D16" s="5">
        <f>(Valore_aggiunto!D16*1000000)/(Occupati_totali!D16*1000)</f>
        <v>46203.57292580101</v>
      </c>
      <c r="E16" s="5">
        <f>(Valore_aggiunto!E16*1000000)/(Occupati_totali!E16*1000)</f>
        <v>47041</v>
      </c>
      <c r="F16" s="5">
        <f>(Valore_aggiunto!F16*1000000)/(Occupati_totali!F16*1000)</f>
        <v>49299.55272968198</v>
      </c>
      <c r="G16" s="5">
        <f>(Valore_aggiunto!G16*1000000)/(Occupati_totali!G16*1000)</f>
        <v>50813.77655723159</v>
      </c>
      <c r="H16" s="5">
        <f>(Valore_aggiunto!H16*1000000)/(Occupati_totali!H16*1000)</f>
        <v>50971.914706896554</v>
      </c>
      <c r="I16" s="5">
        <f>(Valore_aggiunto!I16*1000000)/(Occupati_totali!I16*1000)</f>
        <v>53658.83227112676</v>
      </c>
      <c r="J16" s="5">
        <f>(Valore_aggiunto!J16*1000000)/(Occupati_totali!J16*1000)</f>
        <v>53245.03920535714</v>
      </c>
      <c r="K16" s="5">
        <f>(Valore_aggiunto!K16*1000000)/(Occupati_totali!K16*1000)</f>
        <v>51194.91200172563</v>
      </c>
      <c r="L16" s="5">
        <f>(Valore_aggiunto!L16*1000000)/(Occupati_totali!L16*1000)</f>
        <v>51199.11676033058</v>
      </c>
      <c r="M16" s="5">
        <f>(Valore_aggiunto!M16*1000000)/(Occupati_totali!M16*1000)</f>
        <v>52424.207110055424</v>
      </c>
      <c r="N16" s="5">
        <f>(Valore_aggiunto!N16*1000000)/(Occupati_totali!N16*1000)</f>
        <v>51406.54675507021</v>
      </c>
      <c r="O16" s="5">
        <f>(Valore_aggiunto!O16*1000000)/(Occupati_totali!O16*1000)</f>
        <v>53746.28679456435</v>
      </c>
      <c r="P16" s="5">
        <f>(Valore_aggiunto!P16*1000000)/(Occupati_totali!P16*1000)</f>
        <v>56229.76995234313</v>
      </c>
      <c r="Q16" s="5" t="e">
        <f>(Valore_aggiunto!Q16*1000000)/(Occupati_totali!Q16*1000)</f>
        <v>#DIV/0!</v>
      </c>
      <c r="S16" t="s">
        <v>16</v>
      </c>
      <c r="T16" s="6">
        <f t="shared" si="0"/>
        <v>3.0968258440479985</v>
      </c>
      <c r="U16" s="6">
        <f t="shared" si="1"/>
        <v>-2.2898001483659414</v>
      </c>
      <c r="V16" s="6">
        <f t="shared" si="2"/>
        <v>1.8124725452376254</v>
      </c>
      <c r="W16" s="6">
        <f t="shared" si="3"/>
        <v>4.801243021368549</v>
      </c>
      <c r="X16" s="6">
        <f t="shared" si="4"/>
        <v>3.0714757917832713</v>
      </c>
      <c r="Y16" s="6">
        <f t="shared" si="5"/>
        <v>0.3112111722041533</v>
      </c>
      <c r="Z16" s="6">
        <f t="shared" si="6"/>
        <v>5.271368712909393</v>
      </c>
      <c r="AA16" s="6">
        <f t="shared" si="7"/>
        <v>-0.7711555549304734</v>
      </c>
      <c r="AB16" s="6">
        <f t="shared" si="8"/>
        <v>-3.8503628398591587</v>
      </c>
      <c r="AC16" s="6">
        <f t="shared" si="9"/>
        <v>0.008213235340292613</v>
      </c>
      <c r="AD16" s="6">
        <f t="shared" si="10"/>
        <v>2.39279586688896</v>
      </c>
      <c r="AE16" s="6">
        <f t="shared" si="11"/>
        <v>-1.9412031408483017</v>
      </c>
      <c r="AF16" s="6">
        <f t="shared" si="12"/>
        <v>4.551443711327238</v>
      </c>
      <c r="AG16" s="6">
        <f t="shared" si="13"/>
        <v>4.6207529968934296</v>
      </c>
      <c r="AH16" s="6" t="e">
        <f t="shared" si="14"/>
        <v>#DIV/0!</v>
      </c>
      <c r="AJ16" t="s">
        <v>16</v>
      </c>
      <c r="AK16" s="6">
        <f t="shared" si="15"/>
        <v>85.65545522510531</v>
      </c>
      <c r="AL16" s="6">
        <f t="shared" si="16"/>
        <v>86.53869050130817</v>
      </c>
      <c r="AM16" s="6">
        <f t="shared" si="17"/>
        <v>83.11045886536245</v>
      </c>
      <c r="AN16" s="6">
        <f t="shared" si="18"/>
        <v>82.45012410076056</v>
      </c>
      <c r="AO16" s="6">
        <f t="shared" si="19"/>
        <v>82.69865933136285</v>
      </c>
      <c r="AP16" s="6">
        <f t="shared" si="20"/>
        <v>83.53517638294875</v>
      </c>
      <c r="AQ16" s="6">
        <f t="shared" si="21"/>
        <v>82.50818436063734</v>
      </c>
      <c r="AR16" s="6">
        <f t="shared" si="22"/>
        <v>85.00667586747731</v>
      </c>
      <c r="AS16" s="6">
        <f t="shared" si="23"/>
        <v>83.58195957972474</v>
      </c>
      <c r="AT16" s="6">
        <f t="shared" si="24"/>
        <v>83.84788362236073</v>
      </c>
      <c r="AU16" s="6">
        <f t="shared" si="25"/>
        <v>81.1058065027851</v>
      </c>
      <c r="AV16" s="6">
        <f t="shared" si="26"/>
        <v>80.99799071345808</v>
      </c>
      <c r="AW16" s="6">
        <f t="shared" si="27"/>
        <v>80.34235455125395</v>
      </c>
      <c r="AX16" s="6">
        <f t="shared" si="28"/>
        <v>82.00657835674224</v>
      </c>
      <c r="AY16" s="6">
        <f t="shared" si="29"/>
        <v>83.99825455597276</v>
      </c>
      <c r="AZ16" s="6" t="e">
        <f t="shared" si="30"/>
        <v>#DIV/0!</v>
      </c>
    </row>
    <row r="17" spans="1:52" ht="12">
      <c r="A17" t="s">
        <v>7</v>
      </c>
      <c r="B17" s="5">
        <f>(Valore_aggiunto!B17*1000000)/(Occupati_totali!B17*1000)</f>
        <v>97992.64830508475</v>
      </c>
      <c r="C17" s="5">
        <f>(Valore_aggiunto!C17*1000000)/(Occupati_totali!C17*1000)</f>
        <v>95577.27824</v>
      </c>
      <c r="D17" s="5">
        <f>(Valore_aggiunto!D17*1000000)/(Occupati_totali!D17*1000)</f>
        <v>103035.09786259542</v>
      </c>
      <c r="E17" s="5">
        <f>(Valore_aggiunto!E17*1000000)/(Occupati_totali!E17*1000)</f>
        <v>104516.19672131147</v>
      </c>
      <c r="F17" s="5">
        <f>(Valore_aggiunto!F17*1000000)/(Occupati_totali!F17*1000)</f>
        <v>112300.49136752136</v>
      </c>
      <c r="G17" s="5">
        <f>(Valore_aggiunto!G17*1000000)/(Occupati_totali!G17*1000)</f>
        <v>111386.5370940171</v>
      </c>
      <c r="H17" s="5">
        <f>(Valore_aggiunto!H17*1000000)/(Occupati_totali!H17*1000)</f>
        <v>109072.25147540984</v>
      </c>
      <c r="I17" s="5">
        <f>(Valore_aggiunto!I17*1000000)/(Occupati_totali!I17*1000)</f>
        <v>112783.74118644067</v>
      </c>
      <c r="J17" s="5">
        <f>(Valore_aggiunto!J17*1000000)/(Occupati_totali!J17*1000)</f>
        <v>116472.84573643412</v>
      </c>
      <c r="K17" s="5">
        <f>(Valore_aggiunto!K17*1000000)/(Occupati_totali!K17*1000)</f>
        <v>116281.1737410072</v>
      </c>
      <c r="L17" s="5">
        <f>(Valore_aggiunto!L17*1000000)/(Occupati_totali!L17*1000)</f>
        <v>115435.74258278146</v>
      </c>
      <c r="M17" s="5">
        <f>(Valore_aggiunto!M17*1000000)/(Occupati_totali!M17*1000)</f>
        <v>113327.8987804878</v>
      </c>
      <c r="N17" s="5">
        <f>(Valore_aggiunto!N17*1000000)/(Occupati_totali!N17*1000)</f>
        <v>105877.09929824561</v>
      </c>
      <c r="O17" s="5">
        <f>(Valore_aggiunto!O17*1000000)/(Occupati_totali!O17*1000)</f>
        <v>99904.0672413793</v>
      </c>
      <c r="P17" s="5">
        <f>(Valore_aggiunto!P17*1000000)/(Occupati_totali!P17*1000)</f>
        <v>98302.72121387284</v>
      </c>
      <c r="Q17" s="5" t="e">
        <f>(Valore_aggiunto!Q17*1000000)/(Occupati_totali!Q17*1000)</f>
        <v>#DIV/0!</v>
      </c>
      <c r="S17" t="s">
        <v>7</v>
      </c>
      <c r="T17" s="6">
        <f t="shared" si="0"/>
        <v>-2.464848237966663</v>
      </c>
      <c r="U17" s="6">
        <f t="shared" si="1"/>
        <v>7.802921112556064</v>
      </c>
      <c r="V17" s="6">
        <f t="shared" si="2"/>
        <v>1.437470230475455</v>
      </c>
      <c r="W17" s="6">
        <f t="shared" si="3"/>
        <v>7.447931411976668</v>
      </c>
      <c r="X17" s="6">
        <f t="shared" si="4"/>
        <v>-0.8138470832805211</v>
      </c>
      <c r="Y17" s="6">
        <f t="shared" si="5"/>
        <v>-2.077706766890387</v>
      </c>
      <c r="Z17" s="6">
        <f t="shared" si="6"/>
        <v>3.4027808730688918</v>
      </c>
      <c r="AA17" s="6">
        <f t="shared" si="7"/>
        <v>3.2709542272543217</v>
      </c>
      <c r="AB17" s="6">
        <f t="shared" si="8"/>
        <v>-0.16456367509098868</v>
      </c>
      <c r="AC17" s="6">
        <f t="shared" si="9"/>
        <v>-0.7270576405676508</v>
      </c>
      <c r="AD17" s="6">
        <f t="shared" si="10"/>
        <v>-1.8259888619697477</v>
      </c>
      <c r="AE17" s="6">
        <f t="shared" si="11"/>
        <v>-6.5745500996838615</v>
      </c>
      <c r="AF17" s="6">
        <f t="shared" si="12"/>
        <v>-5.641476859921184</v>
      </c>
      <c r="AG17" s="6">
        <f t="shared" si="13"/>
        <v>-1.6028837180746933</v>
      </c>
      <c r="AH17" s="6" t="e">
        <f t="shared" si="14"/>
        <v>#DIV/0!</v>
      </c>
      <c r="AJ17" t="s">
        <v>7</v>
      </c>
      <c r="AK17" s="6">
        <f t="shared" si="15"/>
        <v>183.00297818353744</v>
      </c>
      <c r="AL17" s="6">
        <f t="shared" si="16"/>
        <v>174.91591200701714</v>
      </c>
      <c r="AM17" s="6">
        <f t="shared" si="17"/>
        <v>185.3383563290603</v>
      </c>
      <c r="AN17" s="6">
        <f t="shared" si="18"/>
        <v>183.18856721182874</v>
      </c>
      <c r="AO17" s="6">
        <f t="shared" si="19"/>
        <v>188.38102100581088</v>
      </c>
      <c r="AP17" s="6">
        <f t="shared" si="20"/>
        <v>183.11360920703657</v>
      </c>
      <c r="AQ17" s="6">
        <f t="shared" si="21"/>
        <v>176.55513796395195</v>
      </c>
      <c r="AR17" s="6">
        <f t="shared" si="22"/>
        <v>178.67274639362728</v>
      </c>
      <c r="AS17" s="6">
        <f t="shared" si="23"/>
        <v>182.83447302821557</v>
      </c>
      <c r="AT17" s="6">
        <f t="shared" si="24"/>
        <v>190.44725231637935</v>
      </c>
      <c r="AU17" s="6">
        <f t="shared" si="25"/>
        <v>182.86465849111127</v>
      </c>
      <c r="AV17" s="6">
        <f t="shared" si="26"/>
        <v>175.09720411655005</v>
      </c>
      <c r="AW17" s="6">
        <f t="shared" si="27"/>
        <v>165.47338787814965</v>
      </c>
      <c r="AX17" s="6">
        <f t="shared" si="28"/>
        <v>152.4345439844599</v>
      </c>
      <c r="AY17" s="6">
        <f t="shared" si="29"/>
        <v>146.84849337043448</v>
      </c>
      <c r="AZ17" s="6" t="e">
        <f t="shared" si="30"/>
        <v>#DIV/0!</v>
      </c>
    </row>
    <row r="18" spans="1:52" ht="12">
      <c r="A18" t="s">
        <v>8</v>
      </c>
      <c r="B18" s="5">
        <f>(Valore_aggiunto!B18*1000000)/(Occupati_totali!B18*1000)</f>
        <v>74968.65577922078</v>
      </c>
      <c r="C18" s="5">
        <f>(Valore_aggiunto!C18*1000000)/(Occupati_totali!C18*1000)</f>
        <v>81884.89253424658</v>
      </c>
      <c r="D18" s="5">
        <f>(Valore_aggiunto!D18*1000000)/(Occupati_totali!D18*1000)</f>
        <v>80271.64850340136</v>
      </c>
      <c r="E18" s="5">
        <f>(Valore_aggiunto!E18*1000000)/(Occupati_totali!E18*1000)</f>
        <v>91836.298</v>
      </c>
      <c r="F18" s="5">
        <f>(Valore_aggiunto!F18*1000000)/(Occupati_totali!F18*1000)</f>
        <v>91177.4131724138</v>
      </c>
      <c r="G18" s="5">
        <f>(Valore_aggiunto!G18*1000000)/(Occupati_totali!G18*1000)</f>
        <v>96402.43547945205</v>
      </c>
      <c r="H18" s="5">
        <f>(Valore_aggiunto!H18*1000000)/(Occupati_totali!H18*1000)</f>
        <v>98983.17577181208</v>
      </c>
      <c r="I18" s="5">
        <f>(Valore_aggiunto!I18*1000000)/(Occupati_totali!I18*1000)</f>
        <v>109254.98907894737</v>
      </c>
      <c r="J18" s="5">
        <f>(Valore_aggiunto!J18*1000000)/(Occupati_totali!J18*1000)</f>
        <v>107396.67119047619</v>
      </c>
      <c r="K18" s="5">
        <f>(Valore_aggiunto!K18*1000000)/(Occupati_totali!K18*1000)</f>
        <v>97393.3809039548</v>
      </c>
      <c r="L18" s="5">
        <f>(Valore_aggiunto!L18*1000000)/(Occupati_totali!L18*1000)</f>
        <v>102256.38596685082</v>
      </c>
      <c r="M18" s="5">
        <f>(Valore_aggiunto!M18*1000000)/(Occupati_totali!M18*1000)</f>
        <v>105879.78912087913</v>
      </c>
      <c r="N18" s="5">
        <f>(Valore_aggiunto!N18*1000000)/(Occupati_totali!N18*1000)</f>
        <v>110586.00016949153</v>
      </c>
      <c r="O18" s="5">
        <f>(Valore_aggiunto!O18*1000000)/(Occupati_totali!O18*1000)</f>
        <v>120260.81988571429</v>
      </c>
      <c r="P18" s="5">
        <f>(Valore_aggiunto!P18*1000000)/(Occupati_totali!P18*1000)</f>
        <v>123948.99715909091</v>
      </c>
      <c r="Q18" s="5" t="e">
        <f>(Valore_aggiunto!Q18*1000000)/(Occupati_totali!Q18*1000)</f>
        <v>#DIV/0!</v>
      </c>
      <c r="S18" t="s">
        <v>8</v>
      </c>
      <c r="T18" s="6">
        <f t="shared" si="0"/>
        <v>9.225504556722754</v>
      </c>
      <c r="U18" s="6">
        <f t="shared" si="1"/>
        <v>-1.970136347398281</v>
      </c>
      <c r="V18" s="6">
        <f t="shared" si="2"/>
        <v>14.406891738505408</v>
      </c>
      <c r="W18" s="6">
        <f t="shared" si="3"/>
        <v>-0.7174557793980227</v>
      </c>
      <c r="X18" s="6">
        <f t="shared" si="4"/>
        <v>5.7306103839093225</v>
      </c>
      <c r="Y18" s="6">
        <f t="shared" si="5"/>
        <v>2.6770488520594427</v>
      </c>
      <c r="Z18" s="6">
        <f t="shared" si="6"/>
        <v>10.377332538627698</v>
      </c>
      <c r="AA18" s="6">
        <f t="shared" si="7"/>
        <v>-1.7008997979290115</v>
      </c>
      <c r="AB18" s="6">
        <f t="shared" si="8"/>
        <v>-9.31433923941627</v>
      </c>
      <c r="AC18" s="6">
        <f t="shared" si="9"/>
        <v>4.993157664063119</v>
      </c>
      <c r="AD18" s="6">
        <f t="shared" si="10"/>
        <v>3.543449262134999</v>
      </c>
      <c r="AE18" s="6">
        <f t="shared" si="11"/>
        <v>4.44486250651623</v>
      </c>
      <c r="AF18" s="6">
        <f t="shared" si="12"/>
        <v>8.748684011895236</v>
      </c>
      <c r="AG18" s="6">
        <f t="shared" si="13"/>
        <v>3.066815340924464</v>
      </c>
      <c r="AH18" s="6" t="e">
        <f t="shared" si="14"/>
        <v>#DIV/0!</v>
      </c>
      <c r="AJ18" t="s">
        <v>8</v>
      </c>
      <c r="AK18" s="6">
        <f t="shared" si="15"/>
        <v>140.0052709597193</v>
      </c>
      <c r="AL18" s="6">
        <f t="shared" si="16"/>
        <v>149.8574862244825</v>
      </c>
      <c r="AM18" s="6">
        <f t="shared" si="17"/>
        <v>144.39172381128387</v>
      </c>
      <c r="AN18" s="6">
        <f t="shared" si="18"/>
        <v>160.96414121839308</v>
      </c>
      <c r="AO18" s="6">
        <f t="shared" si="19"/>
        <v>152.94763163481147</v>
      </c>
      <c r="AP18" s="6">
        <f t="shared" si="20"/>
        <v>158.4805341608839</v>
      </c>
      <c r="AQ18" s="6">
        <f t="shared" si="21"/>
        <v>160.22396180610906</v>
      </c>
      <c r="AR18" s="6">
        <f t="shared" si="22"/>
        <v>173.08247403915843</v>
      </c>
      <c r="AS18" s="6">
        <f t="shared" si="23"/>
        <v>168.58705269835212</v>
      </c>
      <c r="AT18" s="6">
        <f t="shared" si="24"/>
        <v>159.51250912098044</v>
      </c>
      <c r="AU18" s="6">
        <f t="shared" si="25"/>
        <v>161.98690873369594</v>
      </c>
      <c r="AV18" s="6">
        <f t="shared" si="26"/>
        <v>163.58950661765766</v>
      </c>
      <c r="AW18" s="6">
        <f t="shared" si="27"/>
        <v>172.8328431854065</v>
      </c>
      <c r="AX18" s="6">
        <f t="shared" si="28"/>
        <v>183.49506426184044</v>
      </c>
      <c r="AY18" s="6">
        <f t="shared" si="29"/>
        <v>185.15991483072057</v>
      </c>
      <c r="AZ18" s="6" t="e">
        <f t="shared" si="30"/>
        <v>#DIV/0!</v>
      </c>
    </row>
    <row r="19" spans="1:52" ht="12">
      <c r="A19" t="s">
        <v>33</v>
      </c>
      <c r="B19" s="5">
        <f>(Valore_aggiunto!B19*1000000)/(Occupati_totali!B19*1000)</f>
        <v>710929.9497435897</v>
      </c>
      <c r="C19" s="5">
        <f>(Valore_aggiunto!C19*1000000)/(Occupati_totali!C19*1000)</f>
        <v>706076.642195122</v>
      </c>
      <c r="D19" s="5">
        <f>(Valore_aggiunto!D19*1000000)/(Occupati_totali!D19*1000)</f>
        <v>735381.885</v>
      </c>
      <c r="E19" s="5">
        <f>(Valore_aggiunto!E19*1000000)/(Occupati_totali!E19*1000)</f>
        <v>786797.6312195122</v>
      </c>
      <c r="F19" s="5">
        <f>(Valore_aggiunto!F19*1000000)/(Occupati_totali!F19*1000)</f>
        <v>881466.8771052632</v>
      </c>
      <c r="G19" s="5">
        <f>(Valore_aggiunto!G19*1000000)/(Occupati_totali!G19*1000)</f>
        <v>895581.1253846154</v>
      </c>
      <c r="H19" s="5">
        <f>(Valore_aggiunto!H19*1000000)/(Occupati_totali!H19*1000)</f>
        <v>924587.2533333333</v>
      </c>
      <c r="I19" s="5">
        <f>(Valore_aggiunto!I19*1000000)/(Occupati_totali!I19*1000)</f>
        <v>848312.2413953488</v>
      </c>
      <c r="J19" s="5">
        <f>(Valore_aggiunto!J19*1000000)/(Occupati_totali!J19*1000)</f>
        <v>852282.1779069768</v>
      </c>
      <c r="K19" s="5">
        <f>(Valore_aggiunto!K19*1000000)/(Occupati_totali!K19*1000)</f>
        <v>877585.2430232558</v>
      </c>
      <c r="L19" s="5">
        <f>(Valore_aggiunto!L19*1000000)/(Occupati_totali!L19*1000)</f>
        <v>884159.2925</v>
      </c>
      <c r="M19" s="5">
        <f>(Valore_aggiunto!M19*1000000)/(Occupati_totali!M19*1000)</f>
        <v>931224.6433333333</v>
      </c>
      <c r="N19" s="5">
        <f>(Valore_aggiunto!N19*1000000)/(Occupati_totali!N19*1000)</f>
        <v>980091.5339534883</v>
      </c>
      <c r="O19" s="5">
        <f>(Valore_aggiunto!O19*1000000)/(Occupati_totali!O19*1000)</f>
        <v>1033527.0474418604</v>
      </c>
      <c r="P19" s="5">
        <f>(Valore_aggiunto!P19*1000000)/(Occupati_totali!P19*1000)</f>
        <v>1064350.626904762</v>
      </c>
      <c r="Q19" s="5" t="e">
        <f>(Valore_aggiunto!Q19*1000000)/(Occupati_totali!Q19*1000)</f>
        <v>#DIV/0!</v>
      </c>
      <c r="S19" t="s">
        <v>9</v>
      </c>
      <c r="T19" s="6">
        <f t="shared" si="0"/>
        <v>-0.6826702898391375</v>
      </c>
      <c r="U19" s="6">
        <f t="shared" si="1"/>
        <v>4.1504336857498885</v>
      </c>
      <c r="V19" s="6">
        <f t="shared" si="2"/>
        <v>6.991706930544282</v>
      </c>
      <c r="W19" s="6">
        <f t="shared" si="3"/>
        <v>12.032223043048134</v>
      </c>
      <c r="X19" s="6">
        <f t="shared" si="4"/>
        <v>1.6012227624143236</v>
      </c>
      <c r="Y19" s="6">
        <f t="shared" si="5"/>
        <v>3.2388051876663866</v>
      </c>
      <c r="Z19" s="6">
        <f t="shared" si="6"/>
        <v>-8.249628324746737</v>
      </c>
      <c r="AA19" s="6">
        <f t="shared" si="7"/>
        <v>0.4679805757722022</v>
      </c>
      <c r="AB19" s="6">
        <f t="shared" si="8"/>
        <v>2.968860052713751</v>
      </c>
      <c r="AC19" s="6">
        <f t="shared" si="9"/>
        <v>0.7491066570464113</v>
      </c>
      <c r="AD19" s="6">
        <f t="shared" si="10"/>
        <v>5.32317549932138</v>
      </c>
      <c r="AE19" s="6">
        <f t="shared" si="11"/>
        <v>5.247594226591261</v>
      </c>
      <c r="AF19" s="6">
        <f t="shared" si="12"/>
        <v>5.4520941807163865</v>
      </c>
      <c r="AG19" s="6">
        <f t="shared" si="13"/>
        <v>2.9823679543940926</v>
      </c>
      <c r="AH19" s="6" t="e">
        <f t="shared" si="14"/>
        <v>#DIV/0!</v>
      </c>
      <c r="AJ19" t="s">
        <v>9</v>
      </c>
      <c r="AK19" s="6">
        <f t="shared" si="15"/>
        <v>1327.6740687515294</v>
      </c>
      <c r="AL19" s="6">
        <f t="shared" si="16"/>
        <v>1292.1903834328323</v>
      </c>
      <c r="AM19" s="6">
        <f t="shared" si="17"/>
        <v>1322.796529215941</v>
      </c>
      <c r="AN19" s="6">
        <f t="shared" si="18"/>
        <v>1379.0430121858215</v>
      </c>
      <c r="AO19" s="6">
        <f t="shared" si="19"/>
        <v>1478.6367207286967</v>
      </c>
      <c r="AP19" s="6">
        <f t="shared" si="20"/>
        <v>1472.2882718623005</v>
      </c>
      <c r="AQ19" s="6">
        <f t="shared" si="21"/>
        <v>1496.628407902448</v>
      </c>
      <c r="AR19" s="6">
        <f t="shared" si="22"/>
        <v>1343.9018459130798</v>
      </c>
      <c r="AS19" s="6">
        <f t="shared" si="23"/>
        <v>1337.8789011610586</v>
      </c>
      <c r="AT19" s="6">
        <f t="shared" si="24"/>
        <v>1437.3237973967962</v>
      </c>
      <c r="AU19" s="6">
        <f t="shared" si="25"/>
        <v>1400.618937057643</v>
      </c>
      <c r="AV19" s="6">
        <f t="shared" si="26"/>
        <v>1438.788093723768</v>
      </c>
      <c r="AW19" s="6">
        <f t="shared" si="27"/>
        <v>1531.767186945058</v>
      </c>
      <c r="AX19" s="6">
        <f t="shared" si="28"/>
        <v>1576.9650678160933</v>
      </c>
      <c r="AY19" s="6">
        <f t="shared" si="29"/>
        <v>1589.9690674766825</v>
      </c>
      <c r="AZ19" s="6" t="e">
        <f t="shared" si="30"/>
        <v>#DIV/0!</v>
      </c>
    </row>
    <row r="20" spans="1:52" ht="12">
      <c r="A20" t="s">
        <v>12</v>
      </c>
      <c r="B20" s="5">
        <f>(Valore_aggiunto!B20*1000000)/(Occupati_totali!B20*1000)</f>
        <v>55340.90181623932</v>
      </c>
      <c r="C20" s="5">
        <f>(Valore_aggiunto!C20*1000000)/(Occupati_totali!C20*1000)</f>
        <v>53199.37842105263</v>
      </c>
      <c r="D20" s="5">
        <f>(Valore_aggiunto!D20*1000000)/(Occupati_totali!D20*1000)</f>
        <v>52269.06464895636</v>
      </c>
      <c r="E20" s="5">
        <f>(Valore_aggiunto!E20*1000000)/(Occupati_totali!E20*1000)</f>
        <v>54893.47392265193</v>
      </c>
      <c r="F20" s="5">
        <f>(Valore_aggiunto!F20*1000000)/(Occupati_totali!F20*1000)</f>
        <v>53983.02215970962</v>
      </c>
      <c r="G20" s="5">
        <f>(Valore_aggiunto!G20*1000000)/(Occupati_totali!G20*1000)</f>
        <v>55577.644028021015</v>
      </c>
      <c r="H20" s="5">
        <f>(Valore_aggiunto!H20*1000000)/(Occupati_totali!H20*1000)</f>
        <v>54094.61201954397</v>
      </c>
      <c r="I20" s="5">
        <f>(Valore_aggiunto!I20*1000000)/(Occupati_totali!I20*1000)</f>
        <v>53053.389746031746</v>
      </c>
      <c r="J20" s="5">
        <f>(Valore_aggiunto!J20*1000000)/(Occupati_totali!J20*1000)</f>
        <v>52736.33939490446</v>
      </c>
      <c r="K20" s="5">
        <f>(Valore_aggiunto!K20*1000000)/(Occupati_totali!K20*1000)</f>
        <v>52413.60093699516</v>
      </c>
      <c r="L20" s="5">
        <f>(Valore_aggiunto!L20*1000000)/(Occupati_totali!L20*1000)</f>
        <v>51242.49658093797</v>
      </c>
      <c r="M20" s="5">
        <f>(Valore_aggiunto!M20*1000000)/(Occupati_totali!M20*1000)</f>
        <v>50825.553636363635</v>
      </c>
      <c r="N20" s="5">
        <f>(Valore_aggiunto!N20*1000000)/(Occupati_totali!N20*1000)</f>
        <v>52277.58930835735</v>
      </c>
      <c r="O20" s="5">
        <f>(Valore_aggiunto!O20*1000000)/(Occupati_totali!O20*1000)</f>
        <v>51860.6424925816</v>
      </c>
      <c r="P20" s="5">
        <f>(Valore_aggiunto!P20*1000000)/(Occupati_totali!P20*1000)</f>
        <v>51146.341753889676</v>
      </c>
      <c r="Q20" s="5" t="e">
        <f>(Valore_aggiunto!Q20*1000000)/(Occupati_totali!Q20*1000)</f>
        <v>#DIV/0!</v>
      </c>
      <c r="S20" t="s">
        <v>12</v>
      </c>
      <c r="T20" s="6">
        <f t="shared" si="0"/>
        <v>-3.869693707373372</v>
      </c>
      <c r="U20" s="6">
        <f t="shared" si="1"/>
        <v>-1.748730529768963</v>
      </c>
      <c r="V20" s="6">
        <f t="shared" si="2"/>
        <v>5.0209608519328555</v>
      </c>
      <c r="W20" s="6">
        <f t="shared" si="3"/>
        <v>-1.6585792406310418</v>
      </c>
      <c r="X20" s="6">
        <f t="shared" si="4"/>
        <v>2.953932189260698</v>
      </c>
      <c r="Y20" s="6">
        <f t="shared" si="5"/>
        <v>-2.668396680739704</v>
      </c>
      <c r="Z20" s="6">
        <f t="shared" si="6"/>
        <v>-1.9248169727810307</v>
      </c>
      <c r="AA20" s="6">
        <f t="shared" si="7"/>
        <v>-0.5976062088492711</v>
      </c>
      <c r="AB20" s="6">
        <f t="shared" si="8"/>
        <v>-0.6119849455089224</v>
      </c>
      <c r="AC20" s="6">
        <f t="shared" si="9"/>
        <v>-2.2343520290943815</v>
      </c>
      <c r="AD20" s="6">
        <f t="shared" si="10"/>
        <v>-0.8136663363303853</v>
      </c>
      <c r="AE20" s="6">
        <f t="shared" si="11"/>
        <v>2.8569008463389167</v>
      </c>
      <c r="AF20" s="6">
        <f t="shared" si="12"/>
        <v>-0.7975632030704389</v>
      </c>
      <c r="AG20" s="6">
        <f t="shared" si="13"/>
        <v>-1.3773464892844345</v>
      </c>
      <c r="AH20" s="6" t="e">
        <f t="shared" si="14"/>
        <v>#DIV/0!</v>
      </c>
      <c r="AJ20" t="s">
        <v>12</v>
      </c>
      <c r="AK20" s="6">
        <f t="shared" si="15"/>
        <v>103.35009842987397</v>
      </c>
      <c r="AL20" s="6">
        <f t="shared" si="16"/>
        <v>97.3601463243012</v>
      </c>
      <c r="AM20" s="6">
        <f t="shared" si="17"/>
        <v>94.02099604752041</v>
      </c>
      <c r="AN20" s="6">
        <f t="shared" si="18"/>
        <v>96.2133827351569</v>
      </c>
      <c r="AO20" s="6">
        <f t="shared" si="19"/>
        <v>90.55505196450562</v>
      </c>
      <c r="AP20" s="6">
        <f t="shared" si="20"/>
        <v>91.36672397495215</v>
      </c>
      <c r="AQ20" s="6">
        <f t="shared" si="21"/>
        <v>87.56289119391862</v>
      </c>
      <c r="AR20" s="6">
        <f t="shared" si="22"/>
        <v>84.0475298274165</v>
      </c>
      <c r="AS20" s="6">
        <f t="shared" si="23"/>
        <v>82.78342270887214</v>
      </c>
      <c r="AT20" s="6">
        <f t="shared" si="24"/>
        <v>85.84387275528263</v>
      </c>
      <c r="AU20" s="6">
        <f t="shared" si="25"/>
        <v>81.17452556590446</v>
      </c>
      <c r="AV20" s="6">
        <f t="shared" si="26"/>
        <v>78.52799209346392</v>
      </c>
      <c r="AW20" s="6">
        <f t="shared" si="27"/>
        <v>81.70369107476829</v>
      </c>
      <c r="AX20" s="6">
        <f t="shared" si="28"/>
        <v>79.12944495039999</v>
      </c>
      <c r="AY20" s="6">
        <f t="shared" si="29"/>
        <v>76.40442843517232</v>
      </c>
      <c r="AZ20" s="6" t="e">
        <f t="shared" si="30"/>
        <v>#DIV/0!</v>
      </c>
    </row>
    <row r="21" spans="1:52" ht="12">
      <c r="A21" t="s">
        <v>14</v>
      </c>
      <c r="B21" s="5">
        <f>(Valore_aggiunto!B21*1000000)/(Occupati_totali!B21*1000)</f>
        <v>36268.9691011236</v>
      </c>
      <c r="C21" s="5">
        <f>(Valore_aggiunto!C21*1000000)/(Occupati_totali!C21*1000)</f>
        <v>37765.198664421994</v>
      </c>
      <c r="D21" s="5">
        <f>(Valore_aggiunto!D21*1000000)/(Occupati_totali!D21*1000)</f>
        <v>39719.19645905421</v>
      </c>
      <c r="E21" s="5">
        <f>(Valore_aggiunto!E21*1000000)/(Occupati_totali!E21*1000)</f>
        <v>42313.05602708804</v>
      </c>
      <c r="F21" s="5">
        <f>(Valore_aggiunto!F21*1000000)/(Occupati_totali!F21*1000)</f>
        <v>44727.487064220186</v>
      </c>
      <c r="G21" s="5">
        <f>(Valore_aggiunto!G21*1000000)/(Occupati_totali!G21*1000)</f>
        <v>47133.093095238095</v>
      </c>
      <c r="H21" s="5">
        <f>(Valore_aggiunto!H21*1000000)/(Occupati_totali!H21*1000)</f>
        <v>49019.20748590755</v>
      </c>
      <c r="I21" s="5">
        <f>(Valore_aggiunto!I21*1000000)/(Occupati_totali!I21*1000)</f>
        <v>50042.6553490991</v>
      </c>
      <c r="J21" s="5">
        <f>(Valore_aggiunto!J21*1000000)/(Occupati_totali!J21*1000)</f>
        <v>50825.741406593406</v>
      </c>
      <c r="K21" s="5">
        <f>(Valore_aggiunto!K21*1000000)/(Occupati_totali!K21*1000)</f>
        <v>53355.50015069968</v>
      </c>
      <c r="L21" s="5">
        <f>(Valore_aggiunto!L21*1000000)/(Occupati_totali!L21*1000)</f>
        <v>51647.40445026178</v>
      </c>
      <c r="M21" s="5">
        <f>(Valore_aggiunto!M21*1000000)/(Occupati_totali!M21*1000)</f>
        <v>51704.72868041237</v>
      </c>
      <c r="N21" s="5">
        <f>(Valore_aggiunto!N21*1000000)/(Occupati_totali!N21*1000)</f>
        <v>52457.69720043573</v>
      </c>
      <c r="O21" s="5">
        <f>(Valore_aggiunto!O21*1000000)/(Occupati_totali!O21*1000)</f>
        <v>52758.6502262931</v>
      </c>
      <c r="P21" s="5">
        <f>(Valore_aggiunto!P21*1000000)/(Occupati_totali!P21*1000)</f>
        <v>53090.99220064725</v>
      </c>
      <c r="Q21" s="5" t="e">
        <f>(Valore_aggiunto!Q21*1000000)/(Occupati_totali!Q21*1000)</f>
        <v>#DIV/0!</v>
      </c>
      <c r="S21" t="s">
        <v>14</v>
      </c>
      <c r="T21" s="6">
        <f t="shared" si="0"/>
        <v>4.125371082719965</v>
      </c>
      <c r="U21" s="6">
        <f t="shared" si="1"/>
        <v>5.17406994729528</v>
      </c>
      <c r="V21" s="6">
        <f t="shared" si="2"/>
        <v>6.530493562999908</v>
      </c>
      <c r="W21" s="6">
        <f t="shared" si="3"/>
        <v>5.706113582499157</v>
      </c>
      <c r="X21" s="6">
        <f t="shared" si="4"/>
        <v>5.378361694149987</v>
      </c>
      <c r="Y21" s="6">
        <f t="shared" si="5"/>
        <v>4.0016775195685454</v>
      </c>
      <c r="Z21" s="6">
        <f t="shared" si="6"/>
        <v>2.087850692987587</v>
      </c>
      <c r="AA21" s="6">
        <f t="shared" si="7"/>
        <v>1.5648371414975344</v>
      </c>
      <c r="AB21" s="6">
        <f t="shared" si="8"/>
        <v>4.9773179379103</v>
      </c>
      <c r="AC21" s="6">
        <f t="shared" si="9"/>
        <v>-3.201348868651735</v>
      </c>
      <c r="AD21" s="6">
        <f t="shared" si="10"/>
        <v>0.11099150240123379</v>
      </c>
      <c r="AE21" s="6">
        <f t="shared" si="11"/>
        <v>1.4562856033487037</v>
      </c>
      <c r="AF21" s="6">
        <f t="shared" si="12"/>
        <v>0.5737061325956887</v>
      </c>
      <c r="AG21" s="6">
        <f t="shared" si="13"/>
        <v>0.6299288797735727</v>
      </c>
      <c r="AH21" s="6" t="e">
        <f t="shared" si="14"/>
        <v>#DIV/0!</v>
      </c>
      <c r="AJ21" t="s">
        <v>14</v>
      </c>
      <c r="AK21" s="6">
        <f t="shared" si="15"/>
        <v>67.7329317653303</v>
      </c>
      <c r="AL21" s="6">
        <f t="shared" si="16"/>
        <v>69.11406443198962</v>
      </c>
      <c r="AM21" s="6">
        <f t="shared" si="17"/>
        <v>71.44643659434581</v>
      </c>
      <c r="AN21" s="6">
        <f t="shared" si="18"/>
        <v>74.16331966828604</v>
      </c>
      <c r="AO21" s="6">
        <f t="shared" si="19"/>
        <v>75.02914348439657</v>
      </c>
      <c r="AP21" s="6">
        <f t="shared" si="20"/>
        <v>77.48432633717171</v>
      </c>
      <c r="AQ21" s="6">
        <f t="shared" si="21"/>
        <v>79.34733924979223</v>
      </c>
      <c r="AR21" s="6">
        <f t="shared" si="22"/>
        <v>79.2779045454136</v>
      </c>
      <c r="AS21" s="6">
        <f t="shared" si="23"/>
        <v>79.78424144775569</v>
      </c>
      <c r="AT21" s="6">
        <f t="shared" si="24"/>
        <v>87.38653105015436</v>
      </c>
      <c r="AU21" s="6">
        <f t="shared" si="25"/>
        <v>81.81595028919727</v>
      </c>
      <c r="AV21" s="6">
        <f t="shared" si="26"/>
        <v>79.88636098407714</v>
      </c>
      <c r="AW21" s="6">
        <f t="shared" si="27"/>
        <v>81.98517841512174</v>
      </c>
      <c r="AX21" s="6">
        <f t="shared" si="28"/>
        <v>80.49963340380995</v>
      </c>
      <c r="AY21" s="6">
        <f t="shared" si="29"/>
        <v>79.30942419431507</v>
      </c>
      <c r="AZ21" s="6" t="e">
        <f t="shared" si="30"/>
        <v>#DIV/0!</v>
      </c>
    </row>
    <row r="22" spans="1:52" ht="12">
      <c r="A22" t="s">
        <v>13</v>
      </c>
      <c r="B22" s="5">
        <f>(Valore_aggiunto!B22*1000000)/(Occupati_totali!B22*1000)</f>
        <v>24464.019433333335</v>
      </c>
      <c r="C22" s="5">
        <f>(Valore_aggiunto!C22*1000000)/(Occupati_totali!C22*1000)</f>
        <v>24494.011132686082</v>
      </c>
      <c r="D22" s="5">
        <f>(Valore_aggiunto!D22*1000000)/(Occupati_totali!D22*1000)</f>
        <v>25256.124464285713</v>
      </c>
      <c r="E22" s="5">
        <f>(Valore_aggiunto!E22*1000000)/(Occupati_totali!E22*1000)</f>
        <v>22711.291129476584</v>
      </c>
      <c r="F22" s="5">
        <f>(Valore_aggiunto!F22*1000000)/(Occupati_totali!F22*1000)</f>
        <v>23578.658906666667</v>
      </c>
      <c r="G22" s="5">
        <f>(Valore_aggiunto!G22*1000000)/(Occupati_totali!G22*1000)</f>
        <v>23948.68394936709</v>
      </c>
      <c r="H22" s="5">
        <f>(Valore_aggiunto!H22*1000000)/(Occupati_totali!H22*1000)</f>
        <v>22476.524395604396</v>
      </c>
      <c r="I22" s="5">
        <f>(Valore_aggiunto!I22*1000000)/(Occupati_totali!I22*1000)</f>
        <v>22444.805417515276</v>
      </c>
      <c r="J22" s="5">
        <f>(Valore_aggiunto!J22*1000000)/(Occupati_totali!J22*1000)</f>
        <v>22193.63574297189</v>
      </c>
      <c r="K22" s="5">
        <f>(Valore_aggiunto!K22*1000000)/(Occupati_totali!K22*1000)</f>
        <v>23181.79117296223</v>
      </c>
      <c r="L22" s="5">
        <f>(Valore_aggiunto!L22*1000000)/(Occupati_totali!L22*1000)</f>
        <v>24403.35501030928</v>
      </c>
      <c r="M22" s="5">
        <f>(Valore_aggiunto!M22*1000000)/(Occupati_totali!M22*1000)</f>
        <v>25287.326895833332</v>
      </c>
      <c r="N22" s="5">
        <f>(Valore_aggiunto!N22*1000000)/(Occupati_totali!N22*1000)</f>
        <v>24478.417198364008</v>
      </c>
      <c r="O22" s="5">
        <f>(Valore_aggiunto!O22*1000000)/(Occupati_totali!O22*1000)</f>
        <v>23689.570573613768</v>
      </c>
      <c r="P22" s="5">
        <f>(Valore_aggiunto!P22*1000000)/(Occupati_totali!P22*1000)</f>
        <v>23849.60236947791</v>
      </c>
      <c r="Q22" s="5" t="e">
        <f>(Valore_aggiunto!Q22*1000000)/(Occupati_totali!Q22*1000)</f>
        <v>#DIV/0!</v>
      </c>
      <c r="S22" t="s">
        <v>13</v>
      </c>
      <c r="T22" s="6">
        <f t="shared" si="0"/>
        <v>0.1225951419572624</v>
      </c>
      <c r="U22" s="6">
        <f t="shared" si="1"/>
        <v>3.111427227950543</v>
      </c>
      <c r="V22" s="6">
        <f t="shared" si="2"/>
        <v>-10.0761038709947</v>
      </c>
      <c r="W22" s="6">
        <f t="shared" si="3"/>
        <v>3.819103776378185</v>
      </c>
      <c r="X22" s="6">
        <f t="shared" si="4"/>
        <v>1.5693218353304985</v>
      </c>
      <c r="Y22" s="6">
        <f t="shared" si="5"/>
        <v>-6.147141767268593</v>
      </c>
      <c r="Z22" s="6">
        <f t="shared" si="6"/>
        <v>-0.14112047543846984</v>
      </c>
      <c r="AA22" s="6">
        <f t="shared" si="7"/>
        <v>-1.1190548096593602</v>
      </c>
      <c r="AB22" s="6">
        <f t="shared" si="8"/>
        <v>4.452426999498087</v>
      </c>
      <c r="AC22" s="6">
        <f t="shared" si="9"/>
        <v>5.269497202493156</v>
      </c>
      <c r="AD22" s="6">
        <f t="shared" si="10"/>
        <v>3.622337523470094</v>
      </c>
      <c r="AE22" s="6">
        <f t="shared" si="11"/>
        <v>-3.198873889681906</v>
      </c>
      <c r="AF22" s="6">
        <f t="shared" si="12"/>
        <v>-3.2226210475853776</v>
      </c>
      <c r="AG22" s="6">
        <f t="shared" si="13"/>
        <v>0.6755369218992655</v>
      </c>
      <c r="AH22" s="6" t="e">
        <f t="shared" si="14"/>
        <v>#DIV/0!</v>
      </c>
      <c r="AJ22" t="s">
        <v>13</v>
      </c>
      <c r="AK22" s="6">
        <f t="shared" si="15"/>
        <v>45.68698256527912</v>
      </c>
      <c r="AL22" s="6">
        <f t="shared" si="16"/>
        <v>44.82647314171747</v>
      </c>
      <c r="AM22" s="6">
        <f t="shared" si="17"/>
        <v>45.43042800517579</v>
      </c>
      <c r="AN22" s="6">
        <f t="shared" si="18"/>
        <v>39.8067382095161</v>
      </c>
      <c r="AO22" s="6">
        <f t="shared" si="19"/>
        <v>39.55255925149262</v>
      </c>
      <c r="AP22" s="6">
        <f t="shared" si="20"/>
        <v>39.37037696059933</v>
      </c>
      <c r="AQ22" s="6">
        <f t="shared" si="21"/>
        <v>36.38272623821947</v>
      </c>
      <c r="AR22" s="6">
        <f t="shared" si="22"/>
        <v>35.557208725579585</v>
      </c>
      <c r="AS22" s="6">
        <f t="shared" si="23"/>
        <v>34.83869282998997</v>
      </c>
      <c r="AT22" s="6">
        <f t="shared" si="24"/>
        <v>37.96752552993719</v>
      </c>
      <c r="AU22" s="6">
        <f t="shared" si="25"/>
        <v>38.65796745576781</v>
      </c>
      <c r="AV22" s="6">
        <f t="shared" si="26"/>
        <v>39.07016971715</v>
      </c>
      <c r="AW22" s="6">
        <f t="shared" si="27"/>
        <v>38.25687188783018</v>
      </c>
      <c r="AX22" s="6">
        <f t="shared" si="28"/>
        <v>36.14576450477893</v>
      </c>
      <c r="AY22" s="6">
        <f t="shared" si="29"/>
        <v>35.62747940438012</v>
      </c>
      <c r="AZ22" s="6" t="e">
        <f t="shared" si="30"/>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spans="1:36" ht="12">
      <c r="A25" s="8" t="s">
        <v>11</v>
      </c>
      <c r="S25" s="8" t="s">
        <v>11</v>
      </c>
      <c r="AJ25" s="8" t="s">
        <v>11</v>
      </c>
    </row>
    <row r="26" spans="1:36" ht="12">
      <c r="A26" s="9" t="s">
        <v>39</v>
      </c>
      <c r="S26" s="8"/>
      <c r="AJ26" s="8"/>
    </row>
    <row r="27" spans="1:36" ht="12">
      <c r="A27" t="s">
        <v>45</v>
      </c>
      <c r="S27" t="str">
        <f>A29</f>
        <v>Fonte: Istat (edizione dicembre 2016).</v>
      </c>
      <c r="AJ27" t="str">
        <f>A29</f>
        <v>Fonte: Istat (edizione dicembre 2016).</v>
      </c>
    </row>
    <row r="29" ht="12">
      <c r="A29" t="s">
        <v>52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T9"/>
  <sheetViews>
    <sheetView zoomScalePageLayoutView="0" workbookViewId="0" topLeftCell="A1">
      <selection activeCell="A1" sqref="A1"/>
    </sheetView>
  </sheetViews>
  <sheetFormatPr defaultColWidth="9.140625" defaultRowHeight="12"/>
  <sheetData>
    <row r="1" ht="12">
      <c r="A1" t="s">
        <v>29</v>
      </c>
    </row>
    <row r="3" ht="12">
      <c r="A3" t="s">
        <v>30</v>
      </c>
    </row>
    <row r="4" ht="12">
      <c r="A4" s="2" t="s">
        <v>25</v>
      </c>
    </row>
    <row r="5" ht="12">
      <c r="A5" s="2" t="s">
        <v>26</v>
      </c>
    </row>
    <row r="6" ht="12">
      <c r="A6" s="2" t="s">
        <v>27</v>
      </c>
    </row>
    <row r="8" ht="12">
      <c r="A8" t="s">
        <v>31</v>
      </c>
    </row>
    <row r="9" spans="1:46" ht="12">
      <c r="A9" t="s">
        <v>28</v>
      </c>
      <c r="X9">
        <f>A11</f>
        <v>0</v>
      </c>
      <c r="AT9">
        <f>A11</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Federico Pasqualini</cp:lastModifiedBy>
  <dcterms:created xsi:type="dcterms:W3CDTF">2014-02-25T07:04:39Z</dcterms:created>
  <dcterms:modified xsi:type="dcterms:W3CDTF">2016-12-20T12:46:26Z</dcterms:modified>
  <cp:category/>
  <cp:version/>
  <cp:contentType/>
  <cp:contentStatus/>
</cp:coreProperties>
</file>