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075" windowHeight="7680" firstSheet="2" activeTab="2"/>
  </bookViews>
  <sheets>
    <sheet name="Valore_aggiunto" sheetId="1" r:id="rId1"/>
    <sheet name="Occupati_dipendenti" sheetId="2" r:id="rId2"/>
    <sheet name="Occupati_indipendenti" sheetId="3" r:id="rId3"/>
    <sheet name="Occupati_totali" sheetId="4" r:id="rId4"/>
    <sheet name="Posizioni_lavorative_dipend." sheetId="5" r:id="rId5"/>
    <sheet name="Posizioni_lavorative_indipend." sheetId="6" r:id="rId6"/>
    <sheet name="Posizioni_lavorative_totali" sheetId="7" r:id="rId7"/>
    <sheet name="Valore_aggiunto_occupato" sheetId="8" r:id="rId8"/>
    <sheet name="Glossario" sheetId="9" r:id="rId9"/>
  </sheets>
  <definedNames/>
  <calcPr fullCalcOnLoad="1"/>
</workbook>
</file>

<file path=xl/sharedStrings.xml><?xml version="1.0" encoding="utf-8"?>
<sst xmlns="http://schemas.openxmlformats.org/spreadsheetml/2006/main" count="473" uniqueCount="58">
  <si>
    <t>Branche di attività economica (NACE Rev. 2)</t>
  </si>
  <si>
    <t>Totale attività economiche</t>
  </si>
  <si>
    <t xml:space="preserve"> Agricoltura, silvicoltura e pesca</t>
  </si>
  <si>
    <t xml:space="preserve">  Industria</t>
  </si>
  <si>
    <t xml:space="preserve">      industria manifatturiera</t>
  </si>
  <si>
    <t xml:space="preserve">    costruzioni</t>
  </si>
  <si>
    <t xml:space="preserve">  Servizi</t>
  </si>
  <si>
    <t xml:space="preserve">    servizi di informazione e comunicazione</t>
  </si>
  <si>
    <t xml:space="preserve">    attività finanziarie e assicurative</t>
  </si>
  <si>
    <t xml:space="preserve">    attività immobiliari</t>
  </si>
  <si>
    <t>(..) Dati non disponibili.</t>
  </si>
  <si>
    <t>(a) Il valore aggiunto ai prezzi di base è il saldo tra la produzione e i consumi intermedi, in cui la produzione è valutata a prezzi di base, cioè al netto delle imposte sui prodotti e al lordo dei contributi ai prodotti.</t>
  </si>
  <si>
    <t xml:space="preserve">    attività professionali, scientifiche e tecniche, amministrazione e servizi di supporto</t>
  </si>
  <si>
    <t xml:space="preserve">    attività artistiche, di intrattenimento e divertimento; riparazione di beni per la casa e altri servizi.  </t>
  </si>
  <si>
    <t xml:space="preserve">    amministr. pubblica e difesa; assicurazione sociale obbligat.; istruzione; sanità e assist. sociale</t>
  </si>
  <si>
    <r>
      <t xml:space="preserve">Dati grezzi. Milioni di euro a </t>
    </r>
    <r>
      <rPr>
        <b/>
        <sz val="9"/>
        <color indexed="8"/>
        <rFont val="Arial"/>
        <family val="2"/>
      </rPr>
      <t>prezzi correnti</t>
    </r>
    <r>
      <rPr>
        <sz val="9"/>
        <color theme="1"/>
        <rFont val="Arial"/>
        <family val="2"/>
      </rPr>
      <t>.</t>
    </r>
  </si>
  <si>
    <t xml:space="preserve">    comm. all’ingr. e al dett., ripar. di autoveic. e motocicli; trasp. e magazzinag.; serv. di allogg. e di ristoraz. </t>
  </si>
  <si>
    <t>Dati grezzi. Valori in migliaia.</t>
  </si>
  <si>
    <t>Occupati indipendenti.</t>
  </si>
  <si>
    <t>Dati grezzi. Variazioni percentuali sull'anno precedente.</t>
  </si>
  <si>
    <t>Rapporti di composizione percentuale.</t>
  </si>
  <si>
    <t>Occupati totali.</t>
  </si>
  <si>
    <r>
      <t xml:space="preserve">Dati grezzi. Euro a </t>
    </r>
    <r>
      <rPr>
        <b/>
        <sz val="9"/>
        <color indexed="8"/>
        <rFont val="Arial"/>
        <family val="2"/>
      </rPr>
      <t>prezzi correnti</t>
    </r>
    <r>
      <rPr>
        <sz val="9"/>
        <color theme="1"/>
        <rFont val="Arial"/>
        <family val="2"/>
      </rPr>
      <t>.</t>
    </r>
  </si>
  <si>
    <t>Dati grezzi. Numeri indici: totale attività economiche = 100.</t>
  </si>
  <si>
    <t>della persona occupata. Sono pertanto esclusi dalla statistica degli occupati interni i residenti che lavorano presso unità produttive non residenti sul territorio economico italiano, mentre si includono i non residenti che lavorano presso unità di produzione residenti nel territorio economico italiano.</t>
  </si>
  <si>
    <t xml:space="preserve">Gli occupati interni comprendono anche i militari e le persone occupate che vivono in convivenze (ad esempio istituti assistenziali, religiosi, penitenziari). Sono inoltre comprese le persone temporaneamente non al lavoro che mantengono un legame formale con la loro posizione lavorativa sottoforma, ad esempio, di una garanzia di riprendere il lavoro o di un accordo circa la data di una sua ripresa, come nel </t>
  </si>
  <si>
    <t>caso dei lavoratori in cassa integrazione guadagni.</t>
  </si>
  <si>
    <t>in unità a tempo pieno tramite appositi coefficienti. Le posizioni lavorative a tempo pieno non subiscono riduzioni se non per effetto delle prestazioni lavorative a tempo ridotto prestate da lavoratori collocati momentaneamente in cassa integrazione guadagni.</t>
  </si>
  <si>
    <r>
      <t xml:space="preserve">Il </t>
    </r>
    <r>
      <rPr>
        <b/>
        <sz val="9"/>
        <color indexed="8"/>
        <rFont val="Arial"/>
        <family val="2"/>
      </rPr>
      <t>valore aggiunto ai prezzi di bas</t>
    </r>
    <r>
      <rPr>
        <sz val="9"/>
        <color theme="1"/>
        <rFont val="Arial"/>
        <family val="2"/>
      </rPr>
      <t>e è il saldo tra la produzione e i consumi intermedi, in cui la produzione è valutata a prezzi di base, cioè al netto delle imposte sui prodotti e al lordo dei contributi ai prodotti.</t>
    </r>
  </si>
  <si>
    <r>
      <t xml:space="preserve">Per </t>
    </r>
    <r>
      <rPr>
        <b/>
        <sz val="9"/>
        <color indexed="8"/>
        <rFont val="Arial"/>
        <family val="2"/>
      </rPr>
      <t>occupat</t>
    </r>
    <r>
      <rPr>
        <sz val="9"/>
        <color theme="1"/>
        <rFont val="Arial"/>
        <family val="2"/>
      </rPr>
      <t xml:space="preserve">i si intendono tutte le persone, dipendenti e indipendenti, che prestano la propria attività lavorativa presso unità produttive residenti sul territorio economico italiano. Contrariamente a quanto avviene nelle indagini campionarie sulle forze di lavoro, il concetto di occupazione interna, utilizzato nella Contabilità nazionale, fa riferimento alla residenza dell'unità di produzione e non alla residenza </t>
    </r>
  </si>
  <si>
    <r>
      <t>L'</t>
    </r>
    <r>
      <rPr>
        <b/>
        <sz val="9"/>
        <color indexed="8"/>
        <rFont val="Arial"/>
        <family val="2"/>
      </rPr>
      <t>unità di lavoro</t>
    </r>
    <r>
      <rPr>
        <sz val="9"/>
        <color theme="1"/>
        <rFont val="Arial"/>
        <family val="2"/>
      </rPr>
      <t xml:space="preserve"> è una unità di analisi che quantifica in modo omogeneo il volume di lavoro svolto da coloro che partecipano al processo di produzione realizzato sul territorio economico di un paese, a prescindere dalla loro residenza. L'insieme delle unità di lavoro è ottenuto dalla somma delle posizioni lavorative a tempo pieno e dalle posizioni lavorative a tempo parziale (principali e secondarie) trasformate </t>
    </r>
  </si>
  <si>
    <t>Valore aggiunto ai prezzi di base.</t>
  </si>
  <si>
    <t xml:space="preserve">    attività immobiliari (b)</t>
  </si>
  <si>
    <r>
      <t xml:space="preserve">Milioni di euro a </t>
    </r>
    <r>
      <rPr>
        <b/>
        <sz val="9"/>
        <color indexed="8"/>
        <rFont val="Arial"/>
        <family val="2"/>
      </rPr>
      <t>prezzi correnti</t>
    </r>
    <r>
      <rPr>
        <sz val="9"/>
        <color theme="1"/>
        <rFont val="Arial"/>
        <family val="2"/>
      </rPr>
      <t>. Variazioni percentuali sull'anno precedente.</t>
    </r>
  </si>
  <si>
    <r>
      <t xml:space="preserve">Milioni di euro a </t>
    </r>
    <r>
      <rPr>
        <b/>
        <sz val="9"/>
        <color indexed="8"/>
        <rFont val="Arial"/>
        <family val="2"/>
      </rPr>
      <t>prezzi correnti</t>
    </r>
    <r>
      <rPr>
        <sz val="9"/>
        <color theme="1"/>
        <rFont val="Arial"/>
        <family val="2"/>
      </rPr>
      <t>. Rapporti di composizione percentuale sul valore aggiunto ai prezzi di base..</t>
    </r>
  </si>
  <si>
    <t>Occupati dipendenti.</t>
  </si>
  <si>
    <t>Valore aggiunto ai prezzi di base per OCCUPATI totali (a).</t>
  </si>
  <si>
    <t>Valore aggiunto ai prezzi di base (a).</t>
  </si>
  <si>
    <t>(b) L'elevato valore aggiunto per occupati totali delle attività immobiliari è in gran parte dovuto agli affitti imputati alle case di proprietà.</t>
  </si>
  <si>
    <r>
      <t xml:space="preserve">Provincia di: </t>
    </r>
    <r>
      <rPr>
        <b/>
        <sz val="9"/>
        <color indexed="8"/>
        <rFont val="Arial"/>
        <family val="2"/>
      </rPr>
      <t>FERRARA</t>
    </r>
    <r>
      <rPr>
        <sz val="9"/>
        <color theme="1"/>
        <rFont val="Arial"/>
        <family val="2"/>
      </rPr>
      <t>.</t>
    </r>
  </si>
  <si>
    <r>
      <t xml:space="preserve">Provincia di: </t>
    </r>
    <r>
      <rPr>
        <b/>
        <sz val="9"/>
        <color indexed="8"/>
        <rFont val="Arial"/>
        <family val="2"/>
      </rPr>
      <t>FERRARA</t>
    </r>
    <r>
      <rPr>
        <sz val="9"/>
        <color indexed="8"/>
        <rFont val="Arial"/>
        <family val="2"/>
      </rPr>
      <t>.</t>
    </r>
  </si>
  <si>
    <t xml:space="preserve">    Industria in senso stretto (b)</t>
  </si>
  <si>
    <t xml:space="preserve">    Industria in senso stretto (a)</t>
  </si>
  <si>
    <t>(a) attività estrattiva, attività manifatturiere, fornitura di energia elettrica, gas, vapore e aria condizionata, fornitura di acqua, reti fognarie, attività di trattamento dei rifiuti e risanamento</t>
  </si>
  <si>
    <t xml:space="preserve">    Industria in senso stretto (c)</t>
  </si>
  <si>
    <t>(c) attività estrattiva, attività manifatturiere, fornitura di energia elettrica, gas, vapore e aria condizionata, fornitura di acqua, reti fognarie, attività di trattamento dei rifiuti e risanamento</t>
  </si>
  <si>
    <t>(b) attività estrattiva, attività manifatturiere, fornitura di energia elettrica, gas, vapore e aria condizionata, fornitura di acqua, reti fognarie, attività di trattamento dei rifiuti e risanamento.</t>
  </si>
  <si>
    <t>Posizioni lavorative dipendenti (a).</t>
  </si>
  <si>
    <t xml:space="preserve">(a) Per posizione lavorativa s'intende il rapporto di lavoro tra una persona fisica e un'unità produttiva (impresa) o istituzione finalizzato allo svolgimento di una prestazione lavorativa contro il corrispettivo di un compenso (retribuzione). </t>
  </si>
  <si>
    <t xml:space="preserve">Le posizioni lavorative rappresentano quindi il numero di posti di lavoro occupati (a tempo pieno e a tempo parziale), indipendentemente dalle ore lavorate. </t>
  </si>
  <si>
    <t>Posizioni lavorative indipendenti (a).</t>
  </si>
  <si>
    <t>Posizioni lavorative totali (a).</t>
  </si>
  <si>
    <r>
      <t xml:space="preserve">Provincia di: </t>
    </r>
    <r>
      <rPr>
        <b/>
        <sz val="9"/>
        <color indexed="8"/>
        <rFont val="Arial"/>
        <family val="2"/>
      </rPr>
      <t>FERRARA.</t>
    </r>
  </si>
  <si>
    <t>Periodo: 2000 - 2014.</t>
  </si>
  <si>
    <t>Fonte: Istat (edizione dicembre 2016).</t>
  </si>
  <si>
    <t>Periodo: 2000 - 20143.</t>
  </si>
  <si>
    <t>Periodo: 2001 - 2014.</t>
  </si>
  <si>
    <t>Fonte: Istat (edizionedicembre 2016).</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</si>
</sst>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_ ;[Red]\-#,##0.0\ "/>
    <numFmt numFmtId="166" formatCode="#,##0.000"/>
  </numFmts>
  <fonts count="34">
    <font>
      <sz val="9"/>
      <color theme="1"/>
      <name val="Arial"/>
      <family val="2"/>
    </font>
    <font>
      <sz val="9"/>
      <color indexed="8"/>
      <name val="Arial"/>
      <family val="2"/>
    </font>
    <font>
      <b/>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20"/>
      <name val="Arial"/>
      <family val="2"/>
    </font>
    <font>
      <sz val="9"/>
      <color indexed="17"/>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rgb="FF00B050"/>
      </top>
      <bottom>
        <color indexed="63"/>
      </bottom>
    </border>
    <border>
      <left>
        <color indexed="63"/>
      </left>
      <right>
        <color indexed="63"/>
      </right>
      <top>
        <color indexed="63"/>
      </top>
      <bottom style="medium">
        <color rgb="FF00B05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0" borderId="2" applyNumberFormat="0" applyFill="0" applyAlignment="0" applyProtection="0"/>
    <xf numFmtId="0" fontId="21" fillId="21" borderId="3"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10" xfId="0" applyBorder="1" applyAlignment="1">
      <alignment/>
    </xf>
    <xf numFmtId="0" fontId="0" fillId="0" borderId="0" xfId="0" applyFill="1" applyBorder="1" applyAlignment="1">
      <alignment/>
    </xf>
    <xf numFmtId="0" fontId="0" fillId="0" borderId="11" xfId="0" applyBorder="1" applyAlignment="1">
      <alignment/>
    </xf>
    <xf numFmtId="0" fontId="0" fillId="0" borderId="0" xfId="0" applyBorder="1" applyAlignment="1">
      <alignment/>
    </xf>
    <xf numFmtId="164" fontId="0" fillId="0" borderId="0" xfId="0" applyNumberFormat="1" applyBorder="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quotePrefix="1">
      <alignment/>
    </xf>
    <xf numFmtId="0" fontId="0" fillId="0" borderId="0" xfId="0" applyFill="1" applyBorder="1" applyAlignment="1" quotePrefix="1">
      <alignment/>
    </xf>
    <xf numFmtId="0" fontId="31" fillId="0" borderId="0" xfId="0" applyFont="1" applyAlignment="1">
      <alignment/>
    </xf>
    <xf numFmtId="0" fontId="0"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4" sqref="A4"/>
    </sheetView>
  </sheetViews>
  <sheetFormatPr defaultColWidth="9.8515625" defaultRowHeight="12"/>
  <cols>
    <col min="1" max="1" width="83.8515625" style="0" customWidth="1"/>
    <col min="2" max="6" width="9.8515625" style="0" bestFit="1" customWidth="1"/>
    <col min="7" max="17" width="10.8515625" style="0" bestFit="1" customWidth="1"/>
    <col min="18" max="18" width="10.8515625" style="0" customWidth="1"/>
    <col min="19" max="19" width="83.8515625" style="0" customWidth="1"/>
    <col min="20" max="35" width="9.140625" style="0" customWidth="1"/>
    <col min="36" max="36" width="83.8515625" style="0" customWidth="1"/>
    <col min="37" max="200" width="9.140625" style="0" customWidth="1"/>
    <col min="201" max="201" width="75.7109375" style="0" customWidth="1"/>
    <col min="202" max="202" width="9.8515625" style="0" bestFit="1" customWidth="1"/>
  </cols>
  <sheetData>
    <row r="1" spans="1:36" ht="12">
      <c r="A1" t="s">
        <v>37</v>
      </c>
      <c r="S1" t="s">
        <v>31</v>
      </c>
      <c r="AJ1" t="s">
        <v>31</v>
      </c>
    </row>
    <row r="2" spans="1:36" ht="12">
      <c r="A2" t="s">
        <v>15</v>
      </c>
      <c r="S2" t="s">
        <v>33</v>
      </c>
      <c r="AJ2" t="s">
        <v>34</v>
      </c>
    </row>
    <row r="3" spans="1:36" ht="12">
      <c r="A3" t="s">
        <v>39</v>
      </c>
      <c r="S3" t="str">
        <f>A3</f>
        <v>Provincia di: FERRARA.</v>
      </c>
      <c r="AJ3" t="str">
        <f>A3</f>
        <v>Provincia di: FERRARA.</v>
      </c>
    </row>
    <row r="4" spans="1:36" ht="12">
      <c r="A4" t="s">
        <v>53</v>
      </c>
      <c r="S4" t="str">
        <f>A4</f>
        <v>Periodo: 2000 - 2014.</v>
      </c>
      <c r="AJ4" t="str">
        <f>A4</f>
        <v>Periodo: 2000 - 2014.</v>
      </c>
    </row>
    <row r="5" ht="12.75" thickBot="1">
      <c r="R5" s="4"/>
    </row>
    <row r="6" spans="1:52" ht="12.75" thickTop="1">
      <c r="A6" s="1"/>
      <c r="B6" s="1"/>
      <c r="C6" s="1"/>
      <c r="D6" s="1"/>
      <c r="E6" s="1"/>
      <c r="F6" s="1"/>
      <c r="G6" s="1"/>
      <c r="H6" s="1"/>
      <c r="I6" s="1"/>
      <c r="J6" s="1"/>
      <c r="K6" s="1"/>
      <c r="L6" s="1"/>
      <c r="M6" s="1"/>
      <c r="N6" s="1"/>
      <c r="O6" s="1"/>
      <c r="P6" s="1"/>
      <c r="Q6" s="1"/>
      <c r="R6" s="4"/>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R7" s="4"/>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R8" s="4"/>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6734.254344</v>
      </c>
      <c r="C9" s="5">
        <v>7046.944229</v>
      </c>
      <c r="D9" s="5">
        <v>7248.38973</v>
      </c>
      <c r="E9" s="5">
        <v>7553.274723</v>
      </c>
      <c r="F9" s="5">
        <v>7911.161315</v>
      </c>
      <c r="G9" s="5">
        <v>7870.169847</v>
      </c>
      <c r="H9" s="5">
        <v>7884.310525</v>
      </c>
      <c r="I9" s="5">
        <v>8564.182579</v>
      </c>
      <c r="J9" s="5">
        <v>8740.25959</v>
      </c>
      <c r="K9" s="5">
        <v>7881.139865</v>
      </c>
      <c r="L9" s="5">
        <v>7724.200497</v>
      </c>
      <c r="M9" s="5">
        <v>8029.210086</v>
      </c>
      <c r="N9" s="5">
        <v>7853.211351</v>
      </c>
      <c r="O9" s="5">
        <v>7960.827971</v>
      </c>
      <c r="P9" s="5">
        <v>7964.248606</v>
      </c>
      <c r="Q9" s="5"/>
      <c r="R9" s="5"/>
      <c r="S9" s="4" t="s">
        <v>1</v>
      </c>
      <c r="T9" s="6">
        <f>C9*100/B9-100</f>
        <v>4.64327405867283</v>
      </c>
      <c r="U9" s="6">
        <f aca="true" t="shared" si="0" ref="U9:AH22">D9*100/C9-100</f>
        <v>2.858622041749669</v>
      </c>
      <c r="V9" s="6">
        <f t="shared" si="0"/>
        <v>4.20624448128288</v>
      </c>
      <c r="W9" s="6">
        <f t="shared" si="0"/>
        <v>4.73816463884495</v>
      </c>
      <c r="X9" s="6">
        <f t="shared" si="0"/>
        <v>-0.5181472904904325</v>
      </c>
      <c r="Y9" s="6">
        <f t="shared" si="0"/>
        <v>0.17967436884974575</v>
      </c>
      <c r="Z9" s="6">
        <f t="shared" si="0"/>
        <v>8.623100927395313</v>
      </c>
      <c r="AA9" s="6">
        <f t="shared" si="0"/>
        <v>2.0559698415556085</v>
      </c>
      <c r="AB9" s="6">
        <f t="shared" si="0"/>
        <v>-9.82945318904423</v>
      </c>
      <c r="AC9" s="6">
        <f t="shared" si="0"/>
        <v>-1.991328293727733</v>
      </c>
      <c r="AD9" s="6">
        <f t="shared" si="0"/>
        <v>3.948752872461867</v>
      </c>
      <c r="AE9" s="6">
        <f t="shared" si="0"/>
        <v>-2.1919806944256948</v>
      </c>
      <c r="AF9" s="6">
        <f t="shared" si="0"/>
        <v>1.37035176044634</v>
      </c>
      <c r="AG9" s="6">
        <f t="shared" si="0"/>
        <v>0.04296833209386364</v>
      </c>
      <c r="AH9" s="6">
        <f t="shared" si="0"/>
        <v>-100</v>
      </c>
      <c r="AJ9" s="4" t="s">
        <v>1</v>
      </c>
      <c r="AK9" s="6">
        <f>B9*100/B$9</f>
        <v>100</v>
      </c>
      <c r="AL9" s="6">
        <f aca="true" t="shared" si="1" ref="AL9:AZ22">C9*100/C$9</f>
        <v>100</v>
      </c>
      <c r="AM9" s="6">
        <f t="shared" si="1"/>
        <v>100</v>
      </c>
      <c r="AN9" s="6">
        <f t="shared" si="1"/>
        <v>100</v>
      </c>
      <c r="AO9" s="6">
        <f t="shared" si="1"/>
        <v>100</v>
      </c>
      <c r="AP9" s="6">
        <f t="shared" si="1"/>
        <v>100</v>
      </c>
      <c r="AQ9" s="6">
        <f t="shared" si="1"/>
        <v>100</v>
      </c>
      <c r="AR9" s="6">
        <f t="shared" si="1"/>
        <v>100</v>
      </c>
      <c r="AS9" s="6">
        <f t="shared" si="1"/>
        <v>100</v>
      </c>
      <c r="AT9" s="6">
        <f t="shared" si="1"/>
        <v>100</v>
      </c>
      <c r="AU9" s="6">
        <f t="shared" si="1"/>
        <v>100</v>
      </c>
      <c r="AV9" s="6">
        <f t="shared" si="1"/>
        <v>100</v>
      </c>
      <c r="AW9" s="6">
        <f t="shared" si="1"/>
        <v>100</v>
      </c>
      <c r="AX9" s="6">
        <f t="shared" si="1"/>
        <v>100</v>
      </c>
      <c r="AY9" s="6">
        <f t="shared" si="1"/>
        <v>100</v>
      </c>
      <c r="AZ9" s="6" t="e">
        <f t="shared" si="1"/>
        <v>#DIV/0!</v>
      </c>
    </row>
    <row r="10" spans="1:52" ht="12">
      <c r="A10" t="s">
        <v>2</v>
      </c>
      <c r="B10" s="7">
        <v>518.399098</v>
      </c>
      <c r="C10" s="7">
        <v>523.290457</v>
      </c>
      <c r="D10" s="7">
        <v>485.392937</v>
      </c>
      <c r="E10" s="7">
        <v>479.001224</v>
      </c>
      <c r="F10" s="7">
        <v>495.296462</v>
      </c>
      <c r="G10" s="7">
        <v>411.293531</v>
      </c>
      <c r="H10" s="7">
        <v>403.600457</v>
      </c>
      <c r="I10" s="7">
        <v>424.517973</v>
      </c>
      <c r="J10" s="7">
        <v>439.465756</v>
      </c>
      <c r="K10" s="7">
        <v>395.297502</v>
      </c>
      <c r="L10" s="7">
        <v>396.42977</v>
      </c>
      <c r="M10" s="7">
        <v>481.890104</v>
      </c>
      <c r="N10" s="7">
        <v>411.445789</v>
      </c>
      <c r="O10" s="7">
        <v>511.573648</v>
      </c>
      <c r="P10" s="7">
        <v>475.165609</v>
      </c>
      <c r="Q10" s="7"/>
      <c r="R10" s="5"/>
      <c r="S10" t="s">
        <v>2</v>
      </c>
      <c r="T10" s="6">
        <f aca="true" t="shared" si="2" ref="T10:T22">C10*100/B10-100</f>
        <v>0.9435508315641385</v>
      </c>
      <c r="U10" s="6">
        <f t="shared" si="0"/>
        <v>-7.242157676114459</v>
      </c>
      <c r="V10" s="6">
        <f t="shared" si="0"/>
        <v>-1.3168121150473269</v>
      </c>
      <c r="W10" s="6">
        <f t="shared" si="0"/>
        <v>3.401919908246427</v>
      </c>
      <c r="X10" s="6">
        <f t="shared" si="0"/>
        <v>-16.9601314454776</v>
      </c>
      <c r="Y10" s="6">
        <f t="shared" si="0"/>
        <v>-1.870458302929137</v>
      </c>
      <c r="Z10" s="6">
        <f t="shared" si="0"/>
        <v>5.182728522034353</v>
      </c>
      <c r="AA10" s="6">
        <f t="shared" si="0"/>
        <v>3.521118998653094</v>
      </c>
      <c r="AB10" s="6">
        <f t="shared" si="0"/>
        <v>-10.050442701615182</v>
      </c>
      <c r="AC10" s="6">
        <f t="shared" si="0"/>
        <v>0.286434392899352</v>
      </c>
      <c r="AD10" s="6">
        <f t="shared" si="0"/>
        <v>21.55749655228969</v>
      </c>
      <c r="AE10" s="6">
        <f t="shared" si="0"/>
        <v>-14.618336092662318</v>
      </c>
      <c r="AF10" s="6">
        <f t="shared" si="0"/>
        <v>24.335613992637064</v>
      </c>
      <c r="AG10" s="6">
        <f t="shared" si="0"/>
        <v>-7.11687146950149</v>
      </c>
      <c r="AH10" s="6">
        <f t="shared" si="0"/>
        <v>-100</v>
      </c>
      <c r="AJ10" t="s">
        <v>2</v>
      </c>
      <c r="AK10" s="6">
        <f aca="true" t="shared" si="3" ref="AK10:AK22">B10*100/B$9</f>
        <v>7.697943551268993</v>
      </c>
      <c r="AL10" s="6">
        <f t="shared" si="1"/>
        <v>7.425778323127977</v>
      </c>
      <c r="AM10" s="6">
        <f t="shared" si="1"/>
        <v>6.696562341164291</v>
      </c>
      <c r="AN10" s="6">
        <f t="shared" si="1"/>
        <v>6.341636463207456</v>
      </c>
      <c r="AO10" s="6">
        <f t="shared" si="1"/>
        <v>6.260730154255488</v>
      </c>
      <c r="AP10" s="6">
        <f t="shared" si="1"/>
        <v>5.225980366316737</v>
      </c>
      <c r="AQ10" s="6">
        <f t="shared" si="1"/>
        <v>5.1190329924251685</v>
      </c>
      <c r="AR10" s="6">
        <f t="shared" si="1"/>
        <v>4.9569000787179505</v>
      </c>
      <c r="AS10" s="6">
        <f t="shared" si="1"/>
        <v>5.028062970839062</v>
      </c>
      <c r="AT10" s="6">
        <f t="shared" si="1"/>
        <v>5.015740219958652</v>
      </c>
      <c r="AU10" s="6">
        <f t="shared" si="1"/>
        <v>5.132308128899155</v>
      </c>
      <c r="AV10" s="6">
        <f t="shared" si="1"/>
        <v>6.001712482778845</v>
      </c>
      <c r="AW10" s="6">
        <f t="shared" si="1"/>
        <v>5.239204328145427</v>
      </c>
      <c r="AX10" s="6">
        <f t="shared" si="1"/>
        <v>6.426136199194097</v>
      </c>
      <c r="AY10" s="6">
        <f t="shared" si="1"/>
        <v>5.9662327547387966</v>
      </c>
      <c r="AZ10" s="6" t="e">
        <f>Q10*100/Q$9</f>
        <v>#DIV/0!</v>
      </c>
    </row>
    <row r="11" spans="1:52" ht="12">
      <c r="A11" t="s">
        <v>3</v>
      </c>
      <c r="B11" s="7">
        <v>1908.14015</v>
      </c>
      <c r="C11" s="7">
        <v>1895.063096</v>
      </c>
      <c r="D11" s="7">
        <v>1922.893085</v>
      </c>
      <c r="E11" s="7">
        <v>1939.39485</v>
      </c>
      <c r="F11" s="7">
        <v>1994.593072</v>
      </c>
      <c r="G11" s="7">
        <v>2045.437755</v>
      </c>
      <c r="H11" s="7">
        <v>2130.24621</v>
      </c>
      <c r="I11" s="7">
        <v>2403.078134</v>
      </c>
      <c r="J11" s="7">
        <v>2316.763119</v>
      </c>
      <c r="K11" s="7">
        <v>1884.676806</v>
      </c>
      <c r="L11" s="7">
        <v>1891.944298</v>
      </c>
      <c r="M11" s="7">
        <v>2004.610128</v>
      </c>
      <c r="N11" s="7">
        <v>1921.749225</v>
      </c>
      <c r="O11" s="7">
        <v>1931.270299</v>
      </c>
      <c r="P11" s="7">
        <v>1947.269109</v>
      </c>
      <c r="Q11" s="7"/>
      <c r="R11" s="5"/>
      <c r="S11" t="s">
        <v>3</v>
      </c>
      <c r="T11" s="6">
        <f t="shared" si="2"/>
        <v>-0.6853298485438728</v>
      </c>
      <c r="U11" s="6">
        <f t="shared" si="0"/>
        <v>1.4685521056656086</v>
      </c>
      <c r="V11" s="6">
        <f t="shared" si="0"/>
        <v>0.8581738178126557</v>
      </c>
      <c r="W11" s="6">
        <f t="shared" si="0"/>
        <v>2.84615698551535</v>
      </c>
      <c r="X11" s="6">
        <f t="shared" si="0"/>
        <v>2.5491256193433713</v>
      </c>
      <c r="Y11" s="6">
        <f t="shared" si="0"/>
        <v>4.146225168313663</v>
      </c>
      <c r="Z11" s="6">
        <f t="shared" si="0"/>
        <v>12.807530074187994</v>
      </c>
      <c r="AA11" s="6">
        <f t="shared" si="0"/>
        <v>-3.591852207332323</v>
      </c>
      <c r="AB11" s="6">
        <f t="shared" si="0"/>
        <v>-18.65043126146209</v>
      </c>
      <c r="AC11" s="6">
        <f t="shared" si="0"/>
        <v>0.3856094571155779</v>
      </c>
      <c r="AD11" s="6">
        <f t="shared" si="0"/>
        <v>5.955028914915758</v>
      </c>
      <c r="AE11" s="6">
        <f t="shared" si="0"/>
        <v>-4.13351712847377</v>
      </c>
      <c r="AF11" s="6">
        <f t="shared" si="0"/>
        <v>0.49543789981234454</v>
      </c>
      <c r="AG11" s="6">
        <f t="shared" si="0"/>
        <v>0.8284086390332988</v>
      </c>
      <c r="AH11" s="6">
        <f t="shared" si="0"/>
        <v>-100</v>
      </c>
      <c r="AJ11" t="s">
        <v>3</v>
      </c>
      <c r="AK11" s="6">
        <f t="shared" si="3"/>
        <v>28.33483935307686</v>
      </c>
      <c r="AL11" s="6">
        <f t="shared" si="1"/>
        <v>26.891983736742585</v>
      </c>
      <c r="AM11" s="6">
        <f t="shared" si="1"/>
        <v>26.528555398193248</v>
      </c>
      <c r="AN11" s="6">
        <f t="shared" si="1"/>
        <v>25.676212253931013</v>
      </c>
      <c r="AO11" s="6">
        <f t="shared" si="1"/>
        <v>25.212392878630105</v>
      </c>
      <c r="AP11" s="6">
        <f t="shared" si="1"/>
        <v>25.98975364908665</v>
      </c>
      <c r="AQ11" s="6">
        <f t="shared" si="1"/>
        <v>27.018801495010877</v>
      </c>
      <c r="AR11" s="6">
        <f t="shared" si="1"/>
        <v>28.05963221630191</v>
      </c>
      <c r="AS11" s="6">
        <f t="shared" si="1"/>
        <v>26.50679988556267</v>
      </c>
      <c r="AT11" s="6">
        <f t="shared" si="1"/>
        <v>23.913759155192963</v>
      </c>
      <c r="AU11" s="6">
        <f t="shared" si="1"/>
        <v>24.49372331459821</v>
      </c>
      <c r="AV11" s="6">
        <f t="shared" si="1"/>
        <v>24.966467517088702</v>
      </c>
      <c r="AW11" s="6">
        <f t="shared" si="1"/>
        <v>24.470871075630626</v>
      </c>
      <c r="AX11" s="6">
        <f t="shared" si="1"/>
        <v>24.259666281388107</v>
      </c>
      <c r="AY11" s="6">
        <f t="shared" si="1"/>
        <v>24.450129639762782</v>
      </c>
      <c r="AZ11" s="6" t="e">
        <f t="shared" si="1"/>
        <v>#DIV/0!</v>
      </c>
    </row>
    <row r="12" spans="1:52" ht="12">
      <c r="A12" t="s">
        <v>41</v>
      </c>
      <c r="B12" s="7">
        <v>1625.209909</v>
      </c>
      <c r="C12" s="7">
        <v>1579.372578</v>
      </c>
      <c r="D12" s="7">
        <v>1613.498227</v>
      </c>
      <c r="E12" s="7">
        <v>1591.525684</v>
      </c>
      <c r="F12" s="7">
        <v>1598.707296</v>
      </c>
      <c r="G12" s="7">
        <v>1628.656577</v>
      </c>
      <c r="H12" s="7">
        <v>1711.524531</v>
      </c>
      <c r="I12" s="7">
        <v>1911.420454</v>
      </c>
      <c r="J12" s="7">
        <v>1827.579196</v>
      </c>
      <c r="K12" s="7">
        <v>1468.809314</v>
      </c>
      <c r="L12" s="7">
        <v>1541.155141</v>
      </c>
      <c r="M12" s="7">
        <v>1663.894677</v>
      </c>
      <c r="N12" s="7">
        <v>1580.9182</v>
      </c>
      <c r="O12" s="7">
        <v>1585.237364</v>
      </c>
      <c r="P12" s="7">
        <v>1611.367383</v>
      </c>
      <c r="Q12" s="7"/>
      <c r="R12" s="5"/>
      <c r="S12" t="s">
        <v>41</v>
      </c>
      <c r="T12" s="6">
        <f t="shared" si="2"/>
        <v>-2.8203945069596585</v>
      </c>
      <c r="U12" s="6">
        <f t="shared" si="0"/>
        <v>2.1607092256353155</v>
      </c>
      <c r="V12" s="6">
        <f t="shared" si="0"/>
        <v>-1.361795298706582</v>
      </c>
      <c r="W12" s="6">
        <f t="shared" si="0"/>
        <v>0.4512407227981612</v>
      </c>
      <c r="X12" s="6">
        <f t="shared" si="0"/>
        <v>1.873343611737667</v>
      </c>
      <c r="Y12" s="6">
        <f t="shared" si="0"/>
        <v>5.088117112610917</v>
      </c>
      <c r="Z12" s="6">
        <f t="shared" si="0"/>
        <v>11.67940741598403</v>
      </c>
      <c r="AA12" s="6">
        <f t="shared" si="0"/>
        <v>-4.386332574005209</v>
      </c>
      <c r="AB12" s="6">
        <f t="shared" si="0"/>
        <v>-19.630880171170432</v>
      </c>
      <c r="AC12" s="6">
        <f t="shared" si="0"/>
        <v>4.9254744173007055</v>
      </c>
      <c r="AD12" s="6">
        <f t="shared" si="0"/>
        <v>7.964125916639318</v>
      </c>
      <c r="AE12" s="6">
        <f t="shared" si="0"/>
        <v>-4.986882772508565</v>
      </c>
      <c r="AF12" s="6">
        <f t="shared" si="0"/>
        <v>0.2732060393763476</v>
      </c>
      <c r="AG12" s="6">
        <f t="shared" si="0"/>
        <v>1.6483347915839204</v>
      </c>
      <c r="AH12" s="6">
        <f t="shared" si="0"/>
        <v>-100</v>
      </c>
      <c r="AJ12" t="s">
        <v>41</v>
      </c>
      <c r="AK12" s="6">
        <f t="shared" si="3"/>
        <v>24.133479758572065</v>
      </c>
      <c r="AL12" s="6">
        <f t="shared" si="1"/>
        <v>22.412162302923768</v>
      </c>
      <c r="AM12" s="6">
        <f t="shared" si="1"/>
        <v>22.260092063234026</v>
      </c>
      <c r="AN12" s="6">
        <f t="shared" si="1"/>
        <v>21.070671230238</v>
      </c>
      <c r="AO12" s="6">
        <f t="shared" si="1"/>
        <v>20.208250500072122</v>
      </c>
      <c r="AP12" s="6">
        <f t="shared" si="1"/>
        <v>20.69404610906614</v>
      </c>
      <c r="AQ12" s="6">
        <f t="shared" si="1"/>
        <v>21.707979734854497</v>
      </c>
      <c r="AR12" s="6">
        <f t="shared" si="1"/>
        <v>22.318772823537675</v>
      </c>
      <c r="AS12" s="6">
        <f t="shared" si="1"/>
        <v>20.909896064082464</v>
      </c>
      <c r="AT12" s="6">
        <f t="shared" si="1"/>
        <v>18.637016207807143</v>
      </c>
      <c r="AU12" s="6">
        <f t="shared" si="1"/>
        <v>19.952293335712465</v>
      </c>
      <c r="AV12" s="6">
        <f t="shared" si="1"/>
        <v>20.723018319089977</v>
      </c>
      <c r="AW12" s="6">
        <f t="shared" si="1"/>
        <v>20.13085003498208</v>
      </c>
      <c r="AX12" s="6">
        <f t="shared" si="1"/>
        <v>19.912970984610666</v>
      </c>
      <c r="AY12" s="6">
        <f t="shared" si="1"/>
        <v>20.232509841368454</v>
      </c>
      <c r="AZ12" s="6" t="e">
        <f t="shared" si="1"/>
        <v>#DIV/0!</v>
      </c>
    </row>
    <row r="13" spans="1:52" ht="12">
      <c r="A13" t="s">
        <v>4</v>
      </c>
      <c r="B13" s="7">
        <v>1470.267196</v>
      </c>
      <c r="C13" s="7">
        <v>1416.313083</v>
      </c>
      <c r="D13" s="7">
        <v>1457.35233</v>
      </c>
      <c r="E13" s="7">
        <v>1436.311593</v>
      </c>
      <c r="F13" s="7">
        <v>1434.436951</v>
      </c>
      <c r="G13" s="7">
        <v>1449.85404</v>
      </c>
      <c r="H13" s="7">
        <v>1525.46497</v>
      </c>
      <c r="I13" s="7">
        <v>1704.219367</v>
      </c>
      <c r="J13" s="7">
        <v>1570.188629</v>
      </c>
      <c r="K13" s="7">
        <v>1243.954641</v>
      </c>
      <c r="L13" s="7">
        <v>1293.230711</v>
      </c>
      <c r="M13" s="7">
        <v>1392.384713</v>
      </c>
      <c r="N13" s="7">
        <v>1274.221469</v>
      </c>
      <c r="O13" s="7">
        <v>1278.697174</v>
      </c>
      <c r="P13" s="7">
        <v>1326.165815</v>
      </c>
      <c r="Q13" s="7"/>
      <c r="R13" s="5"/>
      <c r="S13" t="s">
        <v>4</v>
      </c>
      <c r="T13" s="6">
        <f t="shared" si="2"/>
        <v>-3.6696807999788916</v>
      </c>
      <c r="U13" s="6">
        <f t="shared" si="0"/>
        <v>2.897611233885641</v>
      </c>
      <c r="V13" s="6">
        <f t="shared" si="0"/>
        <v>-1.443764597405206</v>
      </c>
      <c r="W13" s="6">
        <f t="shared" si="0"/>
        <v>-0.13051777964727762</v>
      </c>
      <c r="X13" s="6">
        <f t="shared" si="0"/>
        <v>1.0747833140558782</v>
      </c>
      <c r="Y13" s="6">
        <f t="shared" si="0"/>
        <v>5.215071856474609</v>
      </c>
      <c r="Z13" s="6">
        <f t="shared" si="0"/>
        <v>11.71802699605746</v>
      </c>
      <c r="AA13" s="6">
        <f t="shared" si="0"/>
        <v>-7.8646411721009315</v>
      </c>
      <c r="AB13" s="6">
        <f t="shared" si="0"/>
        <v>-20.776738665326306</v>
      </c>
      <c r="AC13" s="6">
        <f t="shared" si="0"/>
        <v>3.961243310317755</v>
      </c>
      <c r="AD13" s="6">
        <f t="shared" si="0"/>
        <v>7.667154913397354</v>
      </c>
      <c r="AE13" s="6">
        <f t="shared" si="0"/>
        <v>-8.486393372231731</v>
      </c>
      <c r="AF13" s="6">
        <f t="shared" si="0"/>
        <v>0.351250164032507</v>
      </c>
      <c r="AG13" s="6">
        <f t="shared" si="0"/>
        <v>3.712266044313637</v>
      </c>
      <c r="AH13" s="6">
        <f t="shared" si="0"/>
        <v>-100</v>
      </c>
      <c r="AJ13" t="s">
        <v>4</v>
      </c>
      <c r="AK13" s="6">
        <f t="shared" si="3"/>
        <v>21.83266507167137</v>
      </c>
      <c r="AL13" s="6">
        <f t="shared" si="1"/>
        <v>20.098258720020873</v>
      </c>
      <c r="AM13" s="6">
        <f t="shared" si="1"/>
        <v>20.10587708837229</v>
      </c>
      <c r="AN13" s="6">
        <f t="shared" si="1"/>
        <v>19.015746754535197</v>
      </c>
      <c r="AO13" s="6">
        <f t="shared" si="1"/>
        <v>18.13181268697211</v>
      </c>
      <c r="AP13" s="6">
        <f t="shared" si="1"/>
        <v>18.42214422542182</v>
      </c>
      <c r="AQ13" s="6">
        <f t="shared" si="1"/>
        <v>19.34810869210406</v>
      </c>
      <c r="AR13" s="6">
        <f t="shared" si="1"/>
        <v>19.899381537928324</v>
      </c>
      <c r="AS13" s="6">
        <f t="shared" si="1"/>
        <v>17.96501136872984</v>
      </c>
      <c r="AT13" s="6">
        <f t="shared" si="1"/>
        <v>15.783943215173482</v>
      </c>
      <c r="AU13" s="6">
        <f t="shared" si="1"/>
        <v>16.74258341044199</v>
      </c>
      <c r="AV13" s="6">
        <f t="shared" si="1"/>
        <v>17.34149060849471</v>
      </c>
      <c r="AW13" s="6">
        <f t="shared" si="1"/>
        <v>16.225482952750856</v>
      </c>
      <c r="AX13" s="6">
        <f t="shared" si="1"/>
        <v>16.062364099037005</v>
      </c>
      <c r="AY13" s="6">
        <f t="shared" si="1"/>
        <v>16.65148692120071</v>
      </c>
      <c r="AZ13" s="6" t="e">
        <f t="shared" si="1"/>
        <v>#DIV/0!</v>
      </c>
    </row>
    <row r="14" spans="1:52" ht="12">
      <c r="A14" t="s">
        <v>5</v>
      </c>
      <c r="B14" s="7">
        <v>282.930241</v>
      </c>
      <c r="C14" s="7">
        <v>315.690518</v>
      </c>
      <c r="D14" s="7">
        <v>309.394858</v>
      </c>
      <c r="E14" s="7">
        <v>347.869166</v>
      </c>
      <c r="F14" s="7">
        <v>395.885776</v>
      </c>
      <c r="G14" s="7">
        <v>416.781178</v>
      </c>
      <c r="H14" s="7">
        <v>418.721679</v>
      </c>
      <c r="I14" s="7">
        <v>491.65768</v>
      </c>
      <c r="J14" s="7">
        <v>489.183923</v>
      </c>
      <c r="K14" s="7">
        <v>415.867492</v>
      </c>
      <c r="L14" s="7">
        <v>350.789157</v>
      </c>
      <c r="M14" s="7">
        <v>340.715451</v>
      </c>
      <c r="N14" s="7">
        <v>340.831025</v>
      </c>
      <c r="O14" s="7">
        <v>346.032935</v>
      </c>
      <c r="P14" s="7">
        <v>335.901726</v>
      </c>
      <c r="Q14" s="7"/>
      <c r="R14" s="5"/>
      <c r="S14" t="s">
        <v>5</v>
      </c>
      <c r="T14" s="6">
        <f t="shared" si="2"/>
        <v>11.578923795565558</v>
      </c>
      <c r="U14" s="6">
        <f t="shared" si="0"/>
        <v>-1.9942505843650338</v>
      </c>
      <c r="V14" s="6">
        <f t="shared" si="0"/>
        <v>12.43534176641036</v>
      </c>
      <c r="W14" s="6">
        <f t="shared" si="0"/>
        <v>13.803065834239547</v>
      </c>
      <c r="X14" s="6">
        <f t="shared" si="0"/>
        <v>5.278139116571836</v>
      </c>
      <c r="Y14" s="6">
        <f t="shared" si="0"/>
        <v>0.46559228257663676</v>
      </c>
      <c r="Z14" s="6">
        <f t="shared" si="0"/>
        <v>17.418730545355885</v>
      </c>
      <c r="AA14" s="6">
        <f t="shared" si="0"/>
        <v>-0.5031462134385976</v>
      </c>
      <c r="AB14" s="6">
        <f t="shared" si="0"/>
        <v>-14.987498066243674</v>
      </c>
      <c r="AC14" s="6">
        <f t="shared" si="0"/>
        <v>-15.648815127872524</v>
      </c>
      <c r="AD14" s="6">
        <f t="shared" si="0"/>
        <v>-2.871726733560365</v>
      </c>
      <c r="AE14" s="6">
        <f t="shared" si="0"/>
        <v>0.03392097413276929</v>
      </c>
      <c r="AF14" s="6">
        <f t="shared" si="0"/>
        <v>1.5262430994948204</v>
      </c>
      <c r="AG14" s="6">
        <f t="shared" si="0"/>
        <v>-2.927816394124463</v>
      </c>
      <c r="AH14" s="6">
        <f t="shared" si="0"/>
        <v>-100</v>
      </c>
      <c r="AJ14" t="s">
        <v>5</v>
      </c>
      <c r="AK14" s="6">
        <f t="shared" si="3"/>
        <v>4.201359594504797</v>
      </c>
      <c r="AL14" s="6">
        <f t="shared" si="1"/>
        <v>4.479821433818815</v>
      </c>
      <c r="AM14" s="6">
        <f t="shared" si="1"/>
        <v>4.268463334959225</v>
      </c>
      <c r="AN14" s="6">
        <f t="shared" si="1"/>
        <v>4.605541023693016</v>
      </c>
      <c r="AO14" s="6">
        <f t="shared" si="1"/>
        <v>5.004142378557983</v>
      </c>
      <c r="AP14" s="6">
        <f t="shared" si="1"/>
        <v>5.295707540020515</v>
      </c>
      <c r="AQ14" s="6">
        <f t="shared" si="1"/>
        <v>5.310821760156384</v>
      </c>
      <c r="AR14" s="6">
        <f t="shared" si="1"/>
        <v>5.7408593927642375</v>
      </c>
      <c r="AS14" s="6">
        <f t="shared" si="1"/>
        <v>5.596903821480204</v>
      </c>
      <c r="AT14" s="6">
        <f t="shared" si="1"/>
        <v>5.276742947385823</v>
      </c>
      <c r="AU14" s="6">
        <f t="shared" si="1"/>
        <v>4.541429978885748</v>
      </c>
      <c r="AV14" s="6">
        <f t="shared" si="1"/>
        <v>4.243449197998728</v>
      </c>
      <c r="AW14" s="6">
        <f t="shared" si="1"/>
        <v>4.340021040648547</v>
      </c>
      <c r="AX14" s="6">
        <f t="shared" si="1"/>
        <v>4.346695296777441</v>
      </c>
      <c r="AY14" s="6">
        <f t="shared" si="1"/>
        <v>4.217619798394324</v>
      </c>
      <c r="AZ14" s="6" t="e">
        <f t="shared" si="1"/>
        <v>#DIV/0!</v>
      </c>
    </row>
    <row r="15" spans="1:52" ht="12">
      <c r="A15" t="s">
        <v>6</v>
      </c>
      <c r="B15" s="7">
        <v>4307.715096</v>
      </c>
      <c r="C15" s="7">
        <v>4628.590676</v>
      </c>
      <c r="D15" s="7">
        <v>4840.103708</v>
      </c>
      <c r="E15" s="7">
        <v>5134.878649</v>
      </c>
      <c r="F15" s="7">
        <v>5421.271781</v>
      </c>
      <c r="G15" s="7">
        <v>5413.438561</v>
      </c>
      <c r="H15" s="7">
        <v>5350.463858</v>
      </c>
      <c r="I15" s="7">
        <v>5736.586472</v>
      </c>
      <c r="J15" s="7">
        <v>5984.030715</v>
      </c>
      <c r="K15" s="7">
        <v>5601.165557</v>
      </c>
      <c r="L15" s="7">
        <v>5435.826429</v>
      </c>
      <c r="M15" s="7">
        <v>5542.709854</v>
      </c>
      <c r="N15" s="7">
        <v>5520.016337</v>
      </c>
      <c r="O15" s="7">
        <v>5517.984024</v>
      </c>
      <c r="P15" s="7">
        <v>5541.813888</v>
      </c>
      <c r="Q15" s="7"/>
      <c r="R15" s="5"/>
      <c r="S15" t="s">
        <v>6</v>
      </c>
      <c r="T15" s="6">
        <f t="shared" si="2"/>
        <v>7.448857987334264</v>
      </c>
      <c r="U15" s="6">
        <f t="shared" si="0"/>
        <v>4.569706997352981</v>
      </c>
      <c r="V15" s="6">
        <f t="shared" si="0"/>
        <v>6.090260845295106</v>
      </c>
      <c r="W15" s="6">
        <f t="shared" si="0"/>
        <v>5.57740798910163</v>
      </c>
      <c r="X15" s="6">
        <f t="shared" si="0"/>
        <v>-0.14449045014592343</v>
      </c>
      <c r="Y15" s="6">
        <f t="shared" si="0"/>
        <v>-1.163303181339998</v>
      </c>
      <c r="Z15" s="6">
        <f t="shared" si="0"/>
        <v>7.216619423055633</v>
      </c>
      <c r="AA15" s="6">
        <f t="shared" si="0"/>
        <v>4.31344047906822</v>
      </c>
      <c r="AB15" s="6">
        <f t="shared" si="0"/>
        <v>-6.3981148532590595</v>
      </c>
      <c r="AC15" s="6">
        <f t="shared" si="0"/>
        <v>-2.951870040573425</v>
      </c>
      <c r="AD15" s="6">
        <f t="shared" si="0"/>
        <v>1.9662773709951438</v>
      </c>
      <c r="AE15" s="6">
        <f t="shared" si="0"/>
        <v>-0.40943000080768854</v>
      </c>
      <c r="AF15" s="6">
        <f t="shared" si="0"/>
        <v>-0.03681715552863807</v>
      </c>
      <c r="AG15" s="6">
        <f t="shared" si="0"/>
        <v>0.43185815501374236</v>
      </c>
      <c r="AH15" s="6">
        <f t="shared" si="0"/>
        <v>-100</v>
      </c>
      <c r="AJ15" t="s">
        <v>6</v>
      </c>
      <c r="AK15" s="6">
        <f t="shared" si="3"/>
        <v>63.96721709565414</v>
      </c>
      <c r="AL15" s="6">
        <f t="shared" si="1"/>
        <v>65.68223794012944</v>
      </c>
      <c r="AM15" s="6">
        <f t="shared" si="1"/>
        <v>66.77488226064246</v>
      </c>
      <c r="AN15" s="6">
        <f t="shared" si="1"/>
        <v>67.98215128286152</v>
      </c>
      <c r="AO15" s="6">
        <f t="shared" si="1"/>
        <v>68.5268769671144</v>
      </c>
      <c r="AP15" s="6">
        <f t="shared" si="1"/>
        <v>68.7842659845966</v>
      </c>
      <c r="AQ15" s="6">
        <f t="shared" si="1"/>
        <v>67.86216551256396</v>
      </c>
      <c r="AR15" s="6">
        <f t="shared" si="1"/>
        <v>66.98346770498013</v>
      </c>
      <c r="AS15" s="6">
        <f t="shared" si="1"/>
        <v>68.46513714359827</v>
      </c>
      <c r="AT15" s="6">
        <f t="shared" si="1"/>
        <v>71.07050062484838</v>
      </c>
      <c r="AU15" s="6">
        <f t="shared" si="1"/>
        <v>70.37396855650263</v>
      </c>
      <c r="AV15" s="6">
        <f t="shared" si="1"/>
        <v>69.03182000013246</v>
      </c>
      <c r="AW15" s="6">
        <f t="shared" si="1"/>
        <v>70.28992459622395</v>
      </c>
      <c r="AX15" s="6">
        <f t="shared" si="1"/>
        <v>69.3141975194178</v>
      </c>
      <c r="AY15" s="6">
        <f t="shared" si="1"/>
        <v>69.58363760549842</v>
      </c>
      <c r="AZ15" s="6" t="e">
        <f t="shared" si="1"/>
        <v>#DIV/0!</v>
      </c>
    </row>
    <row r="16" spans="1:52" ht="12">
      <c r="A16" t="s">
        <v>16</v>
      </c>
      <c r="B16" s="7">
        <v>1244.814072</v>
      </c>
      <c r="C16" s="7">
        <v>1338.723137</v>
      </c>
      <c r="D16" s="7">
        <v>1317.094766</v>
      </c>
      <c r="E16" s="7">
        <v>1337.52155</v>
      </c>
      <c r="F16" s="7">
        <v>1403.971797</v>
      </c>
      <c r="G16" s="7">
        <v>1402.93492</v>
      </c>
      <c r="H16" s="7">
        <v>1358.028818</v>
      </c>
      <c r="I16" s="7">
        <v>1482.459304</v>
      </c>
      <c r="J16" s="7">
        <v>1560.126037</v>
      </c>
      <c r="K16" s="7">
        <v>1443.514894</v>
      </c>
      <c r="L16" s="7">
        <v>1470.934146</v>
      </c>
      <c r="M16" s="7">
        <v>1529.33115</v>
      </c>
      <c r="N16" s="7">
        <v>1471.497818</v>
      </c>
      <c r="O16" s="7">
        <v>1463.958027</v>
      </c>
      <c r="P16" s="7">
        <v>1480.778718</v>
      </c>
      <c r="Q16" s="7"/>
      <c r="R16" s="5"/>
      <c r="S16" t="s">
        <v>16</v>
      </c>
      <c r="T16" s="6">
        <f t="shared" si="2"/>
        <v>7.544023409786789</v>
      </c>
      <c r="U16" s="6">
        <f t="shared" si="0"/>
        <v>-1.6155970119757512</v>
      </c>
      <c r="V16" s="6">
        <f t="shared" si="0"/>
        <v>1.5508970597488485</v>
      </c>
      <c r="W16" s="6">
        <f t="shared" si="0"/>
        <v>4.968162718574504</v>
      </c>
      <c r="X16" s="6">
        <f t="shared" si="0"/>
        <v>-0.07385312170910652</v>
      </c>
      <c r="Y16" s="6">
        <f t="shared" si="0"/>
        <v>-3.2008685050052037</v>
      </c>
      <c r="Z16" s="6">
        <f t="shared" si="0"/>
        <v>9.162580672128286</v>
      </c>
      <c r="AA16" s="6">
        <f t="shared" si="0"/>
        <v>5.239046548558747</v>
      </c>
      <c r="AB16" s="6">
        <f t="shared" si="0"/>
        <v>-7.474469384809069</v>
      </c>
      <c r="AC16" s="6">
        <f t="shared" si="0"/>
        <v>1.899478288306483</v>
      </c>
      <c r="AD16" s="6">
        <f t="shared" si="0"/>
        <v>3.9700624367720536</v>
      </c>
      <c r="AE16" s="6">
        <f t="shared" si="0"/>
        <v>-3.7816094964128553</v>
      </c>
      <c r="AF16" s="6">
        <f t="shared" si="0"/>
        <v>-0.5123888671644607</v>
      </c>
      <c r="AG16" s="6">
        <f t="shared" si="0"/>
        <v>1.1489872448371727</v>
      </c>
      <c r="AH16" s="6">
        <f t="shared" si="0"/>
        <v>-100</v>
      </c>
      <c r="AJ16" t="s">
        <v>16</v>
      </c>
      <c r="AK16" s="6">
        <f t="shared" si="3"/>
        <v>18.484809281210005</v>
      </c>
      <c r="AL16" s="6">
        <f t="shared" si="1"/>
        <v>18.99721487067838</v>
      </c>
      <c r="AM16" s="6">
        <f t="shared" si="1"/>
        <v>18.17086021946008</v>
      </c>
      <c r="AN16" s="6">
        <f t="shared" si="1"/>
        <v>17.70783665430833</v>
      </c>
      <c r="AO16" s="6">
        <f t="shared" si="1"/>
        <v>17.746721891993168</v>
      </c>
      <c r="AP16" s="6">
        <f t="shared" si="1"/>
        <v>17.82598021737459</v>
      </c>
      <c r="AQ16" s="6">
        <f t="shared" si="1"/>
        <v>17.224446116041328</v>
      </c>
      <c r="AR16" s="6">
        <f t="shared" si="1"/>
        <v>17.30999182146231</v>
      </c>
      <c r="AS16" s="6">
        <f t="shared" si="1"/>
        <v>17.849882156646565</v>
      </c>
      <c r="AT16" s="6">
        <f t="shared" si="1"/>
        <v>18.31606745631585</v>
      </c>
      <c r="AU16" s="6">
        <f t="shared" si="1"/>
        <v>19.043189603523317</v>
      </c>
      <c r="AV16" s="6">
        <f t="shared" si="1"/>
        <v>19.047093470210637</v>
      </c>
      <c r="AW16" s="6">
        <f t="shared" si="1"/>
        <v>18.73752981081586</v>
      </c>
      <c r="AX16" s="6">
        <f t="shared" si="1"/>
        <v>18.389519687310926</v>
      </c>
      <c r="AY16" s="6">
        <f t="shared" si="1"/>
        <v>18.592823896587436</v>
      </c>
      <c r="AZ16" s="6" t="e">
        <f t="shared" si="1"/>
        <v>#DIV/0!</v>
      </c>
    </row>
    <row r="17" spans="1:52" ht="12">
      <c r="A17" t="s">
        <v>7</v>
      </c>
      <c r="B17" s="7">
        <v>112.678989</v>
      </c>
      <c r="C17" s="7">
        <v>113.575642</v>
      </c>
      <c r="D17" s="7">
        <v>128.361113</v>
      </c>
      <c r="E17" s="7">
        <v>125.782968</v>
      </c>
      <c r="F17" s="7">
        <v>129.891195</v>
      </c>
      <c r="G17" s="7">
        <v>128.557236</v>
      </c>
      <c r="H17" s="7">
        <v>127.871615</v>
      </c>
      <c r="I17" s="7">
        <v>132.888373</v>
      </c>
      <c r="J17" s="7">
        <v>127.426051</v>
      </c>
      <c r="K17" s="7">
        <v>118.840862</v>
      </c>
      <c r="L17" s="7">
        <v>111.925676</v>
      </c>
      <c r="M17" s="7">
        <v>109.642897</v>
      </c>
      <c r="N17" s="7">
        <v>110.187514</v>
      </c>
      <c r="O17" s="7">
        <v>103.011157</v>
      </c>
      <c r="P17" s="7">
        <v>102.889349</v>
      </c>
      <c r="Q17" s="7"/>
      <c r="R17" s="5"/>
      <c r="S17" t="s">
        <v>7</v>
      </c>
      <c r="T17" s="6">
        <f t="shared" si="2"/>
        <v>0.7957588259866384</v>
      </c>
      <c r="U17" s="6">
        <f t="shared" si="0"/>
        <v>13.018170744744708</v>
      </c>
      <c r="V17" s="6">
        <f t="shared" si="0"/>
        <v>-2.00850938399077</v>
      </c>
      <c r="W17" s="6">
        <f t="shared" si="0"/>
        <v>3.2661234389063054</v>
      </c>
      <c r="X17" s="6">
        <f t="shared" si="0"/>
        <v>-1.0269818520031464</v>
      </c>
      <c r="Y17" s="6">
        <f t="shared" si="0"/>
        <v>-0.5333196491561125</v>
      </c>
      <c r="Z17" s="6">
        <f t="shared" si="0"/>
        <v>3.923277265247634</v>
      </c>
      <c r="AA17" s="6">
        <f t="shared" si="0"/>
        <v>-4.110458933830117</v>
      </c>
      <c r="AB17" s="6">
        <f t="shared" si="0"/>
        <v>-6.737389201522063</v>
      </c>
      <c r="AC17" s="6">
        <f t="shared" si="0"/>
        <v>-5.818862202463663</v>
      </c>
      <c r="AD17" s="6">
        <f t="shared" si="0"/>
        <v>-2.039548994995556</v>
      </c>
      <c r="AE17" s="6">
        <f t="shared" si="0"/>
        <v>0.4967189073816485</v>
      </c>
      <c r="AF17" s="6">
        <f t="shared" si="0"/>
        <v>-6.512858616630552</v>
      </c>
      <c r="AG17" s="6">
        <f t="shared" si="0"/>
        <v>-0.11824738557203318</v>
      </c>
      <c r="AH17" s="6">
        <f t="shared" si="0"/>
        <v>-100</v>
      </c>
      <c r="AJ17" t="s">
        <v>7</v>
      </c>
      <c r="AK17" s="6">
        <f t="shared" si="3"/>
        <v>1.673221462156286</v>
      </c>
      <c r="AL17" s="6">
        <f t="shared" si="1"/>
        <v>1.6117005940334654</v>
      </c>
      <c r="AM17" s="6">
        <f t="shared" si="1"/>
        <v>1.7708914363245751</v>
      </c>
      <c r="AN17" s="6">
        <f t="shared" si="1"/>
        <v>1.6652772818786297</v>
      </c>
      <c r="AO17" s="6">
        <f t="shared" si="1"/>
        <v>1.6418726635458578</v>
      </c>
      <c r="AP17" s="6">
        <f t="shared" si="1"/>
        <v>1.633474734335044</v>
      </c>
      <c r="AQ17" s="6">
        <f t="shared" si="1"/>
        <v>1.6218490455764996</v>
      </c>
      <c r="AR17" s="6">
        <f t="shared" si="1"/>
        <v>1.5516760855361955</v>
      </c>
      <c r="AS17" s="6">
        <f t="shared" si="1"/>
        <v>1.457920668006155</v>
      </c>
      <c r="AT17" s="6">
        <f t="shared" si="1"/>
        <v>1.5079146422431877</v>
      </c>
      <c r="AU17" s="6">
        <f t="shared" si="1"/>
        <v>1.4490260324478992</v>
      </c>
      <c r="AV17" s="6">
        <f t="shared" si="1"/>
        <v>1.365550232533796</v>
      </c>
      <c r="AW17" s="6">
        <f t="shared" si="1"/>
        <v>1.4030886101896278</v>
      </c>
      <c r="AX17" s="6">
        <f t="shared" si="1"/>
        <v>1.2939754178240364</v>
      </c>
      <c r="AY17" s="6">
        <f t="shared" si="1"/>
        <v>1.2918902220416197</v>
      </c>
      <c r="AZ17" s="6" t="e">
        <f t="shared" si="1"/>
        <v>#DIV/0!</v>
      </c>
    </row>
    <row r="18" spans="1:52" ht="12">
      <c r="A18" t="s">
        <v>8</v>
      </c>
      <c r="B18" s="7">
        <v>210.202466</v>
      </c>
      <c r="C18" s="7">
        <v>248.348484</v>
      </c>
      <c r="D18" s="7">
        <v>243.00124</v>
      </c>
      <c r="E18" s="7">
        <v>262.141424</v>
      </c>
      <c r="F18" s="7">
        <v>263.583703</v>
      </c>
      <c r="G18" s="7">
        <v>286.11923</v>
      </c>
      <c r="H18" s="7">
        <v>300.972949</v>
      </c>
      <c r="I18" s="7">
        <v>354.063683</v>
      </c>
      <c r="J18" s="7">
        <v>329.075317</v>
      </c>
      <c r="K18" s="7">
        <v>267.103242</v>
      </c>
      <c r="L18" s="7">
        <v>273.84886</v>
      </c>
      <c r="M18" s="7">
        <v>303.456807</v>
      </c>
      <c r="N18" s="7">
        <v>308.293173</v>
      </c>
      <c r="O18" s="7">
        <v>333.300675</v>
      </c>
      <c r="P18" s="7">
        <v>363.697818</v>
      </c>
      <c r="Q18" s="7"/>
      <c r="R18" s="5"/>
      <c r="S18" t="s">
        <v>8</v>
      </c>
      <c r="T18" s="6">
        <f t="shared" si="2"/>
        <v>18.147274257001357</v>
      </c>
      <c r="U18" s="6">
        <f t="shared" si="0"/>
        <v>-2.153121256822331</v>
      </c>
      <c r="V18" s="6">
        <f t="shared" si="0"/>
        <v>7.876578736799857</v>
      </c>
      <c r="W18" s="6">
        <f t="shared" si="0"/>
        <v>0.5501911822986187</v>
      </c>
      <c r="X18" s="6">
        <f t="shared" si="0"/>
        <v>8.549666289497424</v>
      </c>
      <c r="Y18" s="6">
        <f t="shared" si="0"/>
        <v>5.191443790758143</v>
      </c>
      <c r="Z18" s="6">
        <f t="shared" si="0"/>
        <v>17.63970289569113</v>
      </c>
      <c r="AA18" s="6">
        <f t="shared" si="0"/>
        <v>-7.057590823287015</v>
      </c>
      <c r="AB18" s="6">
        <f t="shared" si="0"/>
        <v>-18.83218576372289</v>
      </c>
      <c r="AC18" s="6">
        <f t="shared" si="0"/>
        <v>2.5254721543214913</v>
      </c>
      <c r="AD18" s="6">
        <f t="shared" si="0"/>
        <v>10.811783916135354</v>
      </c>
      <c r="AE18" s="6">
        <f t="shared" si="0"/>
        <v>1.5937576249525307</v>
      </c>
      <c r="AF18" s="6">
        <f t="shared" si="0"/>
        <v>8.111597722600237</v>
      </c>
      <c r="AG18" s="6">
        <f t="shared" si="0"/>
        <v>9.120036435569759</v>
      </c>
      <c r="AH18" s="6">
        <f t="shared" si="0"/>
        <v>-100</v>
      </c>
      <c r="AJ18" t="s">
        <v>8</v>
      </c>
      <c r="AK18" s="6">
        <f t="shared" si="3"/>
        <v>3.1213918462596157</v>
      </c>
      <c r="AL18" s="6">
        <f t="shared" si="1"/>
        <v>3.5242010711250096</v>
      </c>
      <c r="AM18" s="6">
        <f t="shared" si="1"/>
        <v>3.352485849294972</v>
      </c>
      <c r="AN18" s="6">
        <f t="shared" si="1"/>
        <v>3.4705665239709824</v>
      </c>
      <c r="AO18" s="6">
        <f t="shared" si="1"/>
        <v>3.3317953269418323</v>
      </c>
      <c r="AP18" s="6">
        <f t="shared" si="1"/>
        <v>3.6354899012638806</v>
      </c>
      <c r="AQ18" s="6">
        <f t="shared" si="1"/>
        <v>3.8173654886582495</v>
      </c>
      <c r="AR18" s="6">
        <f t="shared" si="1"/>
        <v>4.134237911603963</v>
      </c>
      <c r="AS18" s="6">
        <f t="shared" si="1"/>
        <v>3.7650519828553515</v>
      </c>
      <c r="AT18" s="6">
        <f t="shared" si="1"/>
        <v>3.3891448010737726</v>
      </c>
      <c r="AU18" s="6">
        <f t="shared" si="1"/>
        <v>3.5453359879298842</v>
      </c>
      <c r="AV18" s="6">
        <f t="shared" si="1"/>
        <v>3.77941047437677</v>
      </c>
      <c r="AW18" s="6">
        <f t="shared" si="1"/>
        <v>3.9256956068136772</v>
      </c>
      <c r="AX18" s="6">
        <f t="shared" si="1"/>
        <v>4.186758917717606</v>
      </c>
      <c r="AY18" s="6">
        <f t="shared" si="1"/>
        <v>4.566630651459098</v>
      </c>
      <c r="AZ18" s="6" t="e">
        <f t="shared" si="1"/>
        <v>#DIV/0!</v>
      </c>
    </row>
    <row r="19" spans="1:52" ht="12">
      <c r="A19" t="s">
        <v>9</v>
      </c>
      <c r="B19" s="7">
        <v>976.861817</v>
      </c>
      <c r="C19" s="7">
        <v>1068.040586</v>
      </c>
      <c r="D19" s="7">
        <v>1181.757534</v>
      </c>
      <c r="E19" s="7">
        <v>1303.398043</v>
      </c>
      <c r="F19" s="7">
        <v>1426.728636</v>
      </c>
      <c r="G19" s="7">
        <v>1357.401859</v>
      </c>
      <c r="H19" s="7">
        <v>1331.160831</v>
      </c>
      <c r="I19" s="7">
        <v>1424.695241</v>
      </c>
      <c r="J19" s="7">
        <v>1515.713793</v>
      </c>
      <c r="K19" s="7">
        <v>1343.16506</v>
      </c>
      <c r="L19" s="7">
        <v>1284.418692</v>
      </c>
      <c r="M19" s="7">
        <v>1282.89902</v>
      </c>
      <c r="N19" s="7">
        <v>1265.707911</v>
      </c>
      <c r="O19" s="7">
        <v>1244.529654</v>
      </c>
      <c r="P19" s="7">
        <v>1272.234413</v>
      </c>
      <c r="Q19" s="7"/>
      <c r="R19" s="5"/>
      <c r="S19" t="s">
        <v>9</v>
      </c>
      <c r="T19" s="6">
        <f t="shared" si="2"/>
        <v>9.333845116396859</v>
      </c>
      <c r="U19" s="6">
        <f t="shared" si="0"/>
        <v>10.64724969168914</v>
      </c>
      <c r="V19" s="6">
        <f t="shared" si="0"/>
        <v>10.293186673265566</v>
      </c>
      <c r="W19" s="6">
        <f t="shared" si="0"/>
        <v>9.46223555132346</v>
      </c>
      <c r="X19" s="6">
        <f t="shared" si="0"/>
        <v>-4.859142464145506</v>
      </c>
      <c r="Y19" s="6">
        <f t="shared" si="0"/>
        <v>-1.933180496697716</v>
      </c>
      <c r="Z19" s="6">
        <f t="shared" si="0"/>
        <v>7.026529613986213</v>
      </c>
      <c r="AA19" s="6">
        <f t="shared" si="0"/>
        <v>6.388633118203842</v>
      </c>
      <c r="AB19" s="6">
        <f t="shared" si="0"/>
        <v>-11.383991740187327</v>
      </c>
      <c r="AC19" s="6">
        <f t="shared" si="0"/>
        <v>-4.373726636397166</v>
      </c>
      <c r="AD19" s="6">
        <f t="shared" si="0"/>
        <v>-0.11831593618694569</v>
      </c>
      <c r="AE19" s="6">
        <f t="shared" si="0"/>
        <v>-1.3400204327851242</v>
      </c>
      <c r="AF19" s="6">
        <f t="shared" si="0"/>
        <v>-1.673234149517782</v>
      </c>
      <c r="AG19" s="6">
        <f t="shared" si="0"/>
        <v>2.226122849781447</v>
      </c>
      <c r="AH19" s="6">
        <f t="shared" si="0"/>
        <v>-100</v>
      </c>
      <c r="AJ19" t="s">
        <v>9</v>
      </c>
      <c r="AK19" s="6">
        <f t="shared" si="3"/>
        <v>14.505864600590144</v>
      </c>
      <c r="AL19" s="6">
        <f t="shared" si="1"/>
        <v>15.156081150816215</v>
      </c>
      <c r="AM19" s="6">
        <f t="shared" si="1"/>
        <v>16.303725075776246</v>
      </c>
      <c r="AN19" s="6">
        <f t="shared" si="1"/>
        <v>17.256065624504622</v>
      </c>
      <c r="AO19" s="6">
        <f t="shared" si="1"/>
        <v>18.03437673928913</v>
      </c>
      <c r="AP19" s="6">
        <f t="shared" si="1"/>
        <v>17.24742776062734</v>
      </c>
      <c r="AQ19" s="6">
        <f t="shared" si="1"/>
        <v>16.883668226651942</v>
      </c>
      <c r="AR19" s="6">
        <f t="shared" si="1"/>
        <v>16.63550756721904</v>
      </c>
      <c r="AS19" s="6">
        <f t="shared" si="1"/>
        <v>17.341748004077303</v>
      </c>
      <c r="AT19" s="6">
        <f t="shared" si="1"/>
        <v>17.042776590794585</v>
      </c>
      <c r="AU19" s="6">
        <f t="shared" si="1"/>
        <v>16.628500159969374</v>
      </c>
      <c r="AV19" s="6">
        <f t="shared" si="1"/>
        <v>15.977898277153137</v>
      </c>
      <c r="AW19" s="6">
        <f t="shared" si="1"/>
        <v>16.117074333404123</v>
      </c>
      <c r="AX19" s="6">
        <f t="shared" si="1"/>
        <v>15.633168541433363</v>
      </c>
      <c r="AY19" s="6">
        <f t="shared" si="1"/>
        <v>15.974318180393576</v>
      </c>
      <c r="AZ19" s="6" t="e">
        <f t="shared" si="1"/>
        <v>#DIV/0!</v>
      </c>
    </row>
    <row r="20" spans="1:52" ht="12">
      <c r="A20" t="s">
        <v>12</v>
      </c>
      <c r="B20" s="7">
        <v>581.381207</v>
      </c>
      <c r="C20" s="7">
        <v>587.992849</v>
      </c>
      <c r="D20" s="7">
        <v>625.369312</v>
      </c>
      <c r="E20" s="7">
        <v>695.910634</v>
      </c>
      <c r="F20" s="7">
        <v>711.261859</v>
      </c>
      <c r="G20" s="7">
        <v>701.494424</v>
      </c>
      <c r="H20" s="7">
        <v>669.820516</v>
      </c>
      <c r="I20" s="7">
        <v>727.338903</v>
      </c>
      <c r="J20" s="7">
        <v>794.678617</v>
      </c>
      <c r="K20" s="7">
        <v>691.104801</v>
      </c>
      <c r="L20" s="7">
        <v>629.146897</v>
      </c>
      <c r="M20" s="7">
        <v>630.972445</v>
      </c>
      <c r="N20" s="7">
        <v>682.542619</v>
      </c>
      <c r="O20" s="7">
        <v>671.921166</v>
      </c>
      <c r="P20" s="7">
        <v>643.761701</v>
      </c>
      <c r="Q20" s="7"/>
      <c r="R20" s="5"/>
      <c r="S20" t="s">
        <v>12</v>
      </c>
      <c r="T20" s="6">
        <f t="shared" si="2"/>
        <v>1.137230085939109</v>
      </c>
      <c r="U20" s="6">
        <f t="shared" si="0"/>
        <v>6.356618632958927</v>
      </c>
      <c r="V20" s="6">
        <f t="shared" si="0"/>
        <v>11.279946208809164</v>
      </c>
      <c r="W20" s="6">
        <f t="shared" si="0"/>
        <v>2.2059190145957785</v>
      </c>
      <c r="X20" s="6">
        <f t="shared" si="0"/>
        <v>-1.373254431740861</v>
      </c>
      <c r="Y20" s="6">
        <f t="shared" si="0"/>
        <v>-4.515204528553738</v>
      </c>
      <c r="Z20" s="6">
        <f t="shared" si="0"/>
        <v>8.587134258515306</v>
      </c>
      <c r="AA20" s="6">
        <f t="shared" si="0"/>
        <v>9.258368241028919</v>
      </c>
      <c r="AB20" s="6">
        <f t="shared" si="0"/>
        <v>-13.03342178640753</v>
      </c>
      <c r="AC20" s="6">
        <f t="shared" si="0"/>
        <v>-8.965051886537253</v>
      </c>
      <c r="AD20" s="6">
        <f t="shared" si="0"/>
        <v>0.29016244198372476</v>
      </c>
      <c r="AE20" s="6">
        <f t="shared" si="0"/>
        <v>8.173126165596656</v>
      </c>
      <c r="AF20" s="6">
        <f t="shared" si="0"/>
        <v>-1.5561596747704414</v>
      </c>
      <c r="AG20" s="6">
        <f t="shared" si="0"/>
        <v>-4.190888220955358</v>
      </c>
      <c r="AH20" s="6">
        <f t="shared" si="0"/>
        <v>-100</v>
      </c>
      <c r="AJ20" t="s">
        <v>12</v>
      </c>
      <c r="AK20" s="6">
        <f t="shared" si="3"/>
        <v>8.633193480700527</v>
      </c>
      <c r="AL20" s="6">
        <f t="shared" si="1"/>
        <v>8.343940719443433</v>
      </c>
      <c r="AM20" s="6">
        <f t="shared" si="1"/>
        <v>8.62769987948758</v>
      </c>
      <c r="AN20" s="6">
        <f t="shared" si="1"/>
        <v>9.213363203656904</v>
      </c>
      <c r="AO20" s="6">
        <f t="shared" si="1"/>
        <v>8.990612511609491</v>
      </c>
      <c r="AP20" s="6">
        <f t="shared" si="1"/>
        <v>8.91333271882817</v>
      </c>
      <c r="AQ20" s="6">
        <f t="shared" si="1"/>
        <v>8.495613077086409</v>
      </c>
      <c r="AR20" s="6">
        <f t="shared" si="1"/>
        <v>8.492800057573364</v>
      </c>
      <c r="AS20" s="6">
        <f t="shared" si="1"/>
        <v>9.092162639073289</v>
      </c>
      <c r="AT20" s="6">
        <f t="shared" si="1"/>
        <v>8.769097019444915</v>
      </c>
      <c r="AU20" s="6">
        <f t="shared" si="1"/>
        <v>8.145139386844686</v>
      </c>
      <c r="AV20" s="6">
        <f t="shared" si="1"/>
        <v>7.858462267666712</v>
      </c>
      <c r="AW20" s="6">
        <f t="shared" si="1"/>
        <v>8.691254933729594</v>
      </c>
      <c r="AX20" s="6">
        <f t="shared" si="1"/>
        <v>8.440342743841462</v>
      </c>
      <c r="AY20" s="6">
        <f t="shared" si="1"/>
        <v>8.08314422172873</v>
      </c>
      <c r="AZ20" s="6" t="e">
        <f t="shared" si="1"/>
        <v>#DIV/0!</v>
      </c>
    </row>
    <row r="21" spans="1:52" ht="12">
      <c r="A21" t="s">
        <v>14</v>
      </c>
      <c r="B21" s="7">
        <v>924.527787</v>
      </c>
      <c r="C21" s="7">
        <v>994.338093</v>
      </c>
      <c r="D21" s="7">
        <v>1022.998112</v>
      </c>
      <c r="E21" s="7">
        <v>1092.339024</v>
      </c>
      <c r="F21" s="7">
        <v>1155.497896</v>
      </c>
      <c r="G21" s="7">
        <v>1217.476064</v>
      </c>
      <c r="H21" s="7">
        <v>1250.073825</v>
      </c>
      <c r="I21" s="7">
        <v>1288.842062</v>
      </c>
      <c r="J21" s="7">
        <v>1310.789498</v>
      </c>
      <c r="K21" s="7">
        <v>1378.120658</v>
      </c>
      <c r="L21" s="7">
        <v>1322.574609</v>
      </c>
      <c r="M21" s="7">
        <v>1328.266102</v>
      </c>
      <c r="N21" s="7">
        <v>1340.958665</v>
      </c>
      <c r="O21" s="7">
        <v>1341.296515</v>
      </c>
      <c r="P21" s="7">
        <v>1338.078288</v>
      </c>
      <c r="Q21" s="7"/>
      <c r="R21" s="5"/>
      <c r="S21" t="s">
        <v>14</v>
      </c>
      <c r="T21" s="6">
        <f t="shared" si="2"/>
        <v>7.5509148542227535</v>
      </c>
      <c r="U21" s="6">
        <f t="shared" si="0"/>
        <v>2.882321335344841</v>
      </c>
      <c r="V21" s="6">
        <f t="shared" si="0"/>
        <v>6.778205275905734</v>
      </c>
      <c r="W21" s="6">
        <f t="shared" si="0"/>
        <v>5.781984403406241</v>
      </c>
      <c r="X21" s="6">
        <f t="shared" si="0"/>
        <v>5.3637629470854336</v>
      </c>
      <c r="Y21" s="6">
        <f t="shared" si="0"/>
        <v>2.6774868076584966</v>
      </c>
      <c r="Z21" s="6">
        <f t="shared" si="0"/>
        <v>3.1012757986513435</v>
      </c>
      <c r="AA21" s="6">
        <f t="shared" si="0"/>
        <v>1.7028801780369065</v>
      </c>
      <c r="AB21" s="6">
        <f t="shared" si="0"/>
        <v>5.136687477488479</v>
      </c>
      <c r="AC21" s="6">
        <f t="shared" si="0"/>
        <v>-4.030565007320277</v>
      </c>
      <c r="AD21" s="6">
        <f t="shared" si="0"/>
        <v>0.430334361575504</v>
      </c>
      <c r="AE21" s="6">
        <f t="shared" si="0"/>
        <v>0.9555738101641253</v>
      </c>
      <c r="AF21" s="6">
        <f t="shared" si="0"/>
        <v>0.025194661760878034</v>
      </c>
      <c r="AG21" s="6">
        <f t="shared" si="0"/>
        <v>-0.23993404620156866</v>
      </c>
      <c r="AH21" s="6">
        <f t="shared" si="0"/>
        <v>-100</v>
      </c>
      <c r="AJ21" t="s">
        <v>14</v>
      </c>
      <c r="AK21" s="6">
        <f t="shared" si="3"/>
        <v>13.728732830290616</v>
      </c>
      <c r="AL21" s="6">
        <f t="shared" si="1"/>
        <v>14.110202389683195</v>
      </c>
      <c r="AM21" s="6">
        <f t="shared" si="1"/>
        <v>14.113453471823734</v>
      </c>
      <c r="AN21" s="6">
        <f t="shared" si="1"/>
        <v>14.46179391137181</v>
      </c>
      <c r="AO21" s="6">
        <f t="shared" si="1"/>
        <v>14.605920041209526</v>
      </c>
      <c r="AP21" s="6">
        <f t="shared" si="1"/>
        <v>15.469501772748716</v>
      </c>
      <c r="AQ21" s="6">
        <f t="shared" si="1"/>
        <v>15.855207897205442</v>
      </c>
      <c r="AR21" s="6">
        <f t="shared" si="1"/>
        <v>15.04921281291147</v>
      </c>
      <c r="AS21" s="6">
        <f t="shared" si="1"/>
        <v>14.997146074468025</v>
      </c>
      <c r="AT21" s="6">
        <f t="shared" si="1"/>
        <v>17.486311391581935</v>
      </c>
      <c r="AU21" s="6">
        <f t="shared" si="1"/>
        <v>17.122479012729855</v>
      </c>
      <c r="AV21" s="6">
        <f t="shared" si="1"/>
        <v>16.542923746832944</v>
      </c>
      <c r="AW21" s="6">
        <f t="shared" si="1"/>
        <v>17.075290668565124</v>
      </c>
      <c r="AX21" s="6">
        <f t="shared" si="1"/>
        <v>16.8487061884282</v>
      </c>
      <c r="AY21" s="6">
        <f t="shared" si="1"/>
        <v>16.801061270135843</v>
      </c>
      <c r="AZ21" s="6" t="e">
        <f t="shared" si="1"/>
        <v>#DIV/0!</v>
      </c>
    </row>
    <row r="22" spans="1:52" ht="12">
      <c r="A22" t="s">
        <v>13</v>
      </c>
      <c r="B22" s="7">
        <v>257.248758</v>
      </c>
      <c r="C22" s="7">
        <v>277.571885</v>
      </c>
      <c r="D22" s="7">
        <v>321.521631</v>
      </c>
      <c r="E22" s="7">
        <v>317.785006</v>
      </c>
      <c r="F22" s="7">
        <v>330.336695</v>
      </c>
      <c r="G22" s="7">
        <v>319.454828</v>
      </c>
      <c r="H22" s="7">
        <v>312.535304</v>
      </c>
      <c r="I22" s="7">
        <v>326.298906</v>
      </c>
      <c r="J22" s="7">
        <v>346.221402</v>
      </c>
      <c r="K22" s="7">
        <v>359.31604</v>
      </c>
      <c r="L22" s="7">
        <v>342.977549</v>
      </c>
      <c r="M22" s="7">
        <v>358.141433</v>
      </c>
      <c r="N22" s="7">
        <v>340.828637</v>
      </c>
      <c r="O22" s="7">
        <v>359.96683</v>
      </c>
      <c r="P22" s="7">
        <v>340.373601</v>
      </c>
      <c r="Q22" s="7"/>
      <c r="R22" s="5"/>
      <c r="S22" t="s">
        <v>13</v>
      </c>
      <c r="T22" s="6">
        <f t="shared" si="2"/>
        <v>7.900184692048157</v>
      </c>
      <c r="U22" s="6">
        <f t="shared" si="0"/>
        <v>15.83364467910718</v>
      </c>
      <c r="V22" s="6">
        <f t="shared" si="0"/>
        <v>-1.1621690859113727</v>
      </c>
      <c r="W22" s="6">
        <f t="shared" si="0"/>
        <v>3.9497423613498057</v>
      </c>
      <c r="X22" s="6">
        <f t="shared" si="0"/>
        <v>-3.2941744482852613</v>
      </c>
      <c r="Y22" s="6">
        <f t="shared" si="0"/>
        <v>-2.1660414535979413</v>
      </c>
      <c r="Z22" s="6">
        <f t="shared" si="0"/>
        <v>4.403855124155825</v>
      </c>
      <c r="AA22" s="6">
        <f t="shared" si="0"/>
        <v>6.105596933873883</v>
      </c>
      <c r="AB22" s="6">
        <f t="shared" si="0"/>
        <v>3.7821572913623527</v>
      </c>
      <c r="AC22" s="6">
        <f t="shared" si="0"/>
        <v>-4.547108723562687</v>
      </c>
      <c r="AD22" s="6">
        <f t="shared" si="0"/>
        <v>4.421246826275507</v>
      </c>
      <c r="AE22" s="6">
        <f t="shared" si="0"/>
        <v>-4.834066769370409</v>
      </c>
      <c r="AF22" s="6">
        <f t="shared" si="0"/>
        <v>5.615195122233828</v>
      </c>
      <c r="AG22" s="6">
        <f t="shared" si="0"/>
        <v>-5.44306512908426</v>
      </c>
      <c r="AH22" s="6">
        <f t="shared" si="0"/>
        <v>-100</v>
      </c>
      <c r="AJ22" t="s">
        <v>13</v>
      </c>
      <c r="AK22" s="6">
        <f t="shared" si="3"/>
        <v>3.8200035944469524</v>
      </c>
      <c r="AL22" s="6">
        <f t="shared" si="1"/>
        <v>3.938897144349743</v>
      </c>
      <c r="AM22" s="6">
        <f t="shared" si="1"/>
        <v>4.435766328475276</v>
      </c>
      <c r="AN22" s="6">
        <f t="shared" si="1"/>
        <v>4.207248083170243</v>
      </c>
      <c r="AO22" s="6">
        <f t="shared" si="1"/>
        <v>4.175577792525395</v>
      </c>
      <c r="AP22" s="6">
        <f t="shared" si="1"/>
        <v>4.0590588794188704</v>
      </c>
      <c r="AQ22" s="6">
        <f t="shared" si="1"/>
        <v>3.9640156613440842</v>
      </c>
      <c r="AR22" s="6">
        <f t="shared" si="1"/>
        <v>3.81004144867379</v>
      </c>
      <c r="AS22" s="6">
        <f t="shared" si="1"/>
        <v>3.961225618471591</v>
      </c>
      <c r="AT22" s="6">
        <f t="shared" si="1"/>
        <v>4.559188723394138</v>
      </c>
      <c r="AU22" s="6">
        <f t="shared" si="1"/>
        <v>4.440298373057625</v>
      </c>
      <c r="AV22" s="6">
        <f t="shared" si="1"/>
        <v>4.460481531358451</v>
      </c>
      <c r="AW22" s="6">
        <f t="shared" si="1"/>
        <v>4.339990632705946</v>
      </c>
      <c r="AX22" s="6">
        <f t="shared" si="1"/>
        <v>4.521726022862202</v>
      </c>
      <c r="AY22" s="6">
        <f t="shared" si="1"/>
        <v>4.273769163152112</v>
      </c>
      <c r="AZ22" s="6" t="e">
        <f t="shared" si="1"/>
        <v>#DIV/0!</v>
      </c>
    </row>
    <row r="23" spans="1:52" ht="12.75" thickBot="1">
      <c r="A23" s="3"/>
      <c r="B23" s="3"/>
      <c r="C23" s="3"/>
      <c r="D23" s="3"/>
      <c r="E23" s="3"/>
      <c r="F23" s="3"/>
      <c r="G23" s="3"/>
      <c r="H23" s="3"/>
      <c r="I23" s="3"/>
      <c r="J23" s="3"/>
      <c r="K23" s="3"/>
      <c r="L23" s="3"/>
      <c r="M23" s="3"/>
      <c r="N23" s="3"/>
      <c r="O23" s="3"/>
      <c r="P23" s="3"/>
      <c r="Q23" s="3"/>
      <c r="R23" s="4"/>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R24" s="4"/>
      <c r="S24" s="8" t="s">
        <v>10</v>
      </c>
      <c r="AJ24" s="8" t="s">
        <v>10</v>
      </c>
    </row>
    <row r="25" spans="1:18" ht="12">
      <c r="A25" s="8" t="s">
        <v>11</v>
      </c>
      <c r="R25" s="4"/>
    </row>
    <row r="26" spans="1:36" ht="12">
      <c r="A26" t="s">
        <v>46</v>
      </c>
      <c r="R26" s="4"/>
      <c r="S26">
        <f>A27</f>
        <v>0</v>
      </c>
      <c r="AJ26">
        <f>A27</f>
        <v>0</v>
      </c>
    </row>
    <row r="28" ht="12">
      <c r="A28" t="s">
        <v>54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27"/>
  <sheetViews>
    <sheetView zoomScalePageLayoutView="0" workbookViewId="0" topLeftCell="A1">
      <pane xSplit="1" ySplit="8" topLeftCell="B9" activePane="bottomRight" state="frozen"/>
      <selection pane="topLeft" activeCell="A4" sqref="A4"/>
      <selection pane="topRight" activeCell="A4" sqref="A4"/>
      <selection pane="bottomLeft" activeCell="A4" sqref="A4"/>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35</v>
      </c>
      <c r="S1" t="s">
        <v>35</v>
      </c>
      <c r="AJ1" t="s">
        <v>35</v>
      </c>
    </row>
    <row r="2" spans="1:36" ht="12">
      <c r="A2" t="s">
        <v>17</v>
      </c>
      <c r="S2" t="s">
        <v>19</v>
      </c>
      <c r="AJ2" t="s">
        <v>20</v>
      </c>
    </row>
    <row r="3" spans="1:36" ht="12">
      <c r="A3" s="11" t="s">
        <v>40</v>
      </c>
      <c r="S3" s="10" t="str">
        <f>A3</f>
        <v>Provincia di: FERRARA.</v>
      </c>
      <c r="AJ3" s="10" t="str">
        <f>A3</f>
        <v>Provincia di: FERRARA.</v>
      </c>
    </row>
    <row r="4" spans="1:36" ht="12">
      <c r="A4" t="s">
        <v>53</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104.5</v>
      </c>
      <c r="C9" s="5">
        <v>105.4</v>
      </c>
      <c r="D9" s="5">
        <v>102.8</v>
      </c>
      <c r="E9" s="5">
        <v>98.6</v>
      </c>
      <c r="F9" s="5">
        <v>96.4</v>
      </c>
      <c r="G9" s="5">
        <v>99.9</v>
      </c>
      <c r="H9" s="5">
        <v>103.6</v>
      </c>
      <c r="I9" s="5">
        <v>103.9</v>
      </c>
      <c r="J9" s="5">
        <v>101.3</v>
      </c>
      <c r="K9" s="5">
        <v>102.7</v>
      </c>
      <c r="L9" s="5">
        <v>98.3</v>
      </c>
      <c r="M9" s="5">
        <v>99.2</v>
      </c>
      <c r="N9" s="5">
        <v>99.4</v>
      </c>
      <c r="O9" s="5">
        <v>97.8</v>
      </c>
      <c r="P9" s="5">
        <v>96.9</v>
      </c>
      <c r="Q9" s="5"/>
      <c r="S9" s="4" t="s">
        <v>1</v>
      </c>
      <c r="T9" s="6">
        <f aca="true" t="shared" si="0" ref="T9:T22">C9*100/B9-100</f>
        <v>0.861244019138752</v>
      </c>
      <c r="U9" s="6">
        <f aca="true" t="shared" si="1" ref="U9:U22">D9*100/C9-100</f>
        <v>-2.466793168880457</v>
      </c>
      <c r="V9" s="6">
        <f aca="true" t="shared" si="2" ref="V9:V22">E9*100/D9-100</f>
        <v>-4.0856031128404595</v>
      </c>
      <c r="W9" s="6">
        <f aca="true" t="shared" si="3" ref="W9:W22">F9*100/E9-100</f>
        <v>-2.231237322515213</v>
      </c>
      <c r="X9" s="6">
        <f aca="true" t="shared" si="4" ref="X9:X22">G9*100/F9-100</f>
        <v>3.630705394190869</v>
      </c>
      <c r="Y9" s="6">
        <f aca="true" t="shared" si="5" ref="Y9:Y22">H9*100/G9-100</f>
        <v>3.7037037037036953</v>
      </c>
      <c r="Z9" s="6">
        <f aca="true" t="shared" si="6" ref="Z9:Z22">I9*100/H9-100</f>
        <v>0.2895752895752963</v>
      </c>
      <c r="AA9" s="6">
        <f aca="true" t="shared" si="7" ref="AA9:AA22">J9*100/I9-100</f>
        <v>-2.5024061597690093</v>
      </c>
      <c r="AB9" s="6">
        <f aca="true" t="shared" si="8" ref="AB9:AB22">K9*100/J9-100</f>
        <v>1.382033563672266</v>
      </c>
      <c r="AC9" s="6">
        <f aca="true" t="shared" si="9" ref="AC9:AC22">L9*100/K9-100</f>
        <v>-4.284323271665045</v>
      </c>
      <c r="AD9" s="6">
        <f aca="true" t="shared" si="10" ref="AD9:AD22">M9*100/L9-100</f>
        <v>0.9155645981688707</v>
      </c>
      <c r="AE9" s="6">
        <f aca="true" t="shared" si="11" ref="AE9:AE22">N9*100/M9-100</f>
        <v>0.20161290322580783</v>
      </c>
      <c r="AF9" s="6">
        <f aca="true" t="shared" si="12" ref="AF9:AF22">O9*100/N9-100</f>
        <v>-1.6096579476861166</v>
      </c>
      <c r="AG9" s="6">
        <f aca="true" t="shared" si="13" ref="AG9:AG22">P9*100/O9-100</f>
        <v>-0.9202453987730053</v>
      </c>
      <c r="AH9" s="6">
        <f aca="true" t="shared" si="14" ref="AH9:AH22">Q9*100/P9-100</f>
        <v>-100</v>
      </c>
      <c r="AJ9" s="4" t="s">
        <v>1</v>
      </c>
      <c r="AK9" s="6">
        <f aca="true" t="shared" si="15" ref="AK9:AK22">B9*100/B$9</f>
        <v>100</v>
      </c>
      <c r="AL9" s="6">
        <f aca="true" t="shared" si="16" ref="AL9:AL22">C9*100/C$9</f>
        <v>100</v>
      </c>
      <c r="AM9" s="6">
        <f aca="true" t="shared" si="17" ref="AM9:AM22">D9*100/D$9</f>
        <v>100</v>
      </c>
      <c r="AN9" s="6">
        <f aca="true" t="shared" si="18" ref="AN9:AN22">E9*100/E$9</f>
        <v>100</v>
      </c>
      <c r="AO9" s="6">
        <f aca="true" t="shared" si="19" ref="AO9:AO22">F9*100/F$9</f>
        <v>100</v>
      </c>
      <c r="AP9" s="6">
        <f aca="true" t="shared" si="20" ref="AP9:AP22">G9*100/G$9</f>
        <v>100</v>
      </c>
      <c r="AQ9" s="6">
        <f aca="true" t="shared" si="21" ref="AQ9:AQ22">H9*100/H$9</f>
        <v>100</v>
      </c>
      <c r="AR9" s="6">
        <f aca="true" t="shared" si="22" ref="AR9:AR22">I9*100/I$9</f>
        <v>100</v>
      </c>
      <c r="AS9" s="6">
        <f aca="true" t="shared" si="23" ref="AS9:AS22">J9*100/J$9</f>
        <v>100</v>
      </c>
      <c r="AT9" s="6">
        <f aca="true" t="shared" si="24" ref="AT9:AT22">K9*100/K$9</f>
        <v>100</v>
      </c>
      <c r="AU9" s="6">
        <f aca="true" t="shared" si="25" ref="AU9:AU22">L9*100/L$9</f>
        <v>100</v>
      </c>
      <c r="AV9" s="6">
        <f aca="true" t="shared" si="26" ref="AV9:AV22">M9*100/M$9</f>
        <v>100</v>
      </c>
      <c r="AW9" s="6">
        <f aca="true" t="shared" si="27" ref="AW9:AW22">N9*100/N$9</f>
        <v>100</v>
      </c>
      <c r="AX9" s="6">
        <f aca="true" t="shared" si="28" ref="AX9:AX22">O9*100/O$9</f>
        <v>100</v>
      </c>
      <c r="AY9" s="6">
        <f aca="true" t="shared" si="29" ref="AY9:AY22">P9*100/P$9</f>
        <v>100</v>
      </c>
      <c r="AZ9" s="6" t="e">
        <f aca="true" t="shared" si="30" ref="AZ9:AZ22">Q9*100/Q$9</f>
        <v>#DIV/0!</v>
      </c>
    </row>
    <row r="10" spans="1:52" ht="12">
      <c r="A10" t="s">
        <v>2</v>
      </c>
      <c r="B10" s="7">
        <v>4.8</v>
      </c>
      <c r="C10" s="7">
        <v>4.8</v>
      </c>
      <c r="D10" s="7">
        <v>4.7</v>
      </c>
      <c r="E10" s="7">
        <v>4</v>
      </c>
      <c r="F10" s="7">
        <v>4.2</v>
      </c>
      <c r="G10" s="7">
        <v>4.5</v>
      </c>
      <c r="H10" s="7">
        <v>4.4</v>
      </c>
      <c r="I10" s="7">
        <v>4.6</v>
      </c>
      <c r="J10" s="7">
        <v>4.4</v>
      </c>
      <c r="K10" s="7">
        <v>4.4</v>
      </c>
      <c r="L10" s="7">
        <v>4.4</v>
      </c>
      <c r="M10" s="7">
        <v>4.5</v>
      </c>
      <c r="N10" s="7">
        <v>5.1</v>
      </c>
      <c r="O10" s="7">
        <v>5.2</v>
      </c>
      <c r="P10" s="7">
        <v>5.2</v>
      </c>
      <c r="Q10" s="7"/>
      <c r="S10" t="s">
        <v>2</v>
      </c>
      <c r="T10" s="6">
        <f t="shared" si="0"/>
        <v>0</v>
      </c>
      <c r="U10" s="6">
        <f t="shared" si="1"/>
        <v>-2.0833333333333286</v>
      </c>
      <c r="V10" s="6">
        <f t="shared" si="2"/>
        <v>-14.893617021276597</v>
      </c>
      <c r="W10" s="6">
        <f t="shared" si="3"/>
        <v>5</v>
      </c>
      <c r="X10" s="6">
        <f t="shared" si="4"/>
        <v>7.142857142857139</v>
      </c>
      <c r="Y10" s="6">
        <f t="shared" si="5"/>
        <v>-2.2222222222222143</v>
      </c>
      <c r="Z10" s="6">
        <f t="shared" si="6"/>
        <v>4.545454545454518</v>
      </c>
      <c r="AA10" s="6">
        <f t="shared" si="7"/>
        <v>-4.347826086956502</v>
      </c>
      <c r="AB10" s="6">
        <f t="shared" si="8"/>
        <v>0</v>
      </c>
      <c r="AC10" s="6">
        <f t="shared" si="9"/>
        <v>0</v>
      </c>
      <c r="AD10" s="6">
        <f t="shared" si="10"/>
        <v>2.2727272727272663</v>
      </c>
      <c r="AE10" s="6">
        <f t="shared" si="11"/>
        <v>13.333333333333314</v>
      </c>
      <c r="AF10" s="6">
        <f t="shared" si="12"/>
        <v>1.9607843137254974</v>
      </c>
      <c r="AG10" s="6">
        <f t="shared" si="13"/>
        <v>0</v>
      </c>
      <c r="AH10" s="6">
        <f t="shared" si="14"/>
        <v>-100</v>
      </c>
      <c r="AJ10" t="s">
        <v>2</v>
      </c>
      <c r="AK10" s="6">
        <f t="shared" si="15"/>
        <v>4.5933014354066986</v>
      </c>
      <c r="AL10" s="6">
        <f t="shared" si="16"/>
        <v>4.554079696394687</v>
      </c>
      <c r="AM10" s="6">
        <f t="shared" si="17"/>
        <v>4.571984435797665</v>
      </c>
      <c r="AN10" s="6">
        <f t="shared" si="18"/>
        <v>4.056795131845842</v>
      </c>
      <c r="AO10" s="6">
        <f t="shared" si="19"/>
        <v>4.356846473029045</v>
      </c>
      <c r="AP10" s="6">
        <f t="shared" si="20"/>
        <v>4.504504504504505</v>
      </c>
      <c r="AQ10" s="6">
        <f t="shared" si="21"/>
        <v>4.2471042471042475</v>
      </c>
      <c r="AR10" s="6">
        <f t="shared" si="22"/>
        <v>4.427333974975937</v>
      </c>
      <c r="AS10" s="6">
        <f t="shared" si="23"/>
        <v>4.343534057255677</v>
      </c>
      <c r="AT10" s="6">
        <f t="shared" si="24"/>
        <v>4.284323271665044</v>
      </c>
      <c r="AU10" s="6">
        <f t="shared" si="25"/>
        <v>4.476093591047814</v>
      </c>
      <c r="AV10" s="6">
        <f t="shared" si="26"/>
        <v>4.536290322580645</v>
      </c>
      <c r="AW10" s="6">
        <f t="shared" si="27"/>
        <v>5.130784708249496</v>
      </c>
      <c r="AX10" s="6">
        <f t="shared" si="28"/>
        <v>5.316973415132924</v>
      </c>
      <c r="AY10" s="6">
        <f t="shared" si="29"/>
        <v>5.366357069143446</v>
      </c>
      <c r="AZ10" s="6" t="e">
        <f t="shared" si="30"/>
        <v>#DIV/0!</v>
      </c>
    </row>
    <row r="11" spans="1:52" ht="12">
      <c r="A11" t="s">
        <v>3</v>
      </c>
      <c r="B11" s="7">
        <v>36.6</v>
      </c>
      <c r="C11" s="7">
        <v>34.4</v>
      </c>
      <c r="D11" s="7">
        <v>33.6</v>
      </c>
      <c r="E11" s="7">
        <v>31.8</v>
      </c>
      <c r="F11" s="7">
        <v>29.9</v>
      </c>
      <c r="G11" s="7">
        <v>30.9</v>
      </c>
      <c r="H11" s="7">
        <v>32.2</v>
      </c>
      <c r="I11" s="7">
        <v>32.5</v>
      </c>
      <c r="J11" s="7">
        <v>30.7</v>
      </c>
      <c r="K11" s="7">
        <v>30.3</v>
      </c>
      <c r="L11" s="7">
        <v>28.4</v>
      </c>
      <c r="M11" s="7">
        <v>29</v>
      </c>
      <c r="N11" s="7">
        <v>27.3</v>
      </c>
      <c r="O11" s="7">
        <v>26.6</v>
      </c>
      <c r="P11" s="7">
        <v>26.6</v>
      </c>
      <c r="Q11" s="7"/>
      <c r="S11" t="s">
        <v>3</v>
      </c>
      <c r="T11" s="6">
        <f t="shared" si="0"/>
        <v>-6.010928961748633</v>
      </c>
      <c r="U11" s="6">
        <f t="shared" si="1"/>
        <v>-2.3255813953488342</v>
      </c>
      <c r="V11" s="6">
        <f t="shared" si="2"/>
        <v>-5.357142857142861</v>
      </c>
      <c r="W11" s="6">
        <f t="shared" si="3"/>
        <v>-5.974842767295598</v>
      </c>
      <c r="X11" s="6">
        <f t="shared" si="4"/>
        <v>3.3444816053511772</v>
      </c>
      <c r="Y11" s="6">
        <f t="shared" si="5"/>
        <v>4.2071197411003425</v>
      </c>
      <c r="Z11" s="6">
        <f t="shared" si="6"/>
        <v>0.9316770186335361</v>
      </c>
      <c r="AA11" s="6">
        <f t="shared" si="7"/>
        <v>-5.538461538461533</v>
      </c>
      <c r="AB11" s="6">
        <f t="shared" si="8"/>
        <v>-1.3029315960911987</v>
      </c>
      <c r="AC11" s="6">
        <f t="shared" si="9"/>
        <v>-6.270627062706268</v>
      </c>
      <c r="AD11" s="6">
        <f t="shared" si="10"/>
        <v>2.1126760563380316</v>
      </c>
      <c r="AE11" s="6">
        <f t="shared" si="11"/>
        <v>-5.862068965517238</v>
      </c>
      <c r="AF11" s="6">
        <f t="shared" si="12"/>
        <v>-2.564102564102569</v>
      </c>
      <c r="AG11" s="6">
        <f t="shared" si="13"/>
        <v>0</v>
      </c>
      <c r="AH11" s="6">
        <f t="shared" si="14"/>
        <v>-100</v>
      </c>
      <c r="AJ11" t="s">
        <v>3</v>
      </c>
      <c r="AK11" s="6">
        <f t="shared" si="15"/>
        <v>35.02392344497608</v>
      </c>
      <c r="AL11" s="6">
        <f t="shared" si="16"/>
        <v>32.63757115749525</v>
      </c>
      <c r="AM11" s="6">
        <f t="shared" si="17"/>
        <v>32.68482490272373</v>
      </c>
      <c r="AN11" s="6">
        <f t="shared" si="18"/>
        <v>32.251521298174445</v>
      </c>
      <c r="AO11" s="6">
        <f t="shared" si="19"/>
        <v>31.016597510373444</v>
      </c>
      <c r="AP11" s="6">
        <f t="shared" si="20"/>
        <v>30.93093093093093</v>
      </c>
      <c r="AQ11" s="6">
        <f t="shared" si="21"/>
        <v>31.081081081081088</v>
      </c>
      <c r="AR11" s="6">
        <f t="shared" si="22"/>
        <v>31.280076997112605</v>
      </c>
      <c r="AS11" s="6">
        <f t="shared" si="23"/>
        <v>30.306021717670287</v>
      </c>
      <c r="AT11" s="6">
        <f t="shared" si="24"/>
        <v>29.50340798442064</v>
      </c>
      <c r="AU11" s="6">
        <f t="shared" si="25"/>
        <v>28.8911495422177</v>
      </c>
      <c r="AV11" s="6">
        <f t="shared" si="26"/>
        <v>29.233870967741936</v>
      </c>
      <c r="AW11" s="6">
        <f t="shared" si="27"/>
        <v>27.464788732394364</v>
      </c>
      <c r="AX11" s="6">
        <f t="shared" si="28"/>
        <v>27.19836400817996</v>
      </c>
      <c r="AY11" s="6">
        <f t="shared" si="29"/>
        <v>27.45098039215686</v>
      </c>
      <c r="AZ11" s="6" t="e">
        <f t="shared" si="30"/>
        <v>#DIV/0!</v>
      </c>
    </row>
    <row r="12" spans="1:52" ht="12">
      <c r="A12" t="s">
        <v>42</v>
      </c>
      <c r="B12" s="7">
        <v>31.8</v>
      </c>
      <c r="C12" s="7">
        <v>29.3</v>
      </c>
      <c r="D12" s="7">
        <v>28.8</v>
      </c>
      <c r="E12" s="7">
        <v>27.3</v>
      </c>
      <c r="F12" s="7">
        <v>25.3</v>
      </c>
      <c r="G12" s="7">
        <v>25.9</v>
      </c>
      <c r="H12" s="7">
        <v>27.3</v>
      </c>
      <c r="I12" s="7">
        <v>27.5</v>
      </c>
      <c r="J12" s="7">
        <v>25.8</v>
      </c>
      <c r="K12" s="7">
        <v>26</v>
      </c>
      <c r="L12" s="7">
        <v>24.5</v>
      </c>
      <c r="M12" s="7">
        <v>25.4</v>
      </c>
      <c r="N12" s="7">
        <v>23.9</v>
      </c>
      <c r="O12" s="7">
        <v>23.3</v>
      </c>
      <c r="P12" s="7">
        <v>23.4</v>
      </c>
      <c r="Q12" s="7"/>
      <c r="S12" t="s">
        <v>42</v>
      </c>
      <c r="T12" s="6">
        <f t="shared" si="0"/>
        <v>-7.861635220125791</v>
      </c>
      <c r="U12" s="6">
        <f t="shared" si="1"/>
        <v>-1.7064846416382267</v>
      </c>
      <c r="V12" s="6">
        <f t="shared" si="2"/>
        <v>-5.208333333333329</v>
      </c>
      <c r="W12" s="6">
        <f t="shared" si="3"/>
        <v>-7.326007326007328</v>
      </c>
      <c r="X12" s="6">
        <f t="shared" si="4"/>
        <v>2.3715415019762816</v>
      </c>
      <c r="Y12" s="6">
        <f t="shared" si="5"/>
        <v>5.405405405405418</v>
      </c>
      <c r="Z12" s="6">
        <f t="shared" si="6"/>
        <v>0.73260073260073</v>
      </c>
      <c r="AA12" s="6">
        <f t="shared" si="7"/>
        <v>-6.181818181818187</v>
      </c>
      <c r="AB12" s="6">
        <f t="shared" si="8"/>
        <v>0.7751937984496067</v>
      </c>
      <c r="AC12" s="6">
        <f t="shared" si="9"/>
        <v>-5.769230769230774</v>
      </c>
      <c r="AD12" s="6">
        <f t="shared" si="10"/>
        <v>3.6734693877551052</v>
      </c>
      <c r="AE12" s="6">
        <f t="shared" si="11"/>
        <v>-5.905511811023615</v>
      </c>
      <c r="AF12" s="6">
        <f t="shared" si="12"/>
        <v>-2.5104602510460126</v>
      </c>
      <c r="AG12" s="6">
        <f t="shared" si="13"/>
        <v>0.4291845493562221</v>
      </c>
      <c r="AH12" s="6">
        <f t="shared" si="14"/>
        <v>-100</v>
      </c>
      <c r="AJ12" t="s">
        <v>42</v>
      </c>
      <c r="AK12" s="6">
        <f t="shared" si="15"/>
        <v>30.43062200956938</v>
      </c>
      <c r="AL12" s="6">
        <f t="shared" si="16"/>
        <v>27.7988614800759</v>
      </c>
      <c r="AM12" s="6">
        <f t="shared" si="17"/>
        <v>28.01556420233463</v>
      </c>
      <c r="AN12" s="6">
        <f t="shared" si="18"/>
        <v>27.68762677484787</v>
      </c>
      <c r="AO12" s="6">
        <f t="shared" si="19"/>
        <v>26.244813278008298</v>
      </c>
      <c r="AP12" s="6">
        <f t="shared" si="20"/>
        <v>25.925925925925924</v>
      </c>
      <c r="AQ12" s="6">
        <f t="shared" si="21"/>
        <v>26.351351351351354</v>
      </c>
      <c r="AR12" s="6">
        <f t="shared" si="22"/>
        <v>26.46775745909528</v>
      </c>
      <c r="AS12" s="6">
        <f t="shared" si="23"/>
        <v>25.468904244817374</v>
      </c>
      <c r="AT12" s="6">
        <f t="shared" si="24"/>
        <v>25.31645569620253</v>
      </c>
      <c r="AU12" s="6">
        <f t="shared" si="25"/>
        <v>24.923702950152595</v>
      </c>
      <c r="AV12" s="6">
        <f t="shared" si="26"/>
        <v>25.60483870967742</v>
      </c>
      <c r="AW12" s="6">
        <f t="shared" si="27"/>
        <v>24.044265593561367</v>
      </c>
      <c r="AX12" s="6">
        <f t="shared" si="28"/>
        <v>23.824130879345603</v>
      </c>
      <c r="AY12" s="6">
        <f t="shared" si="29"/>
        <v>24.14860681114551</v>
      </c>
      <c r="AZ12" s="6" t="e">
        <f t="shared" si="30"/>
        <v>#DIV/0!</v>
      </c>
    </row>
    <row r="13" spans="1:52" ht="12">
      <c r="A13" t="s">
        <v>4</v>
      </c>
      <c r="B13" s="7">
        <v>29.7</v>
      </c>
      <c r="C13" s="7">
        <v>27.3</v>
      </c>
      <c r="D13" s="7">
        <v>26.9</v>
      </c>
      <c r="E13" s="7">
        <v>25.6</v>
      </c>
      <c r="F13" s="7">
        <v>23.7</v>
      </c>
      <c r="G13" s="7">
        <v>24.3</v>
      </c>
      <c r="H13" s="7">
        <v>25.5</v>
      </c>
      <c r="I13" s="7">
        <v>25.7</v>
      </c>
      <c r="J13" s="7">
        <v>24</v>
      </c>
      <c r="K13" s="7">
        <v>24.1</v>
      </c>
      <c r="L13" s="7">
        <v>22.5</v>
      </c>
      <c r="M13" s="7">
        <v>23.1</v>
      </c>
      <c r="N13" s="7">
        <v>21.9</v>
      </c>
      <c r="O13" s="7">
        <v>21.3</v>
      </c>
      <c r="P13" s="7">
        <v>21.3</v>
      </c>
      <c r="Q13" s="7"/>
      <c r="S13" t="s">
        <v>4</v>
      </c>
      <c r="T13" s="6">
        <f t="shared" si="0"/>
        <v>-8.080808080808083</v>
      </c>
      <c r="U13" s="6">
        <f t="shared" si="1"/>
        <v>-1.4652014652014742</v>
      </c>
      <c r="V13" s="6">
        <f t="shared" si="2"/>
        <v>-4.832713754646832</v>
      </c>
      <c r="W13" s="6">
        <f t="shared" si="3"/>
        <v>-7.421875</v>
      </c>
      <c r="X13" s="6">
        <f t="shared" si="4"/>
        <v>2.5316455696202524</v>
      </c>
      <c r="Y13" s="6">
        <f t="shared" si="5"/>
        <v>4.938271604938265</v>
      </c>
      <c r="Z13" s="6">
        <f t="shared" si="6"/>
        <v>0.7843137254901933</v>
      </c>
      <c r="AA13" s="6">
        <f t="shared" si="7"/>
        <v>-6.6147859922178895</v>
      </c>
      <c r="AB13" s="6">
        <f t="shared" si="8"/>
        <v>0.4166666666666714</v>
      </c>
      <c r="AC13" s="6">
        <f t="shared" si="9"/>
        <v>-6.639004149377598</v>
      </c>
      <c r="AD13" s="6">
        <f t="shared" si="10"/>
        <v>2.6666666666666714</v>
      </c>
      <c r="AE13" s="6">
        <f t="shared" si="11"/>
        <v>-5.194805194805198</v>
      </c>
      <c r="AF13" s="6">
        <f t="shared" si="12"/>
        <v>-2.7397260273972535</v>
      </c>
      <c r="AG13" s="6">
        <f t="shared" si="13"/>
        <v>0</v>
      </c>
      <c r="AH13" s="6">
        <f t="shared" si="14"/>
        <v>-100</v>
      </c>
      <c r="AJ13" t="s">
        <v>4</v>
      </c>
      <c r="AK13" s="6">
        <f t="shared" si="15"/>
        <v>28.42105263157895</v>
      </c>
      <c r="AL13" s="6">
        <f t="shared" si="16"/>
        <v>25.90132827324478</v>
      </c>
      <c r="AM13" s="6">
        <f t="shared" si="17"/>
        <v>26.167315175097276</v>
      </c>
      <c r="AN13" s="6">
        <f t="shared" si="18"/>
        <v>25.96348884381339</v>
      </c>
      <c r="AO13" s="6">
        <f t="shared" si="19"/>
        <v>24.5850622406639</v>
      </c>
      <c r="AP13" s="6">
        <f t="shared" si="20"/>
        <v>24.324324324324323</v>
      </c>
      <c r="AQ13" s="6">
        <f t="shared" si="21"/>
        <v>24.613899613899616</v>
      </c>
      <c r="AR13" s="6">
        <f t="shared" si="22"/>
        <v>24.735322425409045</v>
      </c>
      <c r="AS13" s="6">
        <f t="shared" si="23"/>
        <v>23.692003948667324</v>
      </c>
      <c r="AT13" s="6">
        <f t="shared" si="24"/>
        <v>23.466407010710807</v>
      </c>
      <c r="AU13" s="6">
        <f t="shared" si="25"/>
        <v>22.88911495422177</v>
      </c>
      <c r="AV13" s="6">
        <f t="shared" si="26"/>
        <v>23.286290322580644</v>
      </c>
      <c r="AW13" s="6">
        <f t="shared" si="27"/>
        <v>22.03219315895372</v>
      </c>
      <c r="AX13" s="6">
        <f t="shared" si="28"/>
        <v>21.779141104294478</v>
      </c>
      <c r="AY13" s="6">
        <f t="shared" si="29"/>
        <v>21.98142414860681</v>
      </c>
      <c r="AZ13" s="6" t="e">
        <f t="shared" si="30"/>
        <v>#DIV/0!</v>
      </c>
    </row>
    <row r="14" spans="1:52" ht="12">
      <c r="A14" t="s">
        <v>5</v>
      </c>
      <c r="B14" s="7">
        <v>4.8</v>
      </c>
      <c r="C14" s="7">
        <v>5.1</v>
      </c>
      <c r="D14" s="7">
        <v>4.8</v>
      </c>
      <c r="E14" s="7">
        <v>4.5</v>
      </c>
      <c r="F14" s="7">
        <v>4.6</v>
      </c>
      <c r="G14" s="7">
        <v>5</v>
      </c>
      <c r="H14" s="7">
        <v>4.9</v>
      </c>
      <c r="I14" s="7">
        <v>5</v>
      </c>
      <c r="J14" s="7">
        <v>4.9</v>
      </c>
      <c r="K14" s="7">
        <v>4.3</v>
      </c>
      <c r="L14" s="7">
        <v>3.9</v>
      </c>
      <c r="M14" s="7">
        <v>3.6</v>
      </c>
      <c r="N14" s="7">
        <v>3.4</v>
      </c>
      <c r="O14" s="7">
        <v>3.3</v>
      </c>
      <c r="P14" s="7">
        <v>3.2</v>
      </c>
      <c r="Q14" s="7"/>
      <c r="S14" t="s">
        <v>5</v>
      </c>
      <c r="T14" s="6">
        <f t="shared" si="0"/>
        <v>6.249999999999986</v>
      </c>
      <c r="U14" s="6">
        <f t="shared" si="1"/>
        <v>-5.882352941176464</v>
      </c>
      <c r="V14" s="6">
        <f t="shared" si="2"/>
        <v>-6.25</v>
      </c>
      <c r="W14" s="6">
        <f t="shared" si="3"/>
        <v>2.2222222222222143</v>
      </c>
      <c r="X14" s="6">
        <f t="shared" si="4"/>
        <v>8.695652173913047</v>
      </c>
      <c r="Y14" s="6">
        <f t="shared" si="5"/>
        <v>-1.9999999999999858</v>
      </c>
      <c r="Z14" s="6">
        <f t="shared" si="6"/>
        <v>2.040816326530603</v>
      </c>
      <c r="AA14" s="6">
        <f t="shared" si="7"/>
        <v>-1.9999999999999858</v>
      </c>
      <c r="AB14" s="6">
        <f t="shared" si="8"/>
        <v>-12.244897959183675</v>
      </c>
      <c r="AC14" s="6">
        <f t="shared" si="9"/>
        <v>-9.302325581395351</v>
      </c>
      <c r="AD14" s="6">
        <f t="shared" si="10"/>
        <v>-7.692307692307693</v>
      </c>
      <c r="AE14" s="6">
        <f t="shared" si="11"/>
        <v>-5.555555555555557</v>
      </c>
      <c r="AF14" s="6">
        <f t="shared" si="12"/>
        <v>-2.941176470588232</v>
      </c>
      <c r="AG14" s="6">
        <f t="shared" si="13"/>
        <v>-3.030303030303031</v>
      </c>
      <c r="AH14" s="6">
        <f t="shared" si="14"/>
        <v>-100</v>
      </c>
      <c r="AJ14" t="s">
        <v>5</v>
      </c>
      <c r="AK14" s="6">
        <f t="shared" si="15"/>
        <v>4.5933014354066986</v>
      </c>
      <c r="AL14" s="6">
        <f t="shared" si="16"/>
        <v>4.838709677419354</v>
      </c>
      <c r="AM14" s="6">
        <f t="shared" si="17"/>
        <v>4.669260700389105</v>
      </c>
      <c r="AN14" s="6">
        <f t="shared" si="18"/>
        <v>4.563894523326573</v>
      </c>
      <c r="AO14" s="6">
        <f t="shared" si="19"/>
        <v>4.771784232365144</v>
      </c>
      <c r="AP14" s="6">
        <f t="shared" si="20"/>
        <v>5.005005005005005</v>
      </c>
      <c r="AQ14" s="6">
        <f t="shared" si="21"/>
        <v>4.729729729729731</v>
      </c>
      <c r="AR14" s="6">
        <f t="shared" si="22"/>
        <v>4.8123195380173245</v>
      </c>
      <c r="AS14" s="6">
        <f t="shared" si="23"/>
        <v>4.8371174728529125</v>
      </c>
      <c r="AT14" s="6">
        <f t="shared" si="24"/>
        <v>4.1869522882181105</v>
      </c>
      <c r="AU14" s="6">
        <f t="shared" si="25"/>
        <v>3.967446592065107</v>
      </c>
      <c r="AV14" s="6">
        <f t="shared" si="26"/>
        <v>3.629032258064516</v>
      </c>
      <c r="AW14" s="6">
        <f t="shared" si="27"/>
        <v>3.4205231388329977</v>
      </c>
      <c r="AX14" s="6">
        <f t="shared" si="28"/>
        <v>3.374233128834356</v>
      </c>
      <c r="AY14" s="6">
        <f t="shared" si="29"/>
        <v>3.3023735810113517</v>
      </c>
      <c r="AZ14" s="6" t="e">
        <f t="shared" si="30"/>
        <v>#DIV/0!</v>
      </c>
    </row>
    <row r="15" spans="1:52" ht="12">
      <c r="A15" t="s">
        <v>6</v>
      </c>
      <c r="B15" s="7">
        <v>63.1</v>
      </c>
      <c r="C15" s="7">
        <v>66.2</v>
      </c>
      <c r="D15" s="7">
        <v>64.5</v>
      </c>
      <c r="E15" s="7">
        <v>62.8</v>
      </c>
      <c r="F15" s="7">
        <v>62.3</v>
      </c>
      <c r="G15" s="7">
        <v>64.5</v>
      </c>
      <c r="H15" s="7">
        <v>67</v>
      </c>
      <c r="I15" s="7">
        <v>66.8</v>
      </c>
      <c r="J15" s="7">
        <v>66.2</v>
      </c>
      <c r="K15" s="7">
        <v>68</v>
      </c>
      <c r="L15" s="7">
        <v>65.5</v>
      </c>
      <c r="M15" s="7">
        <v>65.7</v>
      </c>
      <c r="N15" s="7">
        <v>67</v>
      </c>
      <c r="O15" s="7">
        <v>66</v>
      </c>
      <c r="P15" s="7">
        <v>65.1</v>
      </c>
      <c r="Q15" s="7"/>
      <c r="S15" t="s">
        <v>6</v>
      </c>
      <c r="T15" s="6">
        <f t="shared" si="0"/>
        <v>4.912836767036453</v>
      </c>
      <c r="U15" s="6">
        <f t="shared" si="1"/>
        <v>-2.567975830815712</v>
      </c>
      <c r="V15" s="6">
        <f t="shared" si="2"/>
        <v>-2.6356589147286797</v>
      </c>
      <c r="W15" s="6">
        <f t="shared" si="3"/>
        <v>-0.7961783439490375</v>
      </c>
      <c r="X15" s="6">
        <f t="shared" si="4"/>
        <v>3.531300160513652</v>
      </c>
      <c r="Y15" s="6">
        <f t="shared" si="5"/>
        <v>3.875968992248062</v>
      </c>
      <c r="Z15" s="6">
        <f t="shared" si="6"/>
        <v>-0.29850746268657247</v>
      </c>
      <c r="AA15" s="6">
        <f t="shared" si="7"/>
        <v>-0.8982035928143688</v>
      </c>
      <c r="AB15" s="6">
        <f t="shared" si="8"/>
        <v>2.719033232628391</v>
      </c>
      <c r="AC15" s="6">
        <f t="shared" si="9"/>
        <v>-3.67647058823529</v>
      </c>
      <c r="AD15" s="6">
        <f t="shared" si="10"/>
        <v>0.3053435114503884</v>
      </c>
      <c r="AE15" s="6">
        <f t="shared" si="11"/>
        <v>1.9786910197869076</v>
      </c>
      <c r="AF15" s="6">
        <f t="shared" si="12"/>
        <v>-1.492537313432834</v>
      </c>
      <c r="AG15" s="6">
        <f t="shared" si="13"/>
        <v>-1.363636363636374</v>
      </c>
      <c r="AH15" s="6">
        <f t="shared" si="14"/>
        <v>-100</v>
      </c>
      <c r="AJ15" t="s">
        <v>6</v>
      </c>
      <c r="AK15" s="6">
        <f t="shared" si="15"/>
        <v>60.38277511961722</v>
      </c>
      <c r="AL15" s="6">
        <f t="shared" si="16"/>
        <v>62.808349146110054</v>
      </c>
      <c r="AM15" s="6">
        <f t="shared" si="17"/>
        <v>62.7431906614786</v>
      </c>
      <c r="AN15" s="6">
        <f t="shared" si="18"/>
        <v>63.69168356997972</v>
      </c>
      <c r="AO15" s="6">
        <f t="shared" si="19"/>
        <v>64.6265560165975</v>
      </c>
      <c r="AP15" s="6">
        <f t="shared" si="20"/>
        <v>64.56456456456456</v>
      </c>
      <c r="AQ15" s="6">
        <f t="shared" si="21"/>
        <v>64.67181467181467</v>
      </c>
      <c r="AR15" s="6">
        <f t="shared" si="22"/>
        <v>64.29258902791145</v>
      </c>
      <c r="AS15" s="6">
        <f t="shared" si="23"/>
        <v>65.35044422507404</v>
      </c>
      <c r="AT15" s="6">
        <f t="shared" si="24"/>
        <v>66.21226874391431</v>
      </c>
      <c r="AU15" s="6">
        <f t="shared" si="25"/>
        <v>66.63275686673448</v>
      </c>
      <c r="AV15" s="6">
        <f t="shared" si="26"/>
        <v>66.22983870967742</v>
      </c>
      <c r="AW15" s="6">
        <f t="shared" si="27"/>
        <v>67.40442655935614</v>
      </c>
      <c r="AX15" s="6">
        <f t="shared" si="28"/>
        <v>67.48466257668711</v>
      </c>
      <c r="AY15" s="6">
        <f t="shared" si="29"/>
        <v>67.18266253869967</v>
      </c>
      <c r="AZ15" s="6" t="e">
        <f t="shared" si="30"/>
        <v>#DIV/0!</v>
      </c>
    </row>
    <row r="16" spans="1:52" ht="12">
      <c r="A16" t="s">
        <v>16</v>
      </c>
      <c r="B16" s="7">
        <v>19</v>
      </c>
      <c r="C16" s="7">
        <v>19.6</v>
      </c>
      <c r="D16" s="7">
        <v>18.7</v>
      </c>
      <c r="E16" s="7">
        <v>17.3</v>
      </c>
      <c r="F16" s="7">
        <v>17.4</v>
      </c>
      <c r="G16" s="7">
        <v>19</v>
      </c>
      <c r="H16" s="7">
        <v>19.4</v>
      </c>
      <c r="I16" s="7">
        <v>19.5</v>
      </c>
      <c r="J16" s="7">
        <v>19.9</v>
      </c>
      <c r="K16" s="7">
        <v>21.2</v>
      </c>
      <c r="L16" s="7">
        <v>19.9</v>
      </c>
      <c r="M16" s="7">
        <v>20.3</v>
      </c>
      <c r="N16" s="7">
        <v>21.1</v>
      </c>
      <c r="O16" s="7">
        <v>20</v>
      </c>
      <c r="P16" s="7">
        <v>20.1</v>
      </c>
      <c r="Q16" s="7"/>
      <c r="S16" t="s">
        <v>16</v>
      </c>
      <c r="T16" s="6">
        <f t="shared" si="0"/>
        <v>3.157894736842124</v>
      </c>
      <c r="U16" s="6">
        <f t="shared" si="1"/>
        <v>-4.591836734693885</v>
      </c>
      <c r="V16" s="6">
        <f t="shared" si="2"/>
        <v>-7.486631016042779</v>
      </c>
      <c r="W16" s="6">
        <f t="shared" si="3"/>
        <v>0.5780346820809115</v>
      </c>
      <c r="X16" s="6">
        <f t="shared" si="4"/>
        <v>9.195402298850581</v>
      </c>
      <c r="Y16" s="6">
        <f t="shared" si="5"/>
        <v>2.1052631578947256</v>
      </c>
      <c r="Z16" s="6">
        <f t="shared" si="6"/>
        <v>0.5154639175257785</v>
      </c>
      <c r="AA16" s="6">
        <f t="shared" si="7"/>
        <v>2.051282051282044</v>
      </c>
      <c r="AB16" s="6">
        <f t="shared" si="8"/>
        <v>6.532663316582926</v>
      </c>
      <c r="AC16" s="6">
        <f t="shared" si="9"/>
        <v>-6.132075471698116</v>
      </c>
      <c r="AD16" s="6">
        <f t="shared" si="10"/>
        <v>2.0100502512562883</v>
      </c>
      <c r="AE16" s="6">
        <f t="shared" si="11"/>
        <v>3.940886699507388</v>
      </c>
      <c r="AF16" s="6">
        <f t="shared" si="12"/>
        <v>-5.213270142180107</v>
      </c>
      <c r="AG16" s="6">
        <f t="shared" si="13"/>
        <v>0.5000000000000142</v>
      </c>
      <c r="AH16" s="6">
        <f t="shared" si="14"/>
        <v>-100</v>
      </c>
      <c r="AJ16" t="s">
        <v>16</v>
      </c>
      <c r="AK16" s="6">
        <f t="shared" si="15"/>
        <v>18.181818181818183</v>
      </c>
      <c r="AL16" s="6">
        <f t="shared" si="16"/>
        <v>18.595825426944973</v>
      </c>
      <c r="AM16" s="6">
        <f t="shared" si="17"/>
        <v>18.19066147859922</v>
      </c>
      <c r="AN16" s="6">
        <f t="shared" si="18"/>
        <v>17.545638945233268</v>
      </c>
      <c r="AO16" s="6">
        <f t="shared" si="19"/>
        <v>18.049792531120328</v>
      </c>
      <c r="AP16" s="6">
        <f t="shared" si="20"/>
        <v>19.01901901901902</v>
      </c>
      <c r="AQ16" s="6">
        <f t="shared" si="21"/>
        <v>18.725868725868725</v>
      </c>
      <c r="AR16" s="6">
        <f t="shared" si="22"/>
        <v>18.768046198267562</v>
      </c>
      <c r="AS16" s="6">
        <f t="shared" si="23"/>
        <v>19.64461994076999</v>
      </c>
      <c r="AT16" s="6">
        <f t="shared" si="24"/>
        <v>20.642648490749757</v>
      </c>
      <c r="AU16" s="6">
        <f t="shared" si="25"/>
        <v>20.2441505595117</v>
      </c>
      <c r="AV16" s="6">
        <f t="shared" si="26"/>
        <v>20.463709677419356</v>
      </c>
      <c r="AW16" s="6">
        <f t="shared" si="27"/>
        <v>21.227364185110662</v>
      </c>
      <c r="AX16" s="6">
        <f t="shared" si="28"/>
        <v>20.449897750511248</v>
      </c>
      <c r="AY16" s="6">
        <f t="shared" si="29"/>
        <v>20.743034055727556</v>
      </c>
      <c r="AZ16" s="6" t="e">
        <f t="shared" si="30"/>
        <v>#DIV/0!</v>
      </c>
    </row>
    <row r="17" spans="1:52" ht="12">
      <c r="A17" t="s">
        <v>7</v>
      </c>
      <c r="B17" s="7">
        <v>1</v>
      </c>
      <c r="C17" s="7">
        <v>1</v>
      </c>
      <c r="D17" s="7">
        <v>1</v>
      </c>
      <c r="E17" s="7">
        <v>1</v>
      </c>
      <c r="F17" s="7">
        <v>1</v>
      </c>
      <c r="G17" s="7">
        <v>1</v>
      </c>
      <c r="H17" s="7">
        <v>1.1</v>
      </c>
      <c r="I17" s="7">
        <v>1.1</v>
      </c>
      <c r="J17" s="7">
        <v>1</v>
      </c>
      <c r="K17" s="7">
        <v>1</v>
      </c>
      <c r="L17" s="7">
        <v>1</v>
      </c>
      <c r="M17" s="7">
        <v>1</v>
      </c>
      <c r="N17" s="7">
        <v>1.2</v>
      </c>
      <c r="O17" s="7">
        <v>1.2</v>
      </c>
      <c r="P17" s="7">
        <v>1.2</v>
      </c>
      <c r="Q17" s="7"/>
      <c r="S17" t="s">
        <v>7</v>
      </c>
      <c r="T17" s="6">
        <f t="shared" si="0"/>
        <v>0</v>
      </c>
      <c r="U17" s="6">
        <f t="shared" si="1"/>
        <v>0</v>
      </c>
      <c r="V17" s="6">
        <f t="shared" si="2"/>
        <v>0</v>
      </c>
      <c r="W17" s="6">
        <f t="shared" si="3"/>
        <v>0</v>
      </c>
      <c r="X17" s="6">
        <f t="shared" si="4"/>
        <v>0</v>
      </c>
      <c r="Y17" s="6">
        <f t="shared" si="5"/>
        <v>10.000000000000014</v>
      </c>
      <c r="Z17" s="6">
        <f t="shared" si="6"/>
        <v>0</v>
      </c>
      <c r="AA17" s="6">
        <f t="shared" si="7"/>
        <v>-9.090909090909093</v>
      </c>
      <c r="AB17" s="6">
        <f t="shared" si="8"/>
        <v>0</v>
      </c>
      <c r="AC17" s="6">
        <f t="shared" si="9"/>
        <v>0</v>
      </c>
      <c r="AD17" s="6">
        <f t="shared" si="10"/>
        <v>0</v>
      </c>
      <c r="AE17" s="6">
        <f t="shared" si="11"/>
        <v>20</v>
      </c>
      <c r="AF17" s="6">
        <f t="shared" si="12"/>
        <v>0</v>
      </c>
      <c r="AG17" s="6">
        <f t="shared" si="13"/>
        <v>0</v>
      </c>
      <c r="AH17" s="6">
        <f t="shared" si="14"/>
        <v>-100</v>
      </c>
      <c r="AJ17" t="s">
        <v>7</v>
      </c>
      <c r="AK17" s="6">
        <f t="shared" si="15"/>
        <v>0.9569377990430622</v>
      </c>
      <c r="AL17" s="6">
        <f t="shared" si="16"/>
        <v>0.9487666034155597</v>
      </c>
      <c r="AM17" s="6">
        <f t="shared" si="17"/>
        <v>0.9727626459143969</v>
      </c>
      <c r="AN17" s="6">
        <f t="shared" si="18"/>
        <v>1.0141987829614605</v>
      </c>
      <c r="AO17" s="6">
        <f t="shared" si="19"/>
        <v>1.0373443983402488</v>
      </c>
      <c r="AP17" s="6">
        <f t="shared" si="20"/>
        <v>1.0010010010010009</v>
      </c>
      <c r="AQ17" s="6">
        <f t="shared" si="21"/>
        <v>1.0617760617760619</v>
      </c>
      <c r="AR17" s="6">
        <f t="shared" si="22"/>
        <v>1.0587102983638115</v>
      </c>
      <c r="AS17" s="6">
        <f t="shared" si="23"/>
        <v>0.9871668311944719</v>
      </c>
      <c r="AT17" s="6">
        <f t="shared" si="24"/>
        <v>0.9737098344693281</v>
      </c>
      <c r="AU17" s="6">
        <f t="shared" si="25"/>
        <v>1.017293997965412</v>
      </c>
      <c r="AV17" s="6">
        <f t="shared" si="26"/>
        <v>1.0080645161290323</v>
      </c>
      <c r="AW17" s="6">
        <f t="shared" si="27"/>
        <v>1.2072434607645874</v>
      </c>
      <c r="AX17" s="6">
        <f t="shared" si="28"/>
        <v>1.2269938650306749</v>
      </c>
      <c r="AY17" s="6">
        <f t="shared" si="29"/>
        <v>1.2383900928792568</v>
      </c>
      <c r="AZ17" s="6" t="e">
        <f t="shared" si="30"/>
        <v>#DIV/0!</v>
      </c>
    </row>
    <row r="18" spans="1:52" ht="12">
      <c r="A18" t="s">
        <v>8</v>
      </c>
      <c r="B18" s="7">
        <v>2.5</v>
      </c>
      <c r="C18" s="7">
        <v>2.7</v>
      </c>
      <c r="D18" s="7">
        <v>2.7</v>
      </c>
      <c r="E18" s="7">
        <v>2.5</v>
      </c>
      <c r="F18" s="7">
        <v>2.5</v>
      </c>
      <c r="G18" s="7">
        <v>2.7</v>
      </c>
      <c r="H18" s="7">
        <v>2.8</v>
      </c>
      <c r="I18" s="7">
        <v>2.8</v>
      </c>
      <c r="J18" s="7">
        <v>2.7</v>
      </c>
      <c r="K18" s="7">
        <v>2.5</v>
      </c>
      <c r="L18" s="7">
        <v>2.4</v>
      </c>
      <c r="M18" s="7">
        <v>2.6</v>
      </c>
      <c r="N18" s="7">
        <v>2.6</v>
      </c>
      <c r="O18" s="7">
        <v>2.6</v>
      </c>
      <c r="P18" s="7">
        <v>2.6</v>
      </c>
      <c r="Q18" s="7"/>
      <c r="S18" t="s">
        <v>8</v>
      </c>
      <c r="T18" s="6">
        <f t="shared" si="0"/>
        <v>8</v>
      </c>
      <c r="U18" s="6">
        <f t="shared" si="1"/>
        <v>0</v>
      </c>
      <c r="V18" s="6">
        <f t="shared" si="2"/>
        <v>-7.407407407407419</v>
      </c>
      <c r="W18" s="6">
        <f t="shared" si="3"/>
        <v>0</v>
      </c>
      <c r="X18" s="6">
        <f t="shared" si="4"/>
        <v>8</v>
      </c>
      <c r="Y18" s="6">
        <f t="shared" si="5"/>
        <v>3.7037037037036953</v>
      </c>
      <c r="Z18" s="6">
        <f t="shared" si="6"/>
        <v>0</v>
      </c>
      <c r="AA18" s="6">
        <f t="shared" si="7"/>
        <v>-3.5714285714285694</v>
      </c>
      <c r="AB18" s="6">
        <f t="shared" si="8"/>
        <v>-7.407407407407419</v>
      </c>
      <c r="AC18" s="6">
        <f t="shared" si="9"/>
        <v>-4</v>
      </c>
      <c r="AD18" s="6">
        <f t="shared" si="10"/>
        <v>8.333333333333343</v>
      </c>
      <c r="AE18" s="6">
        <f t="shared" si="11"/>
        <v>0</v>
      </c>
      <c r="AF18" s="6">
        <f t="shared" si="12"/>
        <v>0</v>
      </c>
      <c r="AG18" s="6">
        <f t="shared" si="13"/>
        <v>0</v>
      </c>
      <c r="AH18" s="6">
        <f t="shared" si="14"/>
        <v>-100</v>
      </c>
      <c r="AJ18" t="s">
        <v>8</v>
      </c>
      <c r="AK18" s="6">
        <f t="shared" si="15"/>
        <v>2.3923444976076556</v>
      </c>
      <c r="AL18" s="6">
        <f t="shared" si="16"/>
        <v>2.5616698292220113</v>
      </c>
      <c r="AM18" s="6">
        <f t="shared" si="17"/>
        <v>2.6264591439688716</v>
      </c>
      <c r="AN18" s="6">
        <f t="shared" si="18"/>
        <v>2.535496957403651</v>
      </c>
      <c r="AO18" s="6">
        <f t="shared" si="19"/>
        <v>2.593360995850622</v>
      </c>
      <c r="AP18" s="6">
        <f t="shared" si="20"/>
        <v>2.7027027027027026</v>
      </c>
      <c r="AQ18" s="6">
        <f t="shared" si="21"/>
        <v>2.7027027027027026</v>
      </c>
      <c r="AR18" s="6">
        <f t="shared" si="22"/>
        <v>2.6948989412897015</v>
      </c>
      <c r="AS18" s="6">
        <f t="shared" si="23"/>
        <v>2.665350444225074</v>
      </c>
      <c r="AT18" s="6">
        <f t="shared" si="24"/>
        <v>2.4342745861733204</v>
      </c>
      <c r="AU18" s="6">
        <f t="shared" si="25"/>
        <v>2.441505595116989</v>
      </c>
      <c r="AV18" s="6">
        <f t="shared" si="26"/>
        <v>2.620967741935484</v>
      </c>
      <c r="AW18" s="6">
        <f t="shared" si="27"/>
        <v>2.6156941649899395</v>
      </c>
      <c r="AX18" s="6">
        <f t="shared" si="28"/>
        <v>2.658486707566462</v>
      </c>
      <c r="AY18" s="6">
        <f t="shared" si="29"/>
        <v>2.683178534571723</v>
      </c>
      <c r="AZ18" s="6" t="e">
        <f t="shared" si="30"/>
        <v>#DIV/0!</v>
      </c>
    </row>
    <row r="19" spans="1:52" ht="12">
      <c r="A19" t="s">
        <v>9</v>
      </c>
      <c r="B19" s="7">
        <v>0.3</v>
      </c>
      <c r="C19" s="7">
        <v>0.3</v>
      </c>
      <c r="D19" s="7">
        <v>0.3</v>
      </c>
      <c r="E19" s="7">
        <v>0.4</v>
      </c>
      <c r="F19" s="7">
        <v>0.3</v>
      </c>
      <c r="G19" s="7">
        <v>0.3</v>
      </c>
      <c r="H19" s="7">
        <v>0.3</v>
      </c>
      <c r="I19" s="7">
        <v>0.4</v>
      </c>
      <c r="J19" s="7">
        <v>0.4</v>
      </c>
      <c r="K19" s="7">
        <v>0.4</v>
      </c>
      <c r="L19" s="7">
        <v>0.4</v>
      </c>
      <c r="M19" s="7">
        <v>0.4</v>
      </c>
      <c r="N19" s="7">
        <v>0.3</v>
      </c>
      <c r="O19" s="7">
        <v>0.4</v>
      </c>
      <c r="P19" s="7">
        <v>0.3</v>
      </c>
      <c r="Q19" s="7"/>
      <c r="S19" t="s">
        <v>9</v>
      </c>
      <c r="T19" s="6">
        <f t="shared" si="0"/>
        <v>0</v>
      </c>
      <c r="U19" s="6">
        <f t="shared" si="1"/>
        <v>0</v>
      </c>
      <c r="V19" s="6">
        <f t="shared" si="2"/>
        <v>33.33333333333334</v>
      </c>
      <c r="W19" s="6">
        <f t="shared" si="3"/>
        <v>-25</v>
      </c>
      <c r="X19" s="6">
        <f t="shared" si="4"/>
        <v>0</v>
      </c>
      <c r="Y19" s="6">
        <f t="shared" si="5"/>
        <v>0</v>
      </c>
      <c r="Z19" s="6">
        <f t="shared" si="6"/>
        <v>33.33333333333334</v>
      </c>
      <c r="AA19" s="6">
        <f t="shared" si="7"/>
        <v>0</v>
      </c>
      <c r="AB19" s="6">
        <f t="shared" si="8"/>
        <v>0</v>
      </c>
      <c r="AC19" s="6">
        <f t="shared" si="9"/>
        <v>0</v>
      </c>
      <c r="AD19" s="6">
        <f t="shared" si="10"/>
        <v>0</v>
      </c>
      <c r="AE19" s="6">
        <f t="shared" si="11"/>
        <v>-25</v>
      </c>
      <c r="AF19" s="6">
        <f t="shared" si="12"/>
        <v>33.33333333333334</v>
      </c>
      <c r="AG19" s="6">
        <f t="shared" si="13"/>
        <v>-25</v>
      </c>
      <c r="AH19" s="6">
        <f t="shared" si="14"/>
        <v>-100</v>
      </c>
      <c r="AJ19" t="s">
        <v>9</v>
      </c>
      <c r="AK19" s="6">
        <f t="shared" si="15"/>
        <v>0.28708133971291866</v>
      </c>
      <c r="AL19" s="6">
        <f t="shared" si="16"/>
        <v>0.2846299810246679</v>
      </c>
      <c r="AM19" s="6">
        <f t="shared" si="17"/>
        <v>0.2918287937743191</v>
      </c>
      <c r="AN19" s="6">
        <f t="shared" si="18"/>
        <v>0.40567951318458423</v>
      </c>
      <c r="AO19" s="6">
        <f t="shared" si="19"/>
        <v>0.3112033195020747</v>
      </c>
      <c r="AP19" s="6">
        <f t="shared" si="20"/>
        <v>0.3003003003003003</v>
      </c>
      <c r="AQ19" s="6">
        <f t="shared" si="21"/>
        <v>0.2895752895752896</v>
      </c>
      <c r="AR19" s="6">
        <f t="shared" si="22"/>
        <v>0.3849855630413859</v>
      </c>
      <c r="AS19" s="6">
        <f t="shared" si="23"/>
        <v>0.39486673247778875</v>
      </c>
      <c r="AT19" s="6">
        <f t="shared" si="24"/>
        <v>0.3894839337877312</v>
      </c>
      <c r="AU19" s="6">
        <f t="shared" si="25"/>
        <v>0.4069175991861648</v>
      </c>
      <c r="AV19" s="6">
        <f t="shared" si="26"/>
        <v>0.4032258064516129</v>
      </c>
      <c r="AW19" s="6">
        <f t="shared" si="27"/>
        <v>0.30181086519114686</v>
      </c>
      <c r="AX19" s="6">
        <f t="shared" si="28"/>
        <v>0.40899795501022496</v>
      </c>
      <c r="AY19" s="6">
        <f t="shared" si="29"/>
        <v>0.3095975232198142</v>
      </c>
      <c r="AZ19" s="6" t="e">
        <f t="shared" si="30"/>
        <v>#DIV/0!</v>
      </c>
    </row>
    <row r="20" spans="1:52" ht="12">
      <c r="A20" t="s">
        <v>12</v>
      </c>
      <c r="B20" s="7">
        <v>4.5</v>
      </c>
      <c r="C20" s="7">
        <v>4.7</v>
      </c>
      <c r="D20" s="7">
        <v>5</v>
      </c>
      <c r="E20" s="7">
        <v>5.1</v>
      </c>
      <c r="F20" s="7">
        <v>5.4</v>
      </c>
      <c r="G20" s="7">
        <v>6.1</v>
      </c>
      <c r="H20" s="7">
        <v>6.8</v>
      </c>
      <c r="I20" s="7">
        <v>7.3</v>
      </c>
      <c r="J20" s="7">
        <v>7.4</v>
      </c>
      <c r="K20" s="7">
        <v>7.3</v>
      </c>
      <c r="L20" s="7">
        <v>7</v>
      </c>
      <c r="M20" s="7">
        <v>6.9</v>
      </c>
      <c r="N20" s="7">
        <v>7</v>
      </c>
      <c r="O20" s="7">
        <v>7</v>
      </c>
      <c r="P20" s="7">
        <v>6.9</v>
      </c>
      <c r="Q20" s="7"/>
      <c r="S20" t="s">
        <v>12</v>
      </c>
      <c r="T20" s="6">
        <f t="shared" si="0"/>
        <v>4.444444444444443</v>
      </c>
      <c r="U20" s="6">
        <f t="shared" si="1"/>
        <v>6.38297872340425</v>
      </c>
      <c r="V20" s="6">
        <f t="shared" si="2"/>
        <v>1.9999999999999858</v>
      </c>
      <c r="W20" s="6">
        <f t="shared" si="3"/>
        <v>5.882352941176478</v>
      </c>
      <c r="X20" s="6">
        <f t="shared" si="4"/>
        <v>12.962962962962962</v>
      </c>
      <c r="Y20" s="6">
        <f t="shared" si="5"/>
        <v>11.47540983606558</v>
      </c>
      <c r="Z20" s="6">
        <f t="shared" si="6"/>
        <v>7.352941176470594</v>
      </c>
      <c r="AA20" s="6">
        <f t="shared" si="7"/>
        <v>1.3698630136986338</v>
      </c>
      <c r="AB20" s="6">
        <f t="shared" si="8"/>
        <v>-1.3513513513513544</v>
      </c>
      <c r="AC20" s="6">
        <f t="shared" si="9"/>
        <v>-4.109589041095887</v>
      </c>
      <c r="AD20" s="6">
        <f t="shared" si="10"/>
        <v>-1.4285714285714306</v>
      </c>
      <c r="AE20" s="6">
        <f t="shared" si="11"/>
        <v>1.4492753623188293</v>
      </c>
      <c r="AF20" s="6">
        <f t="shared" si="12"/>
        <v>0</v>
      </c>
      <c r="AG20" s="6">
        <f t="shared" si="13"/>
        <v>-1.4285714285714306</v>
      </c>
      <c r="AH20" s="6">
        <f t="shared" si="14"/>
        <v>-100</v>
      </c>
      <c r="AJ20" t="s">
        <v>12</v>
      </c>
      <c r="AK20" s="6">
        <f t="shared" si="15"/>
        <v>4.30622009569378</v>
      </c>
      <c r="AL20" s="6">
        <f t="shared" si="16"/>
        <v>4.459203036053131</v>
      </c>
      <c r="AM20" s="6">
        <f t="shared" si="17"/>
        <v>4.863813229571985</v>
      </c>
      <c r="AN20" s="6">
        <f t="shared" si="18"/>
        <v>5.172413793103448</v>
      </c>
      <c r="AO20" s="6">
        <f t="shared" si="19"/>
        <v>5.601659751037344</v>
      </c>
      <c r="AP20" s="6">
        <f t="shared" si="20"/>
        <v>6.106106106106106</v>
      </c>
      <c r="AQ20" s="6">
        <f t="shared" si="21"/>
        <v>6.563706563706564</v>
      </c>
      <c r="AR20" s="6">
        <f t="shared" si="22"/>
        <v>7.025986525505293</v>
      </c>
      <c r="AS20" s="6">
        <f t="shared" si="23"/>
        <v>7.305034550839092</v>
      </c>
      <c r="AT20" s="6">
        <f t="shared" si="24"/>
        <v>7.108081791626096</v>
      </c>
      <c r="AU20" s="6">
        <f t="shared" si="25"/>
        <v>7.121057985757885</v>
      </c>
      <c r="AV20" s="6">
        <f t="shared" si="26"/>
        <v>6.955645161290322</v>
      </c>
      <c r="AW20" s="6">
        <f t="shared" si="27"/>
        <v>7.04225352112676</v>
      </c>
      <c r="AX20" s="6">
        <f t="shared" si="28"/>
        <v>7.157464212678937</v>
      </c>
      <c r="AY20" s="6">
        <f t="shared" si="29"/>
        <v>7.120743034055727</v>
      </c>
      <c r="AZ20" s="6" t="e">
        <f t="shared" si="30"/>
        <v>#DIV/0!</v>
      </c>
    </row>
    <row r="21" spans="1:52" ht="12">
      <c r="A21" t="s">
        <v>14</v>
      </c>
      <c r="B21" s="7">
        <v>25.3</v>
      </c>
      <c r="C21" s="7">
        <v>26.2</v>
      </c>
      <c r="D21" s="7">
        <v>24.6</v>
      </c>
      <c r="E21" s="7">
        <v>24</v>
      </c>
      <c r="F21" s="7">
        <v>24</v>
      </c>
      <c r="G21" s="7">
        <v>24.1</v>
      </c>
      <c r="H21" s="7">
        <v>24.3</v>
      </c>
      <c r="I21" s="7">
        <v>24</v>
      </c>
      <c r="J21" s="7">
        <v>23.4</v>
      </c>
      <c r="K21" s="7">
        <v>23.7</v>
      </c>
      <c r="L21" s="7">
        <v>23.4</v>
      </c>
      <c r="M21" s="7">
        <v>23.1</v>
      </c>
      <c r="N21" s="7">
        <v>23.5</v>
      </c>
      <c r="O21" s="7">
        <v>23.1</v>
      </c>
      <c r="P21" s="7">
        <v>23.1</v>
      </c>
      <c r="Q21" s="7"/>
      <c r="S21" t="s">
        <v>14</v>
      </c>
      <c r="T21" s="6">
        <f t="shared" si="0"/>
        <v>3.5573122529644223</v>
      </c>
      <c r="U21" s="6">
        <f t="shared" si="1"/>
        <v>-6.106870229007626</v>
      </c>
      <c r="V21" s="6">
        <f t="shared" si="2"/>
        <v>-2.439024390243901</v>
      </c>
      <c r="W21" s="6">
        <f t="shared" si="3"/>
        <v>0</v>
      </c>
      <c r="X21" s="6">
        <f t="shared" si="4"/>
        <v>0.4166666666666714</v>
      </c>
      <c r="Y21" s="6">
        <f t="shared" si="5"/>
        <v>0.8298755186721962</v>
      </c>
      <c r="Z21" s="6">
        <f t="shared" si="6"/>
        <v>-1.2345679012345698</v>
      </c>
      <c r="AA21" s="6">
        <f t="shared" si="7"/>
        <v>-2.5</v>
      </c>
      <c r="AB21" s="6">
        <f t="shared" si="8"/>
        <v>1.2820512820512846</v>
      </c>
      <c r="AC21" s="6">
        <f t="shared" si="9"/>
        <v>-1.2658227848101262</v>
      </c>
      <c r="AD21" s="6">
        <f t="shared" si="10"/>
        <v>-1.2820512820512704</v>
      </c>
      <c r="AE21" s="6">
        <f t="shared" si="11"/>
        <v>1.731601731601728</v>
      </c>
      <c r="AF21" s="6">
        <f t="shared" si="12"/>
        <v>-1.7021276595744723</v>
      </c>
      <c r="AG21" s="6">
        <f t="shared" si="13"/>
        <v>0</v>
      </c>
      <c r="AH21" s="6">
        <f t="shared" si="14"/>
        <v>-100</v>
      </c>
      <c r="AJ21" t="s">
        <v>14</v>
      </c>
      <c r="AK21" s="6">
        <f t="shared" si="15"/>
        <v>24.210526315789473</v>
      </c>
      <c r="AL21" s="6">
        <f t="shared" si="16"/>
        <v>24.857685009487664</v>
      </c>
      <c r="AM21" s="6">
        <f t="shared" si="17"/>
        <v>23.929961089494164</v>
      </c>
      <c r="AN21" s="6">
        <f t="shared" si="18"/>
        <v>24.34077079107505</v>
      </c>
      <c r="AO21" s="6">
        <f t="shared" si="19"/>
        <v>24.896265560165972</v>
      </c>
      <c r="AP21" s="6">
        <f t="shared" si="20"/>
        <v>24.124124124124123</v>
      </c>
      <c r="AQ21" s="6">
        <f t="shared" si="21"/>
        <v>23.455598455598455</v>
      </c>
      <c r="AR21" s="6">
        <f t="shared" si="22"/>
        <v>23.099133782483154</v>
      </c>
      <c r="AS21" s="6">
        <f t="shared" si="23"/>
        <v>23.099703849950643</v>
      </c>
      <c r="AT21" s="6">
        <f t="shared" si="24"/>
        <v>23.076923076923077</v>
      </c>
      <c r="AU21" s="6">
        <f t="shared" si="25"/>
        <v>23.804679552390642</v>
      </c>
      <c r="AV21" s="6">
        <f t="shared" si="26"/>
        <v>23.286290322580644</v>
      </c>
      <c r="AW21" s="6">
        <f t="shared" si="27"/>
        <v>23.641851106639837</v>
      </c>
      <c r="AX21" s="6">
        <f t="shared" si="28"/>
        <v>23.619631901840492</v>
      </c>
      <c r="AY21" s="6">
        <f t="shared" si="29"/>
        <v>23.839009287925695</v>
      </c>
      <c r="AZ21" s="6" t="e">
        <f t="shared" si="30"/>
        <v>#DIV/0!</v>
      </c>
    </row>
    <row r="22" spans="1:52" ht="12">
      <c r="A22" t="s">
        <v>13</v>
      </c>
      <c r="B22" s="7">
        <v>10.5</v>
      </c>
      <c r="C22" s="7">
        <v>11.7</v>
      </c>
      <c r="D22" s="7">
        <v>12.2</v>
      </c>
      <c r="E22" s="7">
        <v>12.5</v>
      </c>
      <c r="F22" s="7">
        <v>11.7</v>
      </c>
      <c r="G22" s="7">
        <v>11.3</v>
      </c>
      <c r="H22" s="7">
        <v>12.3</v>
      </c>
      <c r="I22" s="7">
        <v>11.7</v>
      </c>
      <c r="J22" s="7">
        <v>11.4</v>
      </c>
      <c r="K22" s="7">
        <v>11.9</v>
      </c>
      <c r="L22" s="7">
        <v>11.4</v>
      </c>
      <c r="M22" s="7">
        <v>11.4</v>
      </c>
      <c r="N22" s="7">
        <v>11.3</v>
      </c>
      <c r="O22" s="7">
        <v>11.7</v>
      </c>
      <c r="P22" s="7">
        <v>10.9</v>
      </c>
      <c r="Q22" s="7"/>
      <c r="S22" t="s">
        <v>13</v>
      </c>
      <c r="T22" s="6">
        <f t="shared" si="0"/>
        <v>11.42857142857143</v>
      </c>
      <c r="U22" s="6">
        <f t="shared" si="1"/>
        <v>4.273504273504287</v>
      </c>
      <c r="V22" s="6">
        <f t="shared" si="2"/>
        <v>2.4590163934426243</v>
      </c>
      <c r="W22" s="6">
        <f t="shared" si="3"/>
        <v>-6.400000000000006</v>
      </c>
      <c r="X22" s="6">
        <f t="shared" si="4"/>
        <v>-3.4188034188034067</v>
      </c>
      <c r="Y22" s="6">
        <f t="shared" si="5"/>
        <v>8.849557522123888</v>
      </c>
      <c r="Z22" s="6">
        <f t="shared" si="6"/>
        <v>-4.878048780487816</v>
      </c>
      <c r="AA22" s="6">
        <f t="shared" si="7"/>
        <v>-2.564102564102555</v>
      </c>
      <c r="AB22" s="6">
        <f t="shared" si="8"/>
        <v>4.3859649122806985</v>
      </c>
      <c r="AC22" s="6">
        <f t="shared" si="9"/>
        <v>-4.201680672268907</v>
      </c>
      <c r="AD22" s="6">
        <f t="shared" si="10"/>
        <v>0</v>
      </c>
      <c r="AE22" s="6">
        <f t="shared" si="11"/>
        <v>-0.8771929824561369</v>
      </c>
      <c r="AF22" s="6">
        <f t="shared" si="12"/>
        <v>3.5398230088495524</v>
      </c>
      <c r="AG22" s="6">
        <f t="shared" si="13"/>
        <v>-6.8376068376068275</v>
      </c>
      <c r="AH22" s="6">
        <f t="shared" si="14"/>
        <v>-100</v>
      </c>
      <c r="AJ22" t="s">
        <v>13</v>
      </c>
      <c r="AK22" s="6">
        <f t="shared" si="15"/>
        <v>10.047846889952153</v>
      </c>
      <c r="AL22" s="6">
        <f t="shared" si="16"/>
        <v>11.100569259962048</v>
      </c>
      <c r="AM22" s="6">
        <f t="shared" si="17"/>
        <v>11.867704280155642</v>
      </c>
      <c r="AN22" s="6">
        <f t="shared" si="18"/>
        <v>12.677484787018257</v>
      </c>
      <c r="AO22" s="6">
        <f t="shared" si="19"/>
        <v>12.136929460580912</v>
      </c>
      <c r="AP22" s="6">
        <f t="shared" si="20"/>
        <v>11.31131131131131</v>
      </c>
      <c r="AQ22" s="6">
        <f t="shared" si="21"/>
        <v>11.872586872586874</v>
      </c>
      <c r="AR22" s="6">
        <f t="shared" si="22"/>
        <v>11.260827718960538</v>
      </c>
      <c r="AS22" s="6">
        <f t="shared" si="23"/>
        <v>11.25370187561698</v>
      </c>
      <c r="AT22" s="6">
        <f t="shared" si="24"/>
        <v>11.587147030185005</v>
      </c>
      <c r="AU22" s="6">
        <f t="shared" si="25"/>
        <v>11.597151576805697</v>
      </c>
      <c r="AV22" s="6">
        <f t="shared" si="26"/>
        <v>11.491935483870968</v>
      </c>
      <c r="AW22" s="6">
        <f t="shared" si="27"/>
        <v>11.368209255533198</v>
      </c>
      <c r="AX22" s="6">
        <f t="shared" si="28"/>
        <v>11.96319018404908</v>
      </c>
      <c r="AY22" s="6">
        <f t="shared" si="29"/>
        <v>11.248710010319916</v>
      </c>
      <c r="AZ22" s="6" t="e">
        <f t="shared" si="30"/>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43</v>
      </c>
    </row>
    <row r="26" spans="19:36" ht="12">
      <c r="S26">
        <f>A26</f>
        <v>0</v>
      </c>
      <c r="AJ26">
        <f>A26</f>
        <v>0</v>
      </c>
    </row>
    <row r="27" ht="12">
      <c r="A27" t="s">
        <v>54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27"/>
  <sheetViews>
    <sheetView tabSelected="1" zoomScalePageLayoutView="0" workbookViewId="0" topLeftCell="A1">
      <pane xSplit="1" ySplit="8" topLeftCell="B9" activePane="bottomRight" state="frozen"/>
      <selection pane="topLeft" activeCell="AK8" sqref="AK8"/>
      <selection pane="topRight" activeCell="AK8" sqref="AK8"/>
      <selection pane="bottomLeft" activeCell="AK8" sqref="AK8"/>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5" width="9.140625" style="0" customWidth="1"/>
    <col min="36" max="36" width="83.8515625" style="0" customWidth="1"/>
    <col min="37" max="241" width="9.140625" style="0" customWidth="1"/>
    <col min="242" max="242" width="75.7109375" style="0" customWidth="1"/>
  </cols>
  <sheetData>
    <row r="1" spans="1:36" ht="12">
      <c r="A1" t="s">
        <v>18</v>
      </c>
      <c r="S1" t="s">
        <v>18</v>
      </c>
      <c r="AJ1" t="s">
        <v>18</v>
      </c>
    </row>
    <row r="2" spans="1:36" ht="12">
      <c r="A2" t="s">
        <v>17</v>
      </c>
      <c r="S2" t="s">
        <v>19</v>
      </c>
      <c r="AJ2" t="s">
        <v>20</v>
      </c>
    </row>
    <row r="3" spans="1:36" ht="12">
      <c r="A3" s="11" t="s">
        <v>40</v>
      </c>
      <c r="S3" s="10" t="str">
        <f>A3</f>
        <v>Provincia di: FERRARA.</v>
      </c>
      <c r="AJ3" s="10" t="str">
        <f>A3</f>
        <v>Provincia di: FERRARA.</v>
      </c>
    </row>
    <row r="4" spans="1:36" ht="12">
      <c r="A4" t="s">
        <v>55</v>
      </c>
      <c r="S4" t="str">
        <f>A4</f>
        <v>Periodo: 2000 - 20143.</v>
      </c>
      <c r="AJ4" t="str">
        <f>A4</f>
        <v>Periodo: 2000 - 20143.</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v>42.3</v>
      </c>
      <c r="C9" s="5">
        <v>44.6</v>
      </c>
      <c r="D9" s="5">
        <v>46.3</v>
      </c>
      <c r="E9" s="5">
        <v>50.5</v>
      </c>
      <c r="F9" s="5">
        <v>50.6</v>
      </c>
      <c r="G9" s="5">
        <v>45.4</v>
      </c>
      <c r="H9" s="5">
        <v>41.3</v>
      </c>
      <c r="I9" s="5">
        <v>47.4</v>
      </c>
      <c r="J9" s="5">
        <v>52.4</v>
      </c>
      <c r="K9" s="5">
        <v>44</v>
      </c>
      <c r="L9" s="5">
        <v>38.7</v>
      </c>
      <c r="M9" s="5">
        <v>38.9</v>
      </c>
      <c r="N9" s="5">
        <v>39</v>
      </c>
      <c r="O9" s="5">
        <v>37.8</v>
      </c>
      <c r="P9" s="5">
        <v>37.8</v>
      </c>
      <c r="Q9" s="5"/>
      <c r="S9" s="4" t="s">
        <v>1</v>
      </c>
      <c r="T9" s="6">
        <f>C9*100/B9-100</f>
        <v>5.437352245862897</v>
      </c>
      <c r="U9" s="6">
        <f aca="true" t="shared" si="0" ref="U9:AH22">D9*100/C9-100</f>
        <v>3.811659192825104</v>
      </c>
      <c r="V9" s="6">
        <f t="shared" si="0"/>
        <v>9.071274298056167</v>
      </c>
      <c r="W9" s="6">
        <f t="shared" si="0"/>
        <v>0.19801980198019464</v>
      </c>
      <c r="X9" s="6">
        <f t="shared" si="0"/>
        <v>-10.276679841897234</v>
      </c>
      <c r="Y9" s="6">
        <f t="shared" si="0"/>
        <v>-9.030837004405285</v>
      </c>
      <c r="Z9" s="6">
        <f t="shared" si="0"/>
        <v>14.769975786924945</v>
      </c>
      <c r="AA9" s="6">
        <f t="shared" si="0"/>
        <v>10.548523206751057</v>
      </c>
      <c r="AB9" s="6">
        <f t="shared" si="0"/>
        <v>-16.030534351145036</v>
      </c>
      <c r="AC9" s="6">
        <f t="shared" si="0"/>
        <v>-12.045454545454533</v>
      </c>
      <c r="AD9" s="6">
        <f t="shared" si="0"/>
        <v>0.5167958656330711</v>
      </c>
      <c r="AE9" s="6">
        <f t="shared" si="0"/>
        <v>0.25706940874036377</v>
      </c>
      <c r="AF9" s="6">
        <f t="shared" si="0"/>
        <v>-3.0769230769230944</v>
      </c>
      <c r="AG9" s="6">
        <f t="shared" si="0"/>
        <v>0</v>
      </c>
      <c r="AH9" s="6">
        <f t="shared" si="0"/>
        <v>-100</v>
      </c>
      <c r="AJ9" s="4" t="s">
        <v>1</v>
      </c>
      <c r="AK9" s="6">
        <f aca="true" t="shared" si="1" ref="AK9:AK22">B9*100/B$9</f>
        <v>100</v>
      </c>
      <c r="AL9" s="6">
        <f aca="true" t="shared" si="2" ref="AL9:AL22">C9*100/C$9</f>
        <v>100</v>
      </c>
      <c r="AM9" s="6">
        <f aca="true" t="shared" si="3" ref="AM9:AM22">D9*100/D$9</f>
        <v>100</v>
      </c>
      <c r="AN9" s="6">
        <f aca="true" t="shared" si="4" ref="AN9:AN22">E9*100/E$9</f>
        <v>100</v>
      </c>
      <c r="AO9" s="6">
        <f aca="true" t="shared" si="5" ref="AO9:AO22">F9*100/F$9</f>
        <v>100</v>
      </c>
      <c r="AP9" s="6">
        <f aca="true" t="shared" si="6" ref="AP9:AP22">G9*100/G$9</f>
        <v>100</v>
      </c>
      <c r="AQ9" s="6">
        <f aca="true" t="shared" si="7" ref="AQ9:AQ22">H9*100/H$9</f>
        <v>100</v>
      </c>
      <c r="AR9" s="6">
        <f aca="true" t="shared" si="8" ref="AR9:AR22">I9*100/I$9</f>
        <v>100</v>
      </c>
      <c r="AS9" s="6">
        <f aca="true" t="shared" si="9" ref="AS9:AS22">J9*100/J$9</f>
        <v>100</v>
      </c>
      <c r="AT9" s="6">
        <f aca="true" t="shared" si="10" ref="AT9:AT22">K9*100/K$9</f>
        <v>100</v>
      </c>
      <c r="AU9" s="6">
        <f aca="true" t="shared" si="11" ref="AU9:AU22">L9*100/L$9</f>
        <v>100</v>
      </c>
      <c r="AV9" s="6">
        <f aca="true" t="shared" si="12" ref="AV9:AV22">M9*100/M$9</f>
        <v>100</v>
      </c>
      <c r="AW9" s="6">
        <f aca="true" t="shared" si="13" ref="AW9:AW22">N9*100/N$9</f>
        <v>100</v>
      </c>
      <c r="AX9" s="6">
        <f aca="true" t="shared" si="14" ref="AX9:AX22">O9*100/O$9</f>
        <v>100</v>
      </c>
      <c r="AY9" s="6">
        <f aca="true" t="shared" si="15" ref="AY9:AY22">P9*100/P$9</f>
        <v>100</v>
      </c>
      <c r="AZ9" s="6" t="e">
        <f aca="true" t="shared" si="16" ref="AZ9:AZ22">Q9*100/Q$9</f>
        <v>#DIV/0!</v>
      </c>
    </row>
    <row r="10" spans="1:52" ht="12">
      <c r="A10" t="s">
        <v>2</v>
      </c>
      <c r="B10" s="7">
        <v>4.8</v>
      </c>
      <c r="C10" s="7">
        <v>4.5</v>
      </c>
      <c r="D10" s="7">
        <v>4.7</v>
      </c>
      <c r="E10" s="7">
        <v>5.2</v>
      </c>
      <c r="F10" s="7">
        <v>5</v>
      </c>
      <c r="G10" s="7">
        <v>4.4</v>
      </c>
      <c r="H10" s="7">
        <v>4.3</v>
      </c>
      <c r="I10" s="7">
        <v>4</v>
      </c>
      <c r="J10" s="7">
        <v>5.4</v>
      </c>
      <c r="K10" s="7">
        <v>5.4</v>
      </c>
      <c r="L10" s="7">
        <v>4.1</v>
      </c>
      <c r="M10" s="7">
        <v>3.8</v>
      </c>
      <c r="N10" s="7">
        <v>3.7</v>
      </c>
      <c r="O10" s="7">
        <v>3.4</v>
      </c>
      <c r="P10" s="7">
        <v>3.4</v>
      </c>
      <c r="Q10" s="7"/>
      <c r="S10" t="s">
        <v>2</v>
      </c>
      <c r="T10" s="6">
        <f aca="true" t="shared" si="17" ref="T10:T22">C10*100/B10-100</f>
        <v>-6.25</v>
      </c>
      <c r="U10" s="6">
        <f t="shared" si="0"/>
        <v>4.444444444444443</v>
      </c>
      <c r="V10" s="6">
        <f t="shared" si="0"/>
        <v>10.638297872340416</v>
      </c>
      <c r="W10" s="6">
        <f t="shared" si="0"/>
        <v>-3.846153846153854</v>
      </c>
      <c r="X10" s="6">
        <f t="shared" si="0"/>
        <v>-11.999999999999986</v>
      </c>
      <c r="Y10" s="6">
        <f t="shared" si="0"/>
        <v>-2.2727272727272805</v>
      </c>
      <c r="Z10" s="6">
        <f t="shared" si="0"/>
        <v>-6.976744186046503</v>
      </c>
      <c r="AA10" s="6">
        <f t="shared" si="0"/>
        <v>35</v>
      </c>
      <c r="AB10" s="6">
        <f t="shared" si="0"/>
        <v>0</v>
      </c>
      <c r="AC10" s="6">
        <f t="shared" si="0"/>
        <v>-24.07407407407409</v>
      </c>
      <c r="AD10" s="6">
        <f t="shared" si="0"/>
        <v>-7.317073170731703</v>
      </c>
      <c r="AE10" s="6">
        <f t="shared" si="0"/>
        <v>-2.6315789473684106</v>
      </c>
      <c r="AF10" s="6">
        <f t="shared" si="0"/>
        <v>-8.108108108108112</v>
      </c>
      <c r="AG10" s="6">
        <f t="shared" si="0"/>
        <v>0</v>
      </c>
      <c r="AH10" s="6">
        <f t="shared" si="0"/>
        <v>-100</v>
      </c>
      <c r="AJ10" t="s">
        <v>2</v>
      </c>
      <c r="AK10" s="6">
        <f t="shared" si="1"/>
        <v>11.347517730496454</v>
      </c>
      <c r="AL10" s="6">
        <f t="shared" si="2"/>
        <v>10.089686098654708</v>
      </c>
      <c r="AM10" s="6">
        <f t="shared" si="3"/>
        <v>10.151187904967603</v>
      </c>
      <c r="AN10" s="6">
        <f t="shared" si="4"/>
        <v>10.297029702970297</v>
      </c>
      <c r="AO10" s="6">
        <f t="shared" si="5"/>
        <v>9.881422924901186</v>
      </c>
      <c r="AP10" s="6">
        <f t="shared" si="6"/>
        <v>9.691629955947137</v>
      </c>
      <c r="AQ10" s="6">
        <f t="shared" si="7"/>
        <v>10.411622276029057</v>
      </c>
      <c r="AR10" s="6">
        <f t="shared" si="8"/>
        <v>8.438818565400844</v>
      </c>
      <c r="AS10" s="6">
        <f t="shared" si="9"/>
        <v>10.305343511450381</v>
      </c>
      <c r="AT10" s="6">
        <f t="shared" si="10"/>
        <v>12.272727272727273</v>
      </c>
      <c r="AU10" s="6">
        <f t="shared" si="11"/>
        <v>10.594315245478034</v>
      </c>
      <c r="AV10" s="6">
        <f t="shared" si="12"/>
        <v>9.768637532133676</v>
      </c>
      <c r="AW10" s="6">
        <f t="shared" si="13"/>
        <v>9.487179487179487</v>
      </c>
      <c r="AX10" s="6">
        <f t="shared" si="14"/>
        <v>8.994708994708995</v>
      </c>
      <c r="AY10" s="6">
        <f t="shared" si="15"/>
        <v>8.994708994708995</v>
      </c>
      <c r="AZ10" s="6" t="e">
        <f t="shared" si="16"/>
        <v>#DIV/0!</v>
      </c>
    </row>
    <row r="11" spans="1:52" ht="12">
      <c r="A11" t="s">
        <v>3</v>
      </c>
      <c r="B11" s="7">
        <v>8.4</v>
      </c>
      <c r="C11" s="7">
        <v>9</v>
      </c>
      <c r="D11" s="7">
        <v>9.1</v>
      </c>
      <c r="E11" s="7">
        <v>10.2</v>
      </c>
      <c r="F11" s="7">
        <v>10.7</v>
      </c>
      <c r="G11" s="7">
        <v>10.1</v>
      </c>
      <c r="H11" s="7">
        <v>9.7</v>
      </c>
      <c r="I11" s="7">
        <v>12.2</v>
      </c>
      <c r="J11" s="7">
        <v>12</v>
      </c>
      <c r="K11" s="7">
        <v>9.8</v>
      </c>
      <c r="L11" s="7">
        <v>8.3</v>
      </c>
      <c r="M11" s="7">
        <v>8.2</v>
      </c>
      <c r="N11" s="7">
        <v>7.9</v>
      </c>
      <c r="O11" s="7">
        <v>7.8</v>
      </c>
      <c r="P11" s="7">
        <v>7.7</v>
      </c>
      <c r="Q11" s="7"/>
      <c r="S11" t="s">
        <v>3</v>
      </c>
      <c r="T11" s="6">
        <f t="shared" si="17"/>
        <v>7.142857142857139</v>
      </c>
      <c r="U11" s="6">
        <f t="shared" si="0"/>
        <v>1.1111111111111143</v>
      </c>
      <c r="V11" s="6">
        <f t="shared" si="0"/>
        <v>12.087912087912073</v>
      </c>
      <c r="W11" s="6">
        <f t="shared" si="0"/>
        <v>4.901960784313729</v>
      </c>
      <c r="X11" s="6">
        <f t="shared" si="0"/>
        <v>-5.607476635514018</v>
      </c>
      <c r="Y11" s="6">
        <f t="shared" si="0"/>
        <v>-3.960396039603964</v>
      </c>
      <c r="Z11" s="6">
        <f t="shared" si="0"/>
        <v>25.773195876288668</v>
      </c>
      <c r="AA11" s="6">
        <f t="shared" si="0"/>
        <v>-1.639344262295083</v>
      </c>
      <c r="AB11" s="6">
        <f t="shared" si="0"/>
        <v>-18.33333333333333</v>
      </c>
      <c r="AC11" s="6">
        <f t="shared" si="0"/>
        <v>-15.306122448979593</v>
      </c>
      <c r="AD11" s="6">
        <f t="shared" si="0"/>
        <v>-1.2048192771084558</v>
      </c>
      <c r="AE11" s="6">
        <f t="shared" si="0"/>
        <v>-3.6585365853658516</v>
      </c>
      <c r="AF11" s="6">
        <f t="shared" si="0"/>
        <v>-1.2658227848101262</v>
      </c>
      <c r="AG11" s="6">
        <f t="shared" si="0"/>
        <v>-1.2820512820512846</v>
      </c>
      <c r="AH11" s="6">
        <f t="shared" si="0"/>
        <v>-100</v>
      </c>
      <c r="AJ11" t="s">
        <v>3</v>
      </c>
      <c r="AK11" s="6">
        <f t="shared" si="1"/>
        <v>19.858156028368796</v>
      </c>
      <c r="AL11" s="6">
        <f t="shared" si="2"/>
        <v>20.179372197309416</v>
      </c>
      <c r="AM11" s="6">
        <f t="shared" si="3"/>
        <v>19.65442764578834</v>
      </c>
      <c r="AN11" s="6">
        <f t="shared" si="4"/>
        <v>20.198019801980195</v>
      </c>
      <c r="AO11" s="6">
        <f t="shared" si="5"/>
        <v>21.146245059288535</v>
      </c>
      <c r="AP11" s="6">
        <f t="shared" si="6"/>
        <v>22.24669603524229</v>
      </c>
      <c r="AQ11" s="6">
        <f t="shared" si="7"/>
        <v>23.486682808716704</v>
      </c>
      <c r="AR11" s="6">
        <f t="shared" si="8"/>
        <v>25.738396624472575</v>
      </c>
      <c r="AS11" s="6">
        <f t="shared" si="9"/>
        <v>22.900763358778626</v>
      </c>
      <c r="AT11" s="6">
        <f t="shared" si="10"/>
        <v>22.272727272727277</v>
      </c>
      <c r="AU11" s="6">
        <f t="shared" si="11"/>
        <v>21.44702842377261</v>
      </c>
      <c r="AV11" s="6">
        <f t="shared" si="12"/>
        <v>21.07969151670951</v>
      </c>
      <c r="AW11" s="6">
        <f t="shared" si="13"/>
        <v>20.256410256410255</v>
      </c>
      <c r="AX11" s="6">
        <f t="shared" si="14"/>
        <v>20.634920634920636</v>
      </c>
      <c r="AY11" s="6">
        <f t="shared" si="15"/>
        <v>20.37037037037037</v>
      </c>
      <c r="AZ11" s="6" t="e">
        <f t="shared" si="16"/>
        <v>#DIV/0!</v>
      </c>
    </row>
    <row r="12" spans="1:52" ht="12">
      <c r="A12" t="s">
        <v>42</v>
      </c>
      <c r="B12" s="7">
        <v>3.9</v>
      </c>
      <c r="C12" s="7">
        <v>4.3</v>
      </c>
      <c r="D12" s="7">
        <v>4.4</v>
      </c>
      <c r="E12" s="7">
        <v>5</v>
      </c>
      <c r="F12" s="7">
        <v>5</v>
      </c>
      <c r="G12" s="7">
        <v>4.5</v>
      </c>
      <c r="H12" s="7">
        <v>4.2</v>
      </c>
      <c r="I12" s="7">
        <v>5</v>
      </c>
      <c r="J12" s="7">
        <v>4.6</v>
      </c>
      <c r="K12" s="7">
        <v>3.7</v>
      </c>
      <c r="L12" s="7">
        <v>3.2</v>
      </c>
      <c r="M12" s="7">
        <v>3.4</v>
      </c>
      <c r="N12" s="7">
        <v>3.3</v>
      </c>
      <c r="O12" s="7">
        <v>3.2</v>
      </c>
      <c r="P12" s="7">
        <v>3.2</v>
      </c>
      <c r="Q12" s="7"/>
      <c r="S12" t="s">
        <v>42</v>
      </c>
      <c r="T12" s="6">
        <f t="shared" si="17"/>
        <v>10.256410256410263</v>
      </c>
      <c r="U12" s="6">
        <f t="shared" si="0"/>
        <v>2.3255813953488484</v>
      </c>
      <c r="V12" s="6">
        <f t="shared" si="0"/>
        <v>13.636363636363626</v>
      </c>
      <c r="W12" s="6">
        <f t="shared" si="0"/>
        <v>0</v>
      </c>
      <c r="X12" s="6">
        <f t="shared" si="0"/>
        <v>-10</v>
      </c>
      <c r="Y12" s="6">
        <f t="shared" si="0"/>
        <v>-6.666666666666671</v>
      </c>
      <c r="Z12" s="6">
        <f t="shared" si="0"/>
        <v>19.047619047619037</v>
      </c>
      <c r="AA12" s="6">
        <f t="shared" si="0"/>
        <v>-8.000000000000014</v>
      </c>
      <c r="AB12" s="6">
        <f t="shared" si="0"/>
        <v>-19.565217391304344</v>
      </c>
      <c r="AC12" s="6">
        <f t="shared" si="0"/>
        <v>-13.513513513513516</v>
      </c>
      <c r="AD12" s="6">
        <f t="shared" si="0"/>
        <v>6.25</v>
      </c>
      <c r="AE12" s="6">
        <f t="shared" si="0"/>
        <v>-2.941176470588232</v>
      </c>
      <c r="AF12" s="6">
        <f t="shared" si="0"/>
        <v>-3.030303030303031</v>
      </c>
      <c r="AG12" s="6">
        <f t="shared" si="0"/>
        <v>0</v>
      </c>
      <c r="AH12" s="6">
        <f t="shared" si="0"/>
        <v>-100</v>
      </c>
      <c r="AJ12" t="s">
        <v>42</v>
      </c>
      <c r="AK12" s="6">
        <f t="shared" si="1"/>
        <v>9.21985815602837</v>
      </c>
      <c r="AL12" s="6">
        <f t="shared" si="2"/>
        <v>9.641255605381165</v>
      </c>
      <c r="AM12" s="6">
        <f t="shared" si="3"/>
        <v>9.503239740820737</v>
      </c>
      <c r="AN12" s="6">
        <f t="shared" si="4"/>
        <v>9.900990099009901</v>
      </c>
      <c r="AO12" s="6">
        <f t="shared" si="5"/>
        <v>9.881422924901186</v>
      </c>
      <c r="AP12" s="6">
        <f t="shared" si="6"/>
        <v>9.911894273127754</v>
      </c>
      <c r="AQ12" s="6">
        <f t="shared" si="7"/>
        <v>10.16949152542373</v>
      </c>
      <c r="AR12" s="6">
        <f t="shared" si="8"/>
        <v>10.548523206751055</v>
      </c>
      <c r="AS12" s="6">
        <f t="shared" si="9"/>
        <v>8.778625954198473</v>
      </c>
      <c r="AT12" s="6">
        <f t="shared" si="10"/>
        <v>8.409090909090908</v>
      </c>
      <c r="AU12" s="6">
        <f t="shared" si="11"/>
        <v>8.268733850129198</v>
      </c>
      <c r="AV12" s="6">
        <f t="shared" si="12"/>
        <v>8.740359897172237</v>
      </c>
      <c r="AW12" s="6">
        <f t="shared" si="13"/>
        <v>8.461538461538462</v>
      </c>
      <c r="AX12" s="6">
        <f t="shared" si="14"/>
        <v>8.465608465608467</v>
      </c>
      <c r="AY12" s="6">
        <f t="shared" si="15"/>
        <v>8.465608465608467</v>
      </c>
      <c r="AZ12" s="6" t="e">
        <f t="shared" si="16"/>
        <v>#DIV/0!</v>
      </c>
    </row>
    <row r="13" spans="1:52" ht="12">
      <c r="A13" t="s">
        <v>4</v>
      </c>
      <c r="B13" s="7">
        <v>3.8</v>
      </c>
      <c r="C13" s="7">
        <v>4.2</v>
      </c>
      <c r="D13" s="7">
        <v>4.3</v>
      </c>
      <c r="E13" s="7">
        <v>4.9</v>
      </c>
      <c r="F13" s="7">
        <v>4.9</v>
      </c>
      <c r="G13" s="7">
        <v>4.4</v>
      </c>
      <c r="H13" s="7">
        <v>4.1</v>
      </c>
      <c r="I13" s="7">
        <v>4.9</v>
      </c>
      <c r="J13" s="7">
        <v>4.5</v>
      </c>
      <c r="K13" s="7">
        <v>3.6</v>
      </c>
      <c r="L13" s="7">
        <v>3.1</v>
      </c>
      <c r="M13" s="7">
        <v>3.3</v>
      </c>
      <c r="N13" s="7">
        <v>3.2</v>
      </c>
      <c r="O13" s="7">
        <v>3.1</v>
      </c>
      <c r="P13" s="7">
        <v>3.1</v>
      </c>
      <c r="Q13" s="7"/>
      <c r="S13" t="s">
        <v>4</v>
      </c>
      <c r="T13" s="6">
        <f t="shared" si="17"/>
        <v>10.526315789473685</v>
      </c>
      <c r="U13" s="6">
        <f t="shared" si="0"/>
        <v>2.3809523809523796</v>
      </c>
      <c r="V13" s="6">
        <f t="shared" si="0"/>
        <v>13.953488372093048</v>
      </c>
      <c r="W13" s="6">
        <f t="shared" si="0"/>
        <v>0</v>
      </c>
      <c r="X13" s="6">
        <f t="shared" si="0"/>
        <v>-10.204081632653057</v>
      </c>
      <c r="Y13" s="6">
        <f t="shared" si="0"/>
        <v>-6.818181818181841</v>
      </c>
      <c r="Z13" s="6">
        <f t="shared" si="0"/>
        <v>19.512195121951237</v>
      </c>
      <c r="AA13" s="6">
        <f t="shared" si="0"/>
        <v>-8.163265306122454</v>
      </c>
      <c r="AB13" s="6">
        <f t="shared" si="0"/>
        <v>-20</v>
      </c>
      <c r="AC13" s="6">
        <f t="shared" si="0"/>
        <v>-13.888888888888886</v>
      </c>
      <c r="AD13" s="6">
        <f t="shared" si="0"/>
        <v>6.451612903225808</v>
      </c>
      <c r="AE13" s="6">
        <f t="shared" si="0"/>
        <v>-3.030303030303031</v>
      </c>
      <c r="AF13" s="6">
        <f t="shared" si="0"/>
        <v>-3.125</v>
      </c>
      <c r="AG13" s="6">
        <f t="shared" si="0"/>
        <v>0</v>
      </c>
      <c r="AH13" s="6">
        <f t="shared" si="0"/>
        <v>-100</v>
      </c>
      <c r="AJ13" t="s">
        <v>4</v>
      </c>
      <c r="AK13" s="6">
        <f t="shared" si="1"/>
        <v>8.983451536643027</v>
      </c>
      <c r="AL13" s="6">
        <f t="shared" si="2"/>
        <v>9.417040358744394</v>
      </c>
      <c r="AM13" s="6">
        <f t="shared" si="3"/>
        <v>9.287257019438446</v>
      </c>
      <c r="AN13" s="6">
        <f t="shared" si="4"/>
        <v>9.702970297029704</v>
      </c>
      <c r="AO13" s="6">
        <f t="shared" si="5"/>
        <v>9.683794466403162</v>
      </c>
      <c r="AP13" s="6">
        <f t="shared" si="6"/>
        <v>9.691629955947137</v>
      </c>
      <c r="AQ13" s="6">
        <f t="shared" si="7"/>
        <v>9.927360774818402</v>
      </c>
      <c r="AR13" s="6">
        <f t="shared" si="8"/>
        <v>10.337552742616035</v>
      </c>
      <c r="AS13" s="6">
        <f t="shared" si="9"/>
        <v>8.587786259541986</v>
      </c>
      <c r="AT13" s="6">
        <f t="shared" si="10"/>
        <v>8.181818181818182</v>
      </c>
      <c r="AU13" s="6">
        <f t="shared" si="11"/>
        <v>8.010335917312661</v>
      </c>
      <c r="AV13" s="6">
        <f t="shared" si="12"/>
        <v>8.483290488431876</v>
      </c>
      <c r="AW13" s="6">
        <f t="shared" si="13"/>
        <v>8.205128205128204</v>
      </c>
      <c r="AX13" s="6">
        <f t="shared" si="14"/>
        <v>8.201058201058201</v>
      </c>
      <c r="AY13" s="6">
        <f t="shared" si="15"/>
        <v>8.201058201058201</v>
      </c>
      <c r="AZ13" s="6" t="e">
        <f t="shared" si="16"/>
        <v>#DIV/0!</v>
      </c>
    </row>
    <row r="14" spans="1:52" ht="12">
      <c r="A14" t="s">
        <v>5</v>
      </c>
      <c r="B14" s="7">
        <v>4.5</v>
      </c>
      <c r="C14" s="7">
        <v>4.7</v>
      </c>
      <c r="D14" s="7">
        <v>4.7</v>
      </c>
      <c r="E14" s="7">
        <v>5.2</v>
      </c>
      <c r="F14" s="7">
        <v>5.7</v>
      </c>
      <c r="G14" s="7">
        <v>5.6</v>
      </c>
      <c r="H14" s="7">
        <v>5.5</v>
      </c>
      <c r="I14" s="7">
        <v>7.2</v>
      </c>
      <c r="J14" s="7">
        <v>7.4</v>
      </c>
      <c r="K14" s="7">
        <v>6.1</v>
      </c>
      <c r="L14" s="7">
        <v>5.1</v>
      </c>
      <c r="M14" s="7">
        <v>4.8</v>
      </c>
      <c r="N14" s="7">
        <v>4.6</v>
      </c>
      <c r="O14" s="7">
        <v>4.6</v>
      </c>
      <c r="P14" s="7">
        <v>4.5</v>
      </c>
      <c r="Q14" s="7"/>
      <c r="S14" t="s">
        <v>5</v>
      </c>
      <c r="T14" s="6">
        <f t="shared" si="17"/>
        <v>4.444444444444443</v>
      </c>
      <c r="U14" s="6">
        <f t="shared" si="0"/>
        <v>0</v>
      </c>
      <c r="V14" s="6">
        <f t="shared" si="0"/>
        <v>10.638297872340416</v>
      </c>
      <c r="W14" s="6">
        <f t="shared" si="0"/>
        <v>9.615384615384613</v>
      </c>
      <c r="X14" s="6">
        <f t="shared" si="0"/>
        <v>-1.754385964912288</v>
      </c>
      <c r="Y14" s="6">
        <f t="shared" si="0"/>
        <v>-1.7857142857142776</v>
      </c>
      <c r="Z14" s="6">
        <f t="shared" si="0"/>
        <v>30.909090909090907</v>
      </c>
      <c r="AA14" s="6">
        <f t="shared" si="0"/>
        <v>2.7777777777777715</v>
      </c>
      <c r="AB14" s="6">
        <f t="shared" si="0"/>
        <v>-17.567567567567565</v>
      </c>
      <c r="AC14" s="6">
        <f t="shared" si="0"/>
        <v>-16.39344262295083</v>
      </c>
      <c r="AD14" s="6">
        <f t="shared" si="0"/>
        <v>-5.882352941176464</v>
      </c>
      <c r="AE14" s="6">
        <f t="shared" si="0"/>
        <v>-4.166666666666671</v>
      </c>
      <c r="AF14" s="6">
        <f t="shared" si="0"/>
        <v>0</v>
      </c>
      <c r="AG14" s="6">
        <f t="shared" si="0"/>
        <v>-2.173913043478251</v>
      </c>
      <c r="AH14" s="6">
        <f t="shared" si="0"/>
        <v>-100</v>
      </c>
      <c r="AJ14" t="s">
        <v>5</v>
      </c>
      <c r="AK14" s="6">
        <f t="shared" si="1"/>
        <v>10.638297872340427</v>
      </c>
      <c r="AL14" s="6">
        <f t="shared" si="2"/>
        <v>10.538116591928251</v>
      </c>
      <c r="AM14" s="6">
        <f t="shared" si="3"/>
        <v>10.151187904967603</v>
      </c>
      <c r="AN14" s="6">
        <f t="shared" si="4"/>
        <v>10.297029702970297</v>
      </c>
      <c r="AO14" s="6">
        <f t="shared" si="5"/>
        <v>11.264822134387352</v>
      </c>
      <c r="AP14" s="6">
        <f t="shared" si="6"/>
        <v>12.334801762114537</v>
      </c>
      <c r="AQ14" s="6">
        <f t="shared" si="7"/>
        <v>13.31719128329298</v>
      </c>
      <c r="AR14" s="6">
        <f t="shared" si="8"/>
        <v>15.18987341772152</v>
      </c>
      <c r="AS14" s="6">
        <f t="shared" si="9"/>
        <v>14.122137404580153</v>
      </c>
      <c r="AT14" s="6">
        <f t="shared" si="10"/>
        <v>13.863636363636363</v>
      </c>
      <c r="AU14" s="6">
        <f t="shared" si="11"/>
        <v>13.178294573643408</v>
      </c>
      <c r="AV14" s="6">
        <f t="shared" si="12"/>
        <v>12.339331619537276</v>
      </c>
      <c r="AW14" s="6">
        <f t="shared" si="13"/>
        <v>11.794871794871794</v>
      </c>
      <c r="AX14" s="6">
        <f t="shared" si="14"/>
        <v>12.16931216931217</v>
      </c>
      <c r="AY14" s="6">
        <f t="shared" si="15"/>
        <v>11.904761904761905</v>
      </c>
      <c r="AZ14" s="6" t="e">
        <f t="shared" si="16"/>
        <v>#DIV/0!</v>
      </c>
    </row>
    <row r="15" spans="1:52" ht="12">
      <c r="A15" t="s">
        <v>6</v>
      </c>
      <c r="B15" s="7">
        <v>29.1</v>
      </c>
      <c r="C15" s="7">
        <v>31.1</v>
      </c>
      <c r="D15" s="7">
        <v>32.5</v>
      </c>
      <c r="E15" s="7">
        <v>35.1</v>
      </c>
      <c r="F15" s="7">
        <v>34.9</v>
      </c>
      <c r="G15" s="7">
        <v>30.9</v>
      </c>
      <c r="H15" s="7">
        <v>27.3</v>
      </c>
      <c r="I15" s="7">
        <v>31.2</v>
      </c>
      <c r="J15" s="7">
        <v>35</v>
      </c>
      <c r="K15" s="7">
        <v>28.8</v>
      </c>
      <c r="L15" s="7">
        <v>26.3</v>
      </c>
      <c r="M15" s="7">
        <v>26.9</v>
      </c>
      <c r="N15" s="7">
        <v>27.4</v>
      </c>
      <c r="O15" s="7">
        <v>26.6</v>
      </c>
      <c r="P15" s="7">
        <v>26.7</v>
      </c>
      <c r="Q15" s="7"/>
      <c r="S15" t="s">
        <v>6</v>
      </c>
      <c r="T15" s="6">
        <f t="shared" si="17"/>
        <v>6.872852233676966</v>
      </c>
      <c r="U15" s="6">
        <f t="shared" si="0"/>
        <v>4.501607717041793</v>
      </c>
      <c r="V15" s="6">
        <f t="shared" si="0"/>
        <v>8</v>
      </c>
      <c r="W15" s="6">
        <f t="shared" si="0"/>
        <v>-0.5698005698005773</v>
      </c>
      <c r="X15" s="6">
        <f t="shared" si="0"/>
        <v>-11.46131805157593</v>
      </c>
      <c r="Y15" s="6">
        <f t="shared" si="0"/>
        <v>-11.650485436893206</v>
      </c>
      <c r="Z15" s="6">
        <f t="shared" si="0"/>
        <v>14.285714285714278</v>
      </c>
      <c r="AA15" s="6">
        <f t="shared" si="0"/>
        <v>12.179487179487182</v>
      </c>
      <c r="AB15" s="6">
        <f t="shared" si="0"/>
        <v>-17.714285714285708</v>
      </c>
      <c r="AC15" s="6">
        <f t="shared" si="0"/>
        <v>-8.680555555555557</v>
      </c>
      <c r="AD15" s="6">
        <f t="shared" si="0"/>
        <v>2.281368821292773</v>
      </c>
      <c r="AE15" s="6">
        <f t="shared" si="0"/>
        <v>1.8587360594795541</v>
      </c>
      <c r="AF15" s="6">
        <f t="shared" si="0"/>
        <v>-2.919708029197082</v>
      </c>
      <c r="AG15" s="6">
        <f t="shared" si="0"/>
        <v>0.3759398496240607</v>
      </c>
      <c r="AH15" s="6">
        <f t="shared" si="0"/>
        <v>-100</v>
      </c>
      <c r="AJ15" t="s">
        <v>6</v>
      </c>
      <c r="AK15" s="6">
        <f t="shared" si="1"/>
        <v>68.79432624113475</v>
      </c>
      <c r="AL15" s="6">
        <f t="shared" si="2"/>
        <v>69.73094170403587</v>
      </c>
      <c r="AM15" s="6">
        <f t="shared" si="3"/>
        <v>70.19438444924407</v>
      </c>
      <c r="AN15" s="6">
        <f t="shared" si="4"/>
        <v>69.5049504950495</v>
      </c>
      <c r="AO15" s="6">
        <f t="shared" si="5"/>
        <v>68.97233201581028</v>
      </c>
      <c r="AP15" s="6">
        <f t="shared" si="6"/>
        <v>68.06167400881057</v>
      </c>
      <c r="AQ15" s="6">
        <f t="shared" si="7"/>
        <v>66.10169491525424</v>
      </c>
      <c r="AR15" s="6">
        <f t="shared" si="8"/>
        <v>65.82278481012658</v>
      </c>
      <c r="AS15" s="6">
        <f t="shared" si="9"/>
        <v>66.79389312977099</v>
      </c>
      <c r="AT15" s="6">
        <f t="shared" si="10"/>
        <v>65.45454545454545</v>
      </c>
      <c r="AU15" s="6">
        <f t="shared" si="11"/>
        <v>67.95865633074935</v>
      </c>
      <c r="AV15" s="6">
        <f t="shared" si="12"/>
        <v>69.15167095115682</v>
      </c>
      <c r="AW15" s="6">
        <f t="shared" si="13"/>
        <v>70.25641025641026</v>
      </c>
      <c r="AX15" s="6">
        <f t="shared" si="14"/>
        <v>70.37037037037038</v>
      </c>
      <c r="AY15" s="6">
        <f t="shared" si="15"/>
        <v>70.63492063492065</v>
      </c>
      <c r="AZ15" s="6" t="e">
        <f t="shared" si="16"/>
        <v>#DIV/0!</v>
      </c>
    </row>
    <row r="16" spans="1:52" ht="12">
      <c r="A16" t="s">
        <v>16</v>
      </c>
      <c r="B16" s="7">
        <v>15.7</v>
      </c>
      <c r="C16" s="7">
        <v>16.9</v>
      </c>
      <c r="D16" s="7">
        <v>17.4</v>
      </c>
      <c r="E16" s="7">
        <v>18.7</v>
      </c>
      <c r="F16" s="7">
        <v>18.6</v>
      </c>
      <c r="G16" s="7">
        <v>16</v>
      </c>
      <c r="H16" s="7">
        <v>14.2</v>
      </c>
      <c r="I16" s="7">
        <v>16.3</v>
      </c>
      <c r="J16" s="7">
        <v>18.2</v>
      </c>
      <c r="K16" s="7">
        <v>14.8</v>
      </c>
      <c r="L16" s="7">
        <v>13.5</v>
      </c>
      <c r="M16" s="7">
        <v>13.8</v>
      </c>
      <c r="N16" s="7">
        <v>14</v>
      </c>
      <c r="O16" s="7">
        <v>13.6</v>
      </c>
      <c r="P16" s="7">
        <v>13.7</v>
      </c>
      <c r="Q16" s="7"/>
      <c r="S16" t="s">
        <v>16</v>
      </c>
      <c r="T16" s="6">
        <f t="shared" si="17"/>
        <v>7.643312101910823</v>
      </c>
      <c r="U16" s="6">
        <f t="shared" si="0"/>
        <v>2.958579881656803</v>
      </c>
      <c r="V16" s="6">
        <f t="shared" si="0"/>
        <v>7.471264367816104</v>
      </c>
      <c r="W16" s="6">
        <f t="shared" si="0"/>
        <v>-0.5347593582887527</v>
      </c>
      <c r="X16" s="6">
        <f t="shared" si="0"/>
        <v>-13.97849462365592</v>
      </c>
      <c r="Y16" s="6">
        <f t="shared" si="0"/>
        <v>-11.25</v>
      </c>
      <c r="Z16" s="6">
        <f t="shared" si="0"/>
        <v>14.788732394366207</v>
      </c>
      <c r="AA16" s="6">
        <f t="shared" si="0"/>
        <v>11.65644171779141</v>
      </c>
      <c r="AB16" s="6">
        <f t="shared" si="0"/>
        <v>-18.681318681318672</v>
      </c>
      <c r="AC16" s="6">
        <f t="shared" si="0"/>
        <v>-8.78378378378379</v>
      </c>
      <c r="AD16" s="6">
        <f t="shared" si="0"/>
        <v>2.2222222222222285</v>
      </c>
      <c r="AE16" s="6">
        <f t="shared" si="0"/>
        <v>1.4492753623188293</v>
      </c>
      <c r="AF16" s="6">
        <f t="shared" si="0"/>
        <v>-2.857142857142861</v>
      </c>
      <c r="AG16" s="6">
        <f t="shared" si="0"/>
        <v>0.735294117647058</v>
      </c>
      <c r="AH16" s="6">
        <f t="shared" si="0"/>
        <v>-100</v>
      </c>
      <c r="AJ16" t="s">
        <v>16</v>
      </c>
      <c r="AK16" s="6">
        <f t="shared" si="1"/>
        <v>37.11583924349882</v>
      </c>
      <c r="AL16" s="6">
        <f t="shared" si="2"/>
        <v>37.892376681614344</v>
      </c>
      <c r="AM16" s="6">
        <f t="shared" si="3"/>
        <v>37.580993520518355</v>
      </c>
      <c r="AN16" s="6">
        <f t="shared" si="4"/>
        <v>37.02970297029703</v>
      </c>
      <c r="AO16" s="6">
        <f t="shared" si="5"/>
        <v>36.758893280632414</v>
      </c>
      <c r="AP16" s="6">
        <f t="shared" si="6"/>
        <v>35.24229074889868</v>
      </c>
      <c r="AQ16" s="6">
        <f t="shared" si="7"/>
        <v>34.38256658595642</v>
      </c>
      <c r="AR16" s="6">
        <f t="shared" si="8"/>
        <v>34.38818565400844</v>
      </c>
      <c r="AS16" s="6">
        <f t="shared" si="9"/>
        <v>34.732824427480914</v>
      </c>
      <c r="AT16" s="6">
        <f t="shared" si="10"/>
        <v>33.63636363636363</v>
      </c>
      <c r="AU16" s="6">
        <f t="shared" si="11"/>
        <v>34.883720930232556</v>
      </c>
      <c r="AV16" s="6">
        <f t="shared" si="12"/>
        <v>35.47557840616967</v>
      </c>
      <c r="AW16" s="6">
        <f t="shared" si="13"/>
        <v>35.8974358974359</v>
      </c>
      <c r="AX16" s="6">
        <f t="shared" si="14"/>
        <v>35.97883597883598</v>
      </c>
      <c r="AY16" s="6">
        <f t="shared" si="15"/>
        <v>36.24338624338625</v>
      </c>
      <c r="AZ16" s="6" t="e">
        <f t="shared" si="16"/>
        <v>#DIV/0!</v>
      </c>
    </row>
    <row r="17" spans="1:52" ht="12">
      <c r="A17" t="s">
        <v>7</v>
      </c>
      <c r="B17" s="7">
        <v>0.7</v>
      </c>
      <c r="C17" s="7">
        <v>0.7</v>
      </c>
      <c r="D17" s="7">
        <v>0.8</v>
      </c>
      <c r="E17" s="7">
        <v>0.8</v>
      </c>
      <c r="F17" s="7">
        <v>0.8</v>
      </c>
      <c r="G17" s="7">
        <v>0.7</v>
      </c>
      <c r="H17" s="7">
        <v>0.7</v>
      </c>
      <c r="I17" s="7">
        <v>0.7</v>
      </c>
      <c r="J17" s="7">
        <v>0.7</v>
      </c>
      <c r="K17" s="7">
        <v>0.6</v>
      </c>
      <c r="L17" s="7">
        <v>0.5</v>
      </c>
      <c r="M17" s="7">
        <v>0.5</v>
      </c>
      <c r="N17" s="7">
        <v>0.5</v>
      </c>
      <c r="O17" s="7">
        <v>0.5</v>
      </c>
      <c r="P17" s="7">
        <v>0.5</v>
      </c>
      <c r="Q17" s="7"/>
      <c r="S17" t="s">
        <v>7</v>
      </c>
      <c r="T17" s="6">
        <f t="shared" si="17"/>
        <v>0</v>
      </c>
      <c r="U17" s="6">
        <f t="shared" si="0"/>
        <v>14.285714285714292</v>
      </c>
      <c r="V17" s="6">
        <f t="shared" si="0"/>
        <v>0</v>
      </c>
      <c r="W17" s="6">
        <f t="shared" si="0"/>
        <v>0</v>
      </c>
      <c r="X17" s="6">
        <f t="shared" si="0"/>
        <v>-12.5</v>
      </c>
      <c r="Y17" s="6">
        <f t="shared" si="0"/>
        <v>0</v>
      </c>
      <c r="Z17" s="6">
        <f t="shared" si="0"/>
        <v>0</v>
      </c>
      <c r="AA17" s="6">
        <f t="shared" si="0"/>
        <v>0</v>
      </c>
      <c r="AB17" s="6">
        <f t="shared" si="0"/>
        <v>-14.285714285714278</v>
      </c>
      <c r="AC17" s="6">
        <f t="shared" si="0"/>
        <v>-16.666666666666657</v>
      </c>
      <c r="AD17" s="6">
        <f t="shared" si="0"/>
        <v>0</v>
      </c>
      <c r="AE17" s="6">
        <f t="shared" si="0"/>
        <v>0</v>
      </c>
      <c r="AF17" s="6">
        <f t="shared" si="0"/>
        <v>0</v>
      </c>
      <c r="AG17" s="6">
        <f t="shared" si="0"/>
        <v>0</v>
      </c>
      <c r="AH17" s="6">
        <f t="shared" si="0"/>
        <v>-100</v>
      </c>
      <c r="AJ17" t="s">
        <v>7</v>
      </c>
      <c r="AK17" s="6">
        <f t="shared" si="1"/>
        <v>1.6548463356973997</v>
      </c>
      <c r="AL17" s="6">
        <f t="shared" si="2"/>
        <v>1.569506726457399</v>
      </c>
      <c r="AM17" s="6">
        <f t="shared" si="3"/>
        <v>1.7278617710583155</v>
      </c>
      <c r="AN17" s="6">
        <f t="shared" si="4"/>
        <v>1.5841584158415842</v>
      </c>
      <c r="AO17" s="6">
        <f t="shared" si="5"/>
        <v>1.5810276679841897</v>
      </c>
      <c r="AP17" s="6">
        <f t="shared" si="6"/>
        <v>1.5418502202643172</v>
      </c>
      <c r="AQ17" s="6">
        <f t="shared" si="7"/>
        <v>1.6949152542372883</v>
      </c>
      <c r="AR17" s="6">
        <f t="shared" si="8"/>
        <v>1.4767932489451476</v>
      </c>
      <c r="AS17" s="6">
        <f t="shared" si="9"/>
        <v>1.33587786259542</v>
      </c>
      <c r="AT17" s="6">
        <f t="shared" si="10"/>
        <v>1.3636363636363635</v>
      </c>
      <c r="AU17" s="6">
        <f t="shared" si="11"/>
        <v>1.2919896640826873</v>
      </c>
      <c r="AV17" s="6">
        <f t="shared" si="12"/>
        <v>1.2853470437017995</v>
      </c>
      <c r="AW17" s="6">
        <f t="shared" si="13"/>
        <v>1.2820512820512822</v>
      </c>
      <c r="AX17" s="6">
        <f t="shared" si="14"/>
        <v>1.3227513227513228</v>
      </c>
      <c r="AY17" s="6">
        <f t="shared" si="15"/>
        <v>1.3227513227513228</v>
      </c>
      <c r="AZ17" s="6" t="e">
        <f t="shared" si="16"/>
        <v>#DIV/0!</v>
      </c>
    </row>
    <row r="18" spans="1:52" ht="12">
      <c r="A18" t="s">
        <v>8</v>
      </c>
      <c r="B18" s="7">
        <v>0.6</v>
      </c>
      <c r="C18" s="7">
        <v>0.7</v>
      </c>
      <c r="D18" s="7">
        <v>0.6</v>
      </c>
      <c r="E18" s="7">
        <v>0.7</v>
      </c>
      <c r="F18" s="7">
        <v>0.7</v>
      </c>
      <c r="G18" s="7">
        <v>0.6</v>
      </c>
      <c r="H18" s="7">
        <v>0.6</v>
      </c>
      <c r="I18" s="7">
        <v>0.8</v>
      </c>
      <c r="J18" s="7">
        <v>0.8</v>
      </c>
      <c r="K18" s="7">
        <v>0.6</v>
      </c>
      <c r="L18" s="7">
        <v>0.6</v>
      </c>
      <c r="M18" s="7">
        <v>0.6</v>
      </c>
      <c r="N18" s="7">
        <v>0.6</v>
      </c>
      <c r="O18" s="7">
        <v>0.6</v>
      </c>
      <c r="P18" s="7">
        <v>0.6</v>
      </c>
      <c r="Q18" s="7"/>
      <c r="S18" t="s">
        <v>8</v>
      </c>
      <c r="T18" s="6">
        <f t="shared" si="17"/>
        <v>16.66666666666667</v>
      </c>
      <c r="U18" s="6">
        <f t="shared" si="0"/>
        <v>-14.285714285714278</v>
      </c>
      <c r="V18" s="6">
        <f t="shared" si="0"/>
        <v>16.66666666666667</v>
      </c>
      <c r="W18" s="6">
        <f t="shared" si="0"/>
        <v>0</v>
      </c>
      <c r="X18" s="6">
        <f t="shared" si="0"/>
        <v>-14.285714285714278</v>
      </c>
      <c r="Y18" s="6">
        <f t="shared" si="0"/>
        <v>0</v>
      </c>
      <c r="Z18" s="6">
        <f t="shared" si="0"/>
        <v>33.33333333333334</v>
      </c>
      <c r="AA18" s="6">
        <f t="shared" si="0"/>
        <v>0</v>
      </c>
      <c r="AB18" s="6">
        <f t="shared" si="0"/>
        <v>-25</v>
      </c>
      <c r="AC18" s="6">
        <f t="shared" si="0"/>
        <v>0</v>
      </c>
      <c r="AD18" s="6">
        <f t="shared" si="0"/>
        <v>0</v>
      </c>
      <c r="AE18" s="6">
        <f t="shared" si="0"/>
        <v>0</v>
      </c>
      <c r="AF18" s="6">
        <f t="shared" si="0"/>
        <v>0</v>
      </c>
      <c r="AG18" s="6">
        <f t="shared" si="0"/>
        <v>0</v>
      </c>
      <c r="AH18" s="6">
        <f t="shared" si="0"/>
        <v>-100</v>
      </c>
      <c r="AJ18" t="s">
        <v>8</v>
      </c>
      <c r="AK18" s="6">
        <f t="shared" si="1"/>
        <v>1.4184397163120568</v>
      </c>
      <c r="AL18" s="6">
        <f t="shared" si="2"/>
        <v>1.569506726457399</v>
      </c>
      <c r="AM18" s="6">
        <f t="shared" si="3"/>
        <v>1.2958963282937366</v>
      </c>
      <c r="AN18" s="6">
        <f t="shared" si="4"/>
        <v>1.386138613861386</v>
      </c>
      <c r="AO18" s="6">
        <f t="shared" si="5"/>
        <v>1.383399209486166</v>
      </c>
      <c r="AP18" s="6">
        <f t="shared" si="6"/>
        <v>1.3215859030837005</v>
      </c>
      <c r="AQ18" s="6">
        <f t="shared" si="7"/>
        <v>1.4527845036319613</v>
      </c>
      <c r="AR18" s="6">
        <f t="shared" si="8"/>
        <v>1.6877637130801688</v>
      </c>
      <c r="AS18" s="6">
        <f t="shared" si="9"/>
        <v>1.5267175572519085</v>
      </c>
      <c r="AT18" s="6">
        <f t="shared" si="10"/>
        <v>1.3636363636363635</v>
      </c>
      <c r="AU18" s="6">
        <f t="shared" si="11"/>
        <v>1.5503875968992247</v>
      </c>
      <c r="AV18" s="6">
        <f t="shared" si="12"/>
        <v>1.5424164524421595</v>
      </c>
      <c r="AW18" s="6">
        <f t="shared" si="13"/>
        <v>1.5384615384615385</v>
      </c>
      <c r="AX18" s="6">
        <f t="shared" si="14"/>
        <v>1.5873015873015874</v>
      </c>
      <c r="AY18" s="6">
        <f t="shared" si="15"/>
        <v>1.5873015873015874</v>
      </c>
      <c r="AZ18" s="6" t="e">
        <f t="shared" si="16"/>
        <v>#DIV/0!</v>
      </c>
    </row>
    <row r="19" spans="1:52" ht="12">
      <c r="A19" t="s">
        <v>9</v>
      </c>
      <c r="B19" s="7">
        <v>0.8</v>
      </c>
      <c r="C19" s="7">
        <v>0.9</v>
      </c>
      <c r="D19" s="7">
        <v>1</v>
      </c>
      <c r="E19" s="7">
        <v>1</v>
      </c>
      <c r="F19" s="7">
        <v>1</v>
      </c>
      <c r="G19" s="7">
        <v>0.9</v>
      </c>
      <c r="H19" s="7">
        <v>0.8</v>
      </c>
      <c r="I19" s="7">
        <v>1</v>
      </c>
      <c r="J19" s="7">
        <v>0.9</v>
      </c>
      <c r="K19" s="7">
        <v>0.8</v>
      </c>
      <c r="L19" s="7">
        <v>0.7</v>
      </c>
      <c r="M19" s="7">
        <v>0.7</v>
      </c>
      <c r="N19" s="7">
        <v>0.7</v>
      </c>
      <c r="O19" s="7">
        <v>0.7</v>
      </c>
      <c r="P19" s="7">
        <v>0.7</v>
      </c>
      <c r="Q19" s="7"/>
      <c r="S19" t="s">
        <v>9</v>
      </c>
      <c r="T19" s="6">
        <f t="shared" si="17"/>
        <v>12.5</v>
      </c>
      <c r="U19" s="6">
        <f t="shared" si="0"/>
        <v>11.111111111111114</v>
      </c>
      <c r="V19" s="6">
        <f t="shared" si="0"/>
        <v>0</v>
      </c>
      <c r="W19" s="6">
        <f t="shared" si="0"/>
        <v>0</v>
      </c>
      <c r="X19" s="6">
        <f t="shared" si="0"/>
        <v>-10</v>
      </c>
      <c r="Y19" s="6">
        <f t="shared" si="0"/>
        <v>-11.111111111111114</v>
      </c>
      <c r="Z19" s="6">
        <f t="shared" si="0"/>
        <v>25</v>
      </c>
      <c r="AA19" s="6">
        <f t="shared" si="0"/>
        <v>-10</v>
      </c>
      <c r="AB19" s="6">
        <f t="shared" si="0"/>
        <v>-11.111111111111114</v>
      </c>
      <c r="AC19" s="6">
        <f t="shared" si="0"/>
        <v>-12.5</v>
      </c>
      <c r="AD19" s="6">
        <f t="shared" si="0"/>
        <v>0</v>
      </c>
      <c r="AE19" s="6">
        <f t="shared" si="0"/>
        <v>0</v>
      </c>
      <c r="AF19" s="6">
        <f t="shared" si="0"/>
        <v>0</v>
      </c>
      <c r="AG19" s="6">
        <f t="shared" si="0"/>
        <v>0</v>
      </c>
      <c r="AH19" s="6">
        <f t="shared" si="0"/>
        <v>-100</v>
      </c>
      <c r="AJ19" t="s">
        <v>9</v>
      </c>
      <c r="AK19" s="6">
        <f t="shared" si="1"/>
        <v>1.8912529550827424</v>
      </c>
      <c r="AL19" s="6">
        <f t="shared" si="2"/>
        <v>2.0179372197309418</v>
      </c>
      <c r="AM19" s="6">
        <f t="shared" si="3"/>
        <v>2.1598272138228944</v>
      </c>
      <c r="AN19" s="6">
        <f t="shared" si="4"/>
        <v>1.9801980198019802</v>
      </c>
      <c r="AO19" s="6">
        <f t="shared" si="5"/>
        <v>1.976284584980237</v>
      </c>
      <c r="AP19" s="6">
        <f t="shared" si="6"/>
        <v>1.9823788546255507</v>
      </c>
      <c r="AQ19" s="6">
        <f t="shared" si="7"/>
        <v>1.9370460048426152</v>
      </c>
      <c r="AR19" s="6">
        <f t="shared" si="8"/>
        <v>2.109704641350211</v>
      </c>
      <c r="AS19" s="6">
        <f t="shared" si="9"/>
        <v>1.717557251908397</v>
      </c>
      <c r="AT19" s="6">
        <f t="shared" si="10"/>
        <v>1.8181818181818181</v>
      </c>
      <c r="AU19" s="6">
        <f t="shared" si="11"/>
        <v>1.8087855297157622</v>
      </c>
      <c r="AV19" s="6">
        <f t="shared" si="12"/>
        <v>1.7994858611825193</v>
      </c>
      <c r="AW19" s="6">
        <f t="shared" si="13"/>
        <v>1.794871794871795</v>
      </c>
      <c r="AX19" s="6">
        <f t="shared" si="14"/>
        <v>1.851851851851852</v>
      </c>
      <c r="AY19" s="6">
        <f t="shared" si="15"/>
        <v>1.851851851851852</v>
      </c>
      <c r="AZ19" s="6" t="e">
        <f t="shared" si="16"/>
        <v>#DIV/0!</v>
      </c>
    </row>
    <row r="20" spans="1:52" ht="12">
      <c r="A20" t="s">
        <v>12</v>
      </c>
      <c r="B20" s="7">
        <v>6.4</v>
      </c>
      <c r="C20" s="7">
        <v>6.7</v>
      </c>
      <c r="D20" s="7">
        <v>7.2</v>
      </c>
      <c r="E20" s="7">
        <v>8</v>
      </c>
      <c r="F20" s="7">
        <v>8.1</v>
      </c>
      <c r="G20" s="7">
        <v>7.4</v>
      </c>
      <c r="H20" s="7">
        <v>6.5</v>
      </c>
      <c r="I20" s="7">
        <v>7.4</v>
      </c>
      <c r="J20" s="7">
        <v>8.5</v>
      </c>
      <c r="K20" s="7">
        <v>6.8</v>
      </c>
      <c r="L20" s="7">
        <v>6.3</v>
      </c>
      <c r="M20" s="7">
        <v>6.5</v>
      </c>
      <c r="N20" s="7">
        <v>6.7</v>
      </c>
      <c r="O20" s="7">
        <v>6.4</v>
      </c>
      <c r="P20" s="7">
        <v>6.3</v>
      </c>
      <c r="Q20" s="7"/>
      <c r="S20" t="s">
        <v>12</v>
      </c>
      <c r="T20" s="6">
        <f t="shared" si="17"/>
        <v>4.6875</v>
      </c>
      <c r="U20" s="6">
        <f t="shared" si="0"/>
        <v>7.46268656716417</v>
      </c>
      <c r="V20" s="6">
        <f t="shared" si="0"/>
        <v>11.111111111111114</v>
      </c>
      <c r="W20" s="6">
        <f t="shared" si="0"/>
        <v>1.25</v>
      </c>
      <c r="X20" s="6">
        <f t="shared" si="0"/>
        <v>-8.641975308641975</v>
      </c>
      <c r="Y20" s="6">
        <f t="shared" si="0"/>
        <v>-12.162162162162161</v>
      </c>
      <c r="Z20" s="6">
        <f t="shared" si="0"/>
        <v>13.84615384615384</v>
      </c>
      <c r="AA20" s="6">
        <f t="shared" si="0"/>
        <v>14.864864864864856</v>
      </c>
      <c r="AB20" s="6">
        <f t="shared" si="0"/>
        <v>-20</v>
      </c>
      <c r="AC20" s="6">
        <f t="shared" si="0"/>
        <v>-7.35294117647058</v>
      </c>
      <c r="AD20" s="6">
        <f t="shared" si="0"/>
        <v>3.1746031746031775</v>
      </c>
      <c r="AE20" s="6">
        <f t="shared" si="0"/>
        <v>3.07692307692308</v>
      </c>
      <c r="AF20" s="6">
        <f t="shared" si="0"/>
        <v>-4.477611940298516</v>
      </c>
      <c r="AG20" s="6">
        <f t="shared" si="0"/>
        <v>-1.5625</v>
      </c>
      <c r="AH20" s="6">
        <f t="shared" si="0"/>
        <v>-100</v>
      </c>
      <c r="AJ20" t="s">
        <v>12</v>
      </c>
      <c r="AK20" s="6">
        <f t="shared" si="1"/>
        <v>15.130023640661939</v>
      </c>
      <c r="AL20" s="6">
        <f t="shared" si="2"/>
        <v>15.022421524663677</v>
      </c>
      <c r="AM20" s="6">
        <f t="shared" si="3"/>
        <v>15.550755939524839</v>
      </c>
      <c r="AN20" s="6">
        <f t="shared" si="4"/>
        <v>15.841584158415841</v>
      </c>
      <c r="AO20" s="6">
        <f t="shared" si="5"/>
        <v>16.007905138339922</v>
      </c>
      <c r="AP20" s="6">
        <f t="shared" si="6"/>
        <v>16.29955947136564</v>
      </c>
      <c r="AQ20" s="6">
        <f t="shared" si="7"/>
        <v>15.738498789346249</v>
      </c>
      <c r="AR20" s="6">
        <f t="shared" si="8"/>
        <v>15.611814345991561</v>
      </c>
      <c r="AS20" s="6">
        <f t="shared" si="9"/>
        <v>16.22137404580153</v>
      </c>
      <c r="AT20" s="6">
        <f t="shared" si="10"/>
        <v>15.454545454545455</v>
      </c>
      <c r="AU20" s="6">
        <f t="shared" si="11"/>
        <v>16.27906976744186</v>
      </c>
      <c r="AV20" s="6">
        <f t="shared" si="12"/>
        <v>16.709511568123393</v>
      </c>
      <c r="AW20" s="6">
        <f t="shared" si="13"/>
        <v>17.17948717948718</v>
      </c>
      <c r="AX20" s="6">
        <f t="shared" si="14"/>
        <v>16.931216931216934</v>
      </c>
      <c r="AY20" s="6">
        <f t="shared" si="15"/>
        <v>16.666666666666668</v>
      </c>
      <c r="AZ20" s="6" t="e">
        <f t="shared" si="16"/>
        <v>#DIV/0!</v>
      </c>
    </row>
    <row r="21" spans="1:52" ht="12">
      <c r="A21" t="s">
        <v>14</v>
      </c>
      <c r="B21" s="7">
        <v>2.1</v>
      </c>
      <c r="C21" s="7">
        <v>2.3</v>
      </c>
      <c r="D21" s="7">
        <v>2.5</v>
      </c>
      <c r="E21" s="7">
        <v>2.7</v>
      </c>
      <c r="F21" s="7">
        <v>2.6</v>
      </c>
      <c r="G21" s="7">
        <v>2.3</v>
      </c>
      <c r="H21" s="7">
        <v>1.9</v>
      </c>
      <c r="I21" s="7">
        <v>2.1</v>
      </c>
      <c r="J21" s="7">
        <v>2.5</v>
      </c>
      <c r="K21" s="7">
        <v>2.2</v>
      </c>
      <c r="L21" s="7">
        <v>2</v>
      </c>
      <c r="M21" s="7">
        <v>2.1</v>
      </c>
      <c r="N21" s="7">
        <v>2.4</v>
      </c>
      <c r="O21" s="7">
        <v>2.3</v>
      </c>
      <c r="P21" s="7">
        <v>2.5</v>
      </c>
      <c r="Q21" s="7"/>
      <c r="S21" t="s">
        <v>14</v>
      </c>
      <c r="T21" s="6">
        <f t="shared" si="17"/>
        <v>9.523809523809504</v>
      </c>
      <c r="U21" s="6">
        <f t="shared" si="0"/>
        <v>8.695652173913047</v>
      </c>
      <c r="V21" s="6">
        <f t="shared" si="0"/>
        <v>8</v>
      </c>
      <c r="W21" s="6">
        <f t="shared" si="0"/>
        <v>-3.7037037037037095</v>
      </c>
      <c r="X21" s="6">
        <f t="shared" si="0"/>
        <v>-11.538461538461547</v>
      </c>
      <c r="Y21" s="6">
        <f t="shared" si="0"/>
        <v>-17.39130434782608</v>
      </c>
      <c r="Z21" s="6">
        <f t="shared" si="0"/>
        <v>10.526315789473685</v>
      </c>
      <c r="AA21" s="6">
        <f t="shared" si="0"/>
        <v>19.047619047619037</v>
      </c>
      <c r="AB21" s="6">
        <f t="shared" si="0"/>
        <v>-11.999999999999986</v>
      </c>
      <c r="AC21" s="6">
        <f t="shared" si="0"/>
        <v>-9.090909090909093</v>
      </c>
      <c r="AD21" s="6">
        <f t="shared" si="0"/>
        <v>5</v>
      </c>
      <c r="AE21" s="6">
        <f t="shared" si="0"/>
        <v>14.285714285714278</v>
      </c>
      <c r="AF21" s="6">
        <f t="shared" si="0"/>
        <v>-4.166666666666671</v>
      </c>
      <c r="AG21" s="6">
        <f t="shared" si="0"/>
        <v>8.695652173913047</v>
      </c>
      <c r="AH21" s="6">
        <f t="shared" si="0"/>
        <v>-100</v>
      </c>
      <c r="AJ21" t="s">
        <v>14</v>
      </c>
      <c r="AK21" s="6">
        <f t="shared" si="1"/>
        <v>4.964539007092199</v>
      </c>
      <c r="AL21" s="6">
        <f t="shared" si="2"/>
        <v>5.156950672645739</v>
      </c>
      <c r="AM21" s="6">
        <f t="shared" si="3"/>
        <v>5.399568034557236</v>
      </c>
      <c r="AN21" s="6">
        <f t="shared" si="4"/>
        <v>5.346534653465347</v>
      </c>
      <c r="AO21" s="6">
        <f t="shared" si="5"/>
        <v>5.138339920948616</v>
      </c>
      <c r="AP21" s="6">
        <f t="shared" si="6"/>
        <v>5.066079295154185</v>
      </c>
      <c r="AQ21" s="6">
        <f t="shared" si="7"/>
        <v>4.600484261501211</v>
      </c>
      <c r="AR21" s="6">
        <f t="shared" si="8"/>
        <v>4.4303797468354436</v>
      </c>
      <c r="AS21" s="6">
        <f t="shared" si="9"/>
        <v>4.770992366412214</v>
      </c>
      <c r="AT21" s="6">
        <f t="shared" si="10"/>
        <v>5.000000000000001</v>
      </c>
      <c r="AU21" s="6">
        <f t="shared" si="11"/>
        <v>5.167958656330749</v>
      </c>
      <c r="AV21" s="6">
        <f t="shared" si="12"/>
        <v>5.398457583547558</v>
      </c>
      <c r="AW21" s="6">
        <f t="shared" si="13"/>
        <v>6.153846153846154</v>
      </c>
      <c r="AX21" s="6">
        <f t="shared" si="14"/>
        <v>6.084656084656085</v>
      </c>
      <c r="AY21" s="6">
        <f t="shared" si="15"/>
        <v>6.613756613756614</v>
      </c>
      <c r="AZ21" s="6" t="e">
        <f t="shared" si="16"/>
        <v>#DIV/0!</v>
      </c>
    </row>
    <row r="22" spans="1:52" ht="12">
      <c r="A22" t="s">
        <v>13</v>
      </c>
      <c r="B22" s="7">
        <v>2.8</v>
      </c>
      <c r="C22" s="7">
        <v>2.9</v>
      </c>
      <c r="D22" s="7">
        <v>3</v>
      </c>
      <c r="E22" s="7">
        <v>3.2</v>
      </c>
      <c r="F22" s="7">
        <v>3.1</v>
      </c>
      <c r="G22" s="7">
        <v>3</v>
      </c>
      <c r="H22" s="7">
        <v>2.6</v>
      </c>
      <c r="I22" s="7">
        <v>2.9</v>
      </c>
      <c r="J22" s="7">
        <v>3.4</v>
      </c>
      <c r="K22" s="7">
        <v>3</v>
      </c>
      <c r="L22" s="7">
        <v>2.7</v>
      </c>
      <c r="M22" s="7">
        <v>2.7</v>
      </c>
      <c r="N22" s="7">
        <v>2.5</v>
      </c>
      <c r="O22" s="7">
        <v>2.5</v>
      </c>
      <c r="P22" s="7">
        <v>2.4</v>
      </c>
      <c r="Q22" s="7"/>
      <c r="S22" t="s">
        <v>13</v>
      </c>
      <c r="T22" s="6">
        <f t="shared" si="17"/>
        <v>3.5714285714285836</v>
      </c>
      <c r="U22" s="6">
        <f t="shared" si="0"/>
        <v>3.448275862068968</v>
      </c>
      <c r="V22" s="6">
        <f t="shared" si="0"/>
        <v>6.666666666666671</v>
      </c>
      <c r="W22" s="6">
        <f t="shared" si="0"/>
        <v>-3.125</v>
      </c>
      <c r="X22" s="6">
        <f t="shared" si="0"/>
        <v>-3.225806451612911</v>
      </c>
      <c r="Y22" s="6">
        <f t="shared" si="0"/>
        <v>-13.333333333333329</v>
      </c>
      <c r="Z22" s="6">
        <f t="shared" si="0"/>
        <v>11.538461538461533</v>
      </c>
      <c r="AA22" s="6">
        <f t="shared" si="0"/>
        <v>17.241379310344826</v>
      </c>
      <c r="AB22" s="6">
        <f t="shared" si="0"/>
        <v>-11.764705882352942</v>
      </c>
      <c r="AC22" s="6">
        <f t="shared" si="0"/>
        <v>-10</v>
      </c>
      <c r="AD22" s="6">
        <f t="shared" si="0"/>
        <v>0</v>
      </c>
      <c r="AE22" s="6">
        <f t="shared" si="0"/>
        <v>-7.407407407407419</v>
      </c>
      <c r="AF22" s="6">
        <f t="shared" si="0"/>
        <v>0</v>
      </c>
      <c r="AG22" s="6">
        <f t="shared" si="0"/>
        <v>-4</v>
      </c>
      <c r="AH22" s="6">
        <f t="shared" si="0"/>
        <v>-100</v>
      </c>
      <c r="AJ22" t="s">
        <v>13</v>
      </c>
      <c r="AK22" s="6">
        <f t="shared" si="1"/>
        <v>6.619385342789599</v>
      </c>
      <c r="AL22" s="6">
        <f t="shared" si="2"/>
        <v>6.502242152466367</v>
      </c>
      <c r="AM22" s="6">
        <f t="shared" si="3"/>
        <v>6.479481641468683</v>
      </c>
      <c r="AN22" s="6">
        <f t="shared" si="4"/>
        <v>6.336633663366337</v>
      </c>
      <c r="AO22" s="6">
        <f t="shared" si="5"/>
        <v>6.126482213438735</v>
      </c>
      <c r="AP22" s="6">
        <f t="shared" si="6"/>
        <v>6.607929515418502</v>
      </c>
      <c r="AQ22" s="6">
        <f t="shared" si="7"/>
        <v>6.2953995157385</v>
      </c>
      <c r="AR22" s="6">
        <f t="shared" si="8"/>
        <v>6.118143459915612</v>
      </c>
      <c r="AS22" s="6">
        <f t="shared" si="9"/>
        <v>6.488549618320611</v>
      </c>
      <c r="AT22" s="6">
        <f t="shared" si="10"/>
        <v>6.818181818181818</v>
      </c>
      <c r="AU22" s="6">
        <f t="shared" si="11"/>
        <v>6.976744186046511</v>
      </c>
      <c r="AV22" s="6">
        <f t="shared" si="12"/>
        <v>6.940874035989718</v>
      </c>
      <c r="AW22" s="6">
        <f t="shared" si="13"/>
        <v>6.410256410256411</v>
      </c>
      <c r="AX22" s="6">
        <f t="shared" si="14"/>
        <v>6.613756613756614</v>
      </c>
      <c r="AY22" s="6">
        <f t="shared" si="15"/>
        <v>6.34920634920635</v>
      </c>
      <c r="AZ22" s="6" t="e">
        <f t="shared" si="16"/>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ht="12">
      <c r="A25" t="s">
        <v>43</v>
      </c>
    </row>
    <row r="26" spans="19:36" ht="12">
      <c r="S26">
        <f>A26</f>
        <v>0</v>
      </c>
      <c r="AJ26">
        <f>A26</f>
        <v>0</v>
      </c>
    </row>
    <row r="27" ht="12">
      <c r="A27" t="s">
        <v>54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A27"/>
  <sheetViews>
    <sheetView zoomScalePageLayoutView="0" workbookViewId="0" topLeftCell="A1">
      <pane xSplit="1" ySplit="8" topLeftCell="B9" activePane="bottomRight" state="frozen"/>
      <selection pane="topLeft" activeCell="AK8" sqref="AK8"/>
      <selection pane="topRight" activeCell="AK8" sqref="AK8"/>
      <selection pane="bottomLeft" activeCell="AK8" sqref="AK8"/>
      <selection pane="bottomRight" activeCell="B9" sqref="B9:P22"/>
    </sheetView>
  </sheetViews>
  <sheetFormatPr defaultColWidth="9.8515625" defaultRowHeight="12"/>
  <cols>
    <col min="1" max="1" width="83.8515625" style="0" customWidth="1"/>
    <col min="2" max="6" width="9.8515625" style="0" bestFit="1" customWidth="1"/>
    <col min="7" max="14" width="10.8515625" style="0" bestFit="1" customWidth="1"/>
    <col min="15" max="15" width="10.8515625" style="0" customWidth="1"/>
    <col min="16" max="17" width="10.8515625" style="0" bestFit="1" customWidth="1"/>
    <col min="18" max="18" width="9.140625" style="0" customWidth="1"/>
    <col min="19" max="19" width="83.8515625" style="0" customWidth="1"/>
    <col min="20" max="36" width="9.140625" style="0" customWidth="1"/>
    <col min="37" max="37" width="83.8515625" style="0" customWidth="1"/>
    <col min="38" max="242" width="9.140625" style="0" customWidth="1"/>
    <col min="243" max="243" width="75.7109375" style="0" customWidth="1"/>
  </cols>
  <sheetData>
    <row r="1" spans="1:37" ht="12">
      <c r="A1" t="s">
        <v>21</v>
      </c>
      <c r="S1" t="s">
        <v>21</v>
      </c>
      <c r="AK1" t="s">
        <v>21</v>
      </c>
    </row>
    <row r="2" spans="1:37" ht="12">
      <c r="A2" t="s">
        <v>17</v>
      </c>
      <c r="S2" t="s">
        <v>19</v>
      </c>
      <c r="AK2" t="s">
        <v>20</v>
      </c>
    </row>
    <row r="3" spans="1:37" ht="12">
      <c r="A3" s="11" t="s">
        <v>40</v>
      </c>
      <c r="S3" s="10" t="str">
        <f>A3</f>
        <v>Provincia di: FERRARA.</v>
      </c>
      <c r="AK3" s="10" t="str">
        <f>A3</f>
        <v>Provincia di: FERRARA.</v>
      </c>
    </row>
    <row r="4" spans="1:37" ht="12">
      <c r="A4" t="s">
        <v>53</v>
      </c>
      <c r="S4" t="str">
        <f>A4</f>
        <v>Periodo: 2000 - 2014.</v>
      </c>
      <c r="AK4" t="str">
        <f>A4</f>
        <v>Periodo: 2000 - 2014.</v>
      </c>
    </row>
    <row r="5" ht="12.75" thickBot="1"/>
    <row r="6" spans="1:53"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K6" s="1"/>
      <c r="AL6" s="1"/>
      <c r="AM6" s="1"/>
      <c r="AN6" s="1"/>
      <c r="AO6" s="1"/>
      <c r="AP6" s="1"/>
      <c r="AQ6" s="1"/>
      <c r="AR6" s="1"/>
      <c r="AS6" s="1"/>
      <c r="AT6" s="1"/>
      <c r="AU6" s="1"/>
      <c r="AV6" s="1"/>
      <c r="AW6" s="1"/>
      <c r="AX6" s="1"/>
      <c r="AY6" s="1"/>
      <c r="AZ6" s="1"/>
      <c r="BA6" s="1"/>
    </row>
    <row r="7" spans="1:53"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I7">
        <v>2000</v>
      </c>
      <c r="AK7" s="2" t="s">
        <v>0</v>
      </c>
      <c r="AL7">
        <v>2000</v>
      </c>
      <c r="AM7">
        <v>2001</v>
      </c>
      <c r="AN7">
        <v>2002</v>
      </c>
      <c r="AO7">
        <v>2003</v>
      </c>
      <c r="AP7">
        <v>2004</v>
      </c>
      <c r="AQ7">
        <v>2005</v>
      </c>
      <c r="AR7">
        <v>2006</v>
      </c>
      <c r="AS7">
        <v>2007</v>
      </c>
      <c r="AT7">
        <v>2008</v>
      </c>
      <c r="AU7">
        <v>2009</v>
      </c>
      <c r="AV7">
        <v>2010</v>
      </c>
      <c r="AW7">
        <v>2011</v>
      </c>
      <c r="AX7">
        <v>2012</v>
      </c>
      <c r="AY7">
        <v>2013</v>
      </c>
      <c r="AZ7">
        <v>2014</v>
      </c>
      <c r="BA7">
        <v>2015</v>
      </c>
    </row>
    <row r="8" spans="1:53"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K8" s="3"/>
      <c r="AL8" s="3"/>
      <c r="AM8" s="3"/>
      <c r="AN8" s="3"/>
      <c r="AO8" s="3"/>
      <c r="AP8" s="3"/>
      <c r="AQ8" s="3"/>
      <c r="AR8" s="3"/>
      <c r="AS8" s="3"/>
      <c r="AT8" s="3"/>
      <c r="AU8" s="3"/>
      <c r="AV8" s="3"/>
      <c r="AW8" s="3"/>
      <c r="AX8" s="3"/>
      <c r="AY8" s="3"/>
      <c r="AZ8" s="3"/>
      <c r="BA8" s="3"/>
    </row>
    <row r="9" spans="1:53" ht="12">
      <c r="A9" s="4" t="s">
        <v>1</v>
      </c>
      <c r="B9" s="5">
        <v>146.8</v>
      </c>
      <c r="C9" s="5">
        <v>150</v>
      </c>
      <c r="D9" s="5">
        <v>149.1</v>
      </c>
      <c r="E9" s="5">
        <v>149.1</v>
      </c>
      <c r="F9" s="5">
        <v>147</v>
      </c>
      <c r="G9" s="5">
        <v>145.3</v>
      </c>
      <c r="H9" s="5">
        <v>144.9</v>
      </c>
      <c r="I9" s="5">
        <v>151.3</v>
      </c>
      <c r="J9" s="5">
        <v>153.7</v>
      </c>
      <c r="K9" s="5">
        <v>146.7</v>
      </c>
      <c r="L9" s="5">
        <v>137</v>
      </c>
      <c r="M9" s="5">
        <v>138.1</v>
      </c>
      <c r="N9" s="5">
        <v>138.4</v>
      </c>
      <c r="O9" s="5">
        <v>135.6</v>
      </c>
      <c r="P9" s="5">
        <v>134.7</v>
      </c>
      <c r="Q9" s="5"/>
      <c r="S9" s="4" t="s">
        <v>1</v>
      </c>
      <c r="T9" s="6">
        <f aca="true" t="shared" si="0" ref="T9:T22">C9*100/B9-100</f>
        <v>2.1798365122615735</v>
      </c>
      <c r="U9" s="6">
        <f aca="true" t="shared" si="1" ref="U9:U22">D9*100/C9-100</f>
        <v>-0.5999999999999943</v>
      </c>
      <c r="V9" s="6">
        <f aca="true" t="shared" si="2" ref="V9:V22">E9*100/D9-100</f>
        <v>0</v>
      </c>
      <c r="W9" s="6">
        <f aca="true" t="shared" si="3" ref="W9:W22">F9*100/E9-100</f>
        <v>-1.408450704225345</v>
      </c>
      <c r="X9" s="6">
        <f aca="true" t="shared" si="4" ref="X9:X22">G9*100/F9-100</f>
        <v>-1.1564625850340065</v>
      </c>
      <c r="Y9" s="6">
        <f aca="true" t="shared" si="5" ref="Y9:Y22">H9*100/G9-100</f>
        <v>-0.2752924982794269</v>
      </c>
      <c r="Z9" s="6">
        <f aca="true" t="shared" si="6" ref="Z9:Z22">I9*100/H9-100</f>
        <v>4.416839199447907</v>
      </c>
      <c r="AA9" s="6">
        <f aca="true" t="shared" si="7" ref="AA9:AA22">J9*100/I9-100</f>
        <v>1.5862524785194836</v>
      </c>
      <c r="AB9" s="6">
        <f aca="true" t="shared" si="8" ref="AB9:AB22">K9*100/J9-100</f>
        <v>-4.554326610279773</v>
      </c>
      <c r="AC9" s="6">
        <f aca="true" t="shared" si="9" ref="AC9:AC22">L9*100/K9-100</f>
        <v>-6.612133605998636</v>
      </c>
      <c r="AD9" s="6">
        <f aca="true" t="shared" si="10" ref="AD9:AD22">M9*100/L9-100</f>
        <v>0.8029197080291937</v>
      </c>
      <c r="AE9" s="6">
        <f aca="true" t="shared" si="11" ref="AE9:AE22">N9*100/M9-100</f>
        <v>0.21723388848660363</v>
      </c>
      <c r="AF9" s="6">
        <f>O9*100/N9-100</f>
        <v>-2.02312138728324</v>
      </c>
      <c r="AG9" s="6">
        <f aca="true" t="shared" si="12" ref="AG9:AG22">P9*100/O9-100</f>
        <v>-0.6637168141593008</v>
      </c>
      <c r="AH9" s="6">
        <f aca="true" t="shared" si="13" ref="AH9:AH22">Q9*100/P9-100</f>
        <v>-100</v>
      </c>
      <c r="AK9" s="4" t="s">
        <v>1</v>
      </c>
      <c r="AL9" s="6">
        <f aca="true" t="shared" si="14" ref="AL9:AL22">B9*100/B$9</f>
        <v>100</v>
      </c>
      <c r="AM9" s="6">
        <f aca="true" t="shared" si="15" ref="AM9:AM22">C9*100/C$9</f>
        <v>100</v>
      </c>
      <c r="AN9" s="6">
        <f aca="true" t="shared" si="16" ref="AN9:AN22">D9*100/D$9</f>
        <v>100</v>
      </c>
      <c r="AO9" s="6">
        <f aca="true" t="shared" si="17" ref="AO9:AO22">E9*100/E$9</f>
        <v>100</v>
      </c>
      <c r="AP9" s="6">
        <f aca="true" t="shared" si="18" ref="AP9:AP22">F9*100/F$9</f>
        <v>100</v>
      </c>
      <c r="AQ9" s="6">
        <f aca="true" t="shared" si="19" ref="AQ9:AQ22">G9*100/G$9</f>
        <v>100</v>
      </c>
      <c r="AR9" s="6">
        <f aca="true" t="shared" si="20" ref="AR9:AR22">H9*100/H$9</f>
        <v>100</v>
      </c>
      <c r="AS9" s="6">
        <f aca="true" t="shared" si="21" ref="AS9:AS22">I9*100/I$9</f>
        <v>100</v>
      </c>
      <c r="AT9" s="6">
        <f aca="true" t="shared" si="22" ref="AT9:AT22">J9*100/J$9</f>
        <v>100</v>
      </c>
      <c r="AU9" s="6">
        <f aca="true" t="shared" si="23" ref="AU9:AU22">K9*100/K$9</f>
        <v>100</v>
      </c>
      <c r="AV9" s="6">
        <f aca="true" t="shared" si="24" ref="AV9:AV22">L9*100/L$9</f>
        <v>100</v>
      </c>
      <c r="AW9" s="6">
        <f aca="true" t="shared" si="25" ref="AW9:AW22">M9*100/M$9</f>
        <v>100</v>
      </c>
      <c r="AX9" s="6">
        <f aca="true" t="shared" si="26" ref="AX9:AX22">N9*100/N$9</f>
        <v>100</v>
      </c>
      <c r="AY9" s="6">
        <f aca="true" t="shared" si="27" ref="AY9:AY22">O9*100/O$9</f>
        <v>100</v>
      </c>
      <c r="AZ9" s="6">
        <f aca="true" t="shared" si="28" ref="AZ9:AZ22">P9*100/P$9</f>
        <v>100</v>
      </c>
      <c r="BA9" s="6" t="e">
        <f aca="true" t="shared" si="29" ref="BA9:BA22">Q9*100/Q$9</f>
        <v>#DIV/0!</v>
      </c>
    </row>
    <row r="10" spans="1:53" ht="12">
      <c r="A10" t="s">
        <v>2</v>
      </c>
      <c r="B10" s="7">
        <v>9.6</v>
      </c>
      <c r="C10" s="7">
        <v>9.3</v>
      </c>
      <c r="D10" s="7">
        <v>9.4</v>
      </c>
      <c r="E10" s="7">
        <v>9.2</v>
      </c>
      <c r="F10" s="7">
        <v>9.2</v>
      </c>
      <c r="G10" s="7">
        <v>8.9</v>
      </c>
      <c r="H10" s="7">
        <v>8.7</v>
      </c>
      <c r="I10" s="7">
        <v>8.6</v>
      </c>
      <c r="J10" s="7">
        <v>9.8</v>
      </c>
      <c r="K10" s="7">
        <v>9.8</v>
      </c>
      <c r="L10" s="7">
        <v>8.5</v>
      </c>
      <c r="M10" s="7">
        <v>8.3</v>
      </c>
      <c r="N10" s="7">
        <v>8.8</v>
      </c>
      <c r="O10" s="7">
        <v>8.6</v>
      </c>
      <c r="P10" s="7">
        <v>8.6</v>
      </c>
      <c r="Q10" s="7"/>
      <c r="S10" t="s">
        <v>2</v>
      </c>
      <c r="T10" s="6">
        <f t="shared" si="0"/>
        <v>-3.124999999999986</v>
      </c>
      <c r="U10" s="6">
        <f t="shared" si="1"/>
        <v>1.0752688172042895</v>
      </c>
      <c r="V10" s="6">
        <f t="shared" si="2"/>
        <v>-2.1276595744680975</v>
      </c>
      <c r="W10" s="6">
        <f t="shared" si="3"/>
        <v>0</v>
      </c>
      <c r="X10" s="6">
        <f t="shared" si="4"/>
        <v>-3.2608695652173907</v>
      </c>
      <c r="Y10" s="6">
        <f t="shared" si="5"/>
        <v>-2.2471910112359694</v>
      </c>
      <c r="Z10" s="6">
        <f t="shared" si="6"/>
        <v>-1.1494252873563084</v>
      </c>
      <c r="AA10" s="6">
        <f t="shared" si="7"/>
        <v>13.953488372093048</v>
      </c>
      <c r="AB10" s="6">
        <f t="shared" si="8"/>
        <v>0</v>
      </c>
      <c r="AC10" s="6">
        <f t="shared" si="9"/>
        <v>-13.26530612244899</v>
      </c>
      <c r="AD10" s="6">
        <f t="shared" si="10"/>
        <v>-2.35294117647058</v>
      </c>
      <c r="AE10" s="6">
        <f t="shared" si="11"/>
        <v>6.02409638554218</v>
      </c>
      <c r="AF10" s="6">
        <f aca="true" t="shared" si="30" ref="AF10:AF22">O10*100/N10-100</f>
        <v>-2.2727272727272805</v>
      </c>
      <c r="AG10" s="6">
        <f t="shared" si="12"/>
        <v>0</v>
      </c>
      <c r="AH10" s="6">
        <f t="shared" si="13"/>
        <v>-100</v>
      </c>
      <c r="AK10" t="s">
        <v>2</v>
      </c>
      <c r="AL10" s="6">
        <f t="shared" si="14"/>
        <v>6.539509536784741</v>
      </c>
      <c r="AM10" s="6">
        <f t="shared" si="15"/>
        <v>6.200000000000001</v>
      </c>
      <c r="AN10" s="6">
        <f t="shared" si="16"/>
        <v>6.3044936284372906</v>
      </c>
      <c r="AO10" s="6">
        <f t="shared" si="17"/>
        <v>6.170355466130114</v>
      </c>
      <c r="AP10" s="6">
        <f t="shared" si="18"/>
        <v>6.258503401360543</v>
      </c>
      <c r="AQ10" s="6">
        <f t="shared" si="19"/>
        <v>6.125258086717136</v>
      </c>
      <c r="AR10" s="6">
        <f t="shared" si="20"/>
        <v>6.004140786749481</v>
      </c>
      <c r="AS10" s="6">
        <f t="shared" si="21"/>
        <v>5.684071381361533</v>
      </c>
      <c r="AT10" s="6">
        <f t="shared" si="22"/>
        <v>6.376057254391673</v>
      </c>
      <c r="AU10" s="6">
        <f t="shared" si="23"/>
        <v>6.680299931833676</v>
      </c>
      <c r="AV10" s="6">
        <f t="shared" si="24"/>
        <v>6.204379562043796</v>
      </c>
      <c r="AW10" s="6">
        <f t="shared" si="25"/>
        <v>6.010137581462709</v>
      </c>
      <c r="AX10" s="6">
        <f t="shared" si="26"/>
        <v>6.358381502890174</v>
      </c>
      <c r="AY10" s="6">
        <f t="shared" si="27"/>
        <v>6.342182890855457</v>
      </c>
      <c r="AZ10" s="6">
        <f t="shared" si="28"/>
        <v>6.384558277654047</v>
      </c>
      <c r="BA10" s="6" t="e">
        <f t="shared" si="29"/>
        <v>#DIV/0!</v>
      </c>
    </row>
    <row r="11" spans="1:53" ht="12">
      <c r="A11" t="s">
        <v>3</v>
      </c>
      <c r="B11" s="7">
        <v>45</v>
      </c>
      <c r="C11" s="7">
        <v>43.4</v>
      </c>
      <c r="D11" s="7">
        <v>42.7</v>
      </c>
      <c r="E11" s="7">
        <v>42</v>
      </c>
      <c r="F11" s="7">
        <v>40.6</v>
      </c>
      <c r="G11" s="7">
        <v>41</v>
      </c>
      <c r="H11" s="7">
        <v>41.9</v>
      </c>
      <c r="I11" s="7">
        <v>44.7</v>
      </c>
      <c r="J11" s="7">
        <v>42.7</v>
      </c>
      <c r="K11" s="7">
        <v>40.1</v>
      </c>
      <c r="L11" s="7">
        <v>36.7</v>
      </c>
      <c r="M11" s="7">
        <v>37.2</v>
      </c>
      <c r="N11" s="7">
        <v>35.2</v>
      </c>
      <c r="O11" s="7">
        <v>34.4</v>
      </c>
      <c r="P11" s="7">
        <v>34.3</v>
      </c>
      <c r="Q11" s="7"/>
      <c r="S11" t="s">
        <v>3</v>
      </c>
      <c r="T11" s="6">
        <f t="shared" si="0"/>
        <v>-3.555555555555557</v>
      </c>
      <c r="U11" s="6">
        <f t="shared" si="1"/>
        <v>-1.6129032258064484</v>
      </c>
      <c r="V11" s="6">
        <f t="shared" si="2"/>
        <v>-1.639344262295083</v>
      </c>
      <c r="W11" s="6">
        <f t="shared" si="3"/>
        <v>-3.3333333333333286</v>
      </c>
      <c r="X11" s="6">
        <f t="shared" si="4"/>
        <v>0.9852216748768399</v>
      </c>
      <c r="Y11" s="6">
        <f t="shared" si="5"/>
        <v>2.1951219512195053</v>
      </c>
      <c r="Z11" s="6">
        <f t="shared" si="6"/>
        <v>6.682577565632457</v>
      </c>
      <c r="AA11" s="6">
        <f t="shared" si="7"/>
        <v>-4.47427293064878</v>
      </c>
      <c r="AB11" s="6">
        <f t="shared" si="8"/>
        <v>-6.088992974238877</v>
      </c>
      <c r="AC11" s="6">
        <f t="shared" si="9"/>
        <v>-8.478802992518695</v>
      </c>
      <c r="AD11" s="6">
        <f t="shared" si="10"/>
        <v>1.362397820163494</v>
      </c>
      <c r="AE11" s="6">
        <f t="shared" si="11"/>
        <v>-5.376344086021504</v>
      </c>
      <c r="AF11" s="6">
        <f t="shared" si="30"/>
        <v>-2.2727272727272805</v>
      </c>
      <c r="AG11" s="6">
        <f t="shared" si="12"/>
        <v>-0.2906976744186096</v>
      </c>
      <c r="AH11" s="6">
        <f t="shared" si="13"/>
        <v>-100</v>
      </c>
      <c r="AK11" t="s">
        <v>3</v>
      </c>
      <c r="AL11" s="6">
        <f t="shared" si="14"/>
        <v>30.65395095367847</v>
      </c>
      <c r="AM11" s="6">
        <f t="shared" si="15"/>
        <v>28.933333333333334</v>
      </c>
      <c r="AN11" s="6">
        <f t="shared" si="16"/>
        <v>28.63849765258216</v>
      </c>
      <c r="AO11" s="6">
        <f t="shared" si="17"/>
        <v>28.169014084507044</v>
      </c>
      <c r="AP11" s="6">
        <f t="shared" si="18"/>
        <v>27.61904761904762</v>
      </c>
      <c r="AQ11" s="6">
        <f t="shared" si="19"/>
        <v>28.21748107364074</v>
      </c>
      <c r="AR11" s="6">
        <f t="shared" si="20"/>
        <v>28.916494133885436</v>
      </c>
      <c r="AS11" s="6">
        <f t="shared" si="21"/>
        <v>29.543952412425643</v>
      </c>
      <c r="AT11" s="6">
        <f t="shared" si="22"/>
        <v>27.781392322706573</v>
      </c>
      <c r="AU11" s="6">
        <f t="shared" si="23"/>
        <v>27.334696659850035</v>
      </c>
      <c r="AV11" s="6">
        <f t="shared" si="24"/>
        <v>26.788321167883215</v>
      </c>
      <c r="AW11" s="6">
        <f t="shared" si="25"/>
        <v>26.93700217233889</v>
      </c>
      <c r="AX11" s="6">
        <f t="shared" si="26"/>
        <v>25.433526011560694</v>
      </c>
      <c r="AY11" s="6">
        <f t="shared" si="27"/>
        <v>25.36873156342183</v>
      </c>
      <c r="AZ11" s="6">
        <f t="shared" si="28"/>
        <v>25.46399406087602</v>
      </c>
      <c r="BA11" s="6" t="e">
        <f t="shared" si="29"/>
        <v>#DIV/0!</v>
      </c>
    </row>
    <row r="12" spans="1:53" ht="12">
      <c r="A12" t="s">
        <v>42</v>
      </c>
      <c r="B12" s="7">
        <v>35.7</v>
      </c>
      <c r="C12" s="7">
        <v>33.6</v>
      </c>
      <c r="D12" s="7">
        <v>33.2</v>
      </c>
      <c r="E12" s="7">
        <v>32.3</v>
      </c>
      <c r="F12" s="7">
        <v>30.3</v>
      </c>
      <c r="G12" s="7">
        <v>30.4</v>
      </c>
      <c r="H12" s="7">
        <v>31.5</v>
      </c>
      <c r="I12" s="7">
        <v>32.5</v>
      </c>
      <c r="J12" s="7">
        <v>30.4</v>
      </c>
      <c r="K12" s="7">
        <v>29.7</v>
      </c>
      <c r="L12" s="7">
        <v>27.7</v>
      </c>
      <c r="M12" s="7">
        <v>28.8</v>
      </c>
      <c r="N12" s="7">
        <v>27.2</v>
      </c>
      <c r="O12" s="7">
        <v>26.5</v>
      </c>
      <c r="P12" s="7">
        <v>26.6</v>
      </c>
      <c r="Q12" s="7"/>
      <c r="S12" t="s">
        <v>42</v>
      </c>
      <c r="T12" s="6">
        <f t="shared" si="0"/>
        <v>-5.882352941176478</v>
      </c>
      <c r="U12" s="6">
        <f t="shared" si="1"/>
        <v>-1.1904761904761756</v>
      </c>
      <c r="V12" s="6">
        <f t="shared" si="2"/>
        <v>-2.7108433734940007</v>
      </c>
      <c r="W12" s="6">
        <f t="shared" si="3"/>
        <v>-6.191950464396271</v>
      </c>
      <c r="X12" s="6">
        <f t="shared" si="4"/>
        <v>0.33003300330032914</v>
      </c>
      <c r="Y12" s="6">
        <f t="shared" si="5"/>
        <v>3.6184210526315894</v>
      </c>
      <c r="Z12" s="6">
        <f t="shared" si="6"/>
        <v>3.1746031746031775</v>
      </c>
      <c r="AA12" s="6">
        <f t="shared" si="7"/>
        <v>-6.461538461538467</v>
      </c>
      <c r="AB12" s="6">
        <f t="shared" si="8"/>
        <v>-2.30263157894737</v>
      </c>
      <c r="AC12" s="6">
        <f t="shared" si="9"/>
        <v>-6.7340067340067264</v>
      </c>
      <c r="AD12" s="6">
        <f t="shared" si="10"/>
        <v>3.971119133574007</v>
      </c>
      <c r="AE12" s="6">
        <f t="shared" si="11"/>
        <v>-5.555555555555557</v>
      </c>
      <c r="AF12" s="6">
        <f t="shared" si="30"/>
        <v>-2.57352941176471</v>
      </c>
      <c r="AG12" s="6">
        <f t="shared" si="12"/>
        <v>0.37735849056603854</v>
      </c>
      <c r="AH12" s="6">
        <f t="shared" si="13"/>
        <v>-100</v>
      </c>
      <c r="AK12" t="s">
        <v>42</v>
      </c>
      <c r="AL12" s="6">
        <f t="shared" si="14"/>
        <v>24.318801089918257</v>
      </c>
      <c r="AM12" s="6">
        <f t="shared" si="15"/>
        <v>22.4</v>
      </c>
      <c r="AN12" s="6">
        <f t="shared" si="16"/>
        <v>22.266934942991284</v>
      </c>
      <c r="AO12" s="6">
        <f t="shared" si="17"/>
        <v>21.663313212608983</v>
      </c>
      <c r="AP12" s="6">
        <f t="shared" si="18"/>
        <v>20.612244897959183</v>
      </c>
      <c r="AQ12" s="6">
        <f t="shared" si="19"/>
        <v>20.922229869236062</v>
      </c>
      <c r="AR12" s="6">
        <f t="shared" si="20"/>
        <v>21.73913043478261</v>
      </c>
      <c r="AS12" s="6">
        <f t="shared" si="21"/>
        <v>21.480502313284862</v>
      </c>
      <c r="AT12" s="6">
        <f t="shared" si="22"/>
        <v>19.778789850357843</v>
      </c>
      <c r="AU12" s="6">
        <f t="shared" si="23"/>
        <v>20.245398773006137</v>
      </c>
      <c r="AV12" s="6">
        <f t="shared" si="24"/>
        <v>20.21897810218978</v>
      </c>
      <c r="AW12" s="6">
        <f t="shared" si="25"/>
        <v>20.854453294713977</v>
      </c>
      <c r="AX12" s="6">
        <f t="shared" si="26"/>
        <v>19.653179190751445</v>
      </c>
      <c r="AY12" s="6">
        <f t="shared" si="27"/>
        <v>19.542772861356934</v>
      </c>
      <c r="AZ12" s="6">
        <f t="shared" si="28"/>
        <v>19.747587230883447</v>
      </c>
      <c r="BA12" s="6" t="e">
        <f t="shared" si="29"/>
        <v>#DIV/0!</v>
      </c>
    </row>
    <row r="13" spans="1:53" ht="12">
      <c r="A13" t="s">
        <v>4</v>
      </c>
      <c r="B13" s="7">
        <v>33.5</v>
      </c>
      <c r="C13" s="7">
        <v>31.5</v>
      </c>
      <c r="D13" s="7">
        <v>31.2</v>
      </c>
      <c r="E13" s="7">
        <v>30.5</v>
      </c>
      <c r="F13" s="7">
        <v>28.6</v>
      </c>
      <c r="G13" s="7">
        <v>28.7</v>
      </c>
      <c r="H13" s="7">
        <v>29.6</v>
      </c>
      <c r="I13" s="7">
        <v>30.6</v>
      </c>
      <c r="J13" s="7">
        <v>28.5</v>
      </c>
      <c r="K13" s="7">
        <v>27.7</v>
      </c>
      <c r="L13" s="7">
        <v>25.6</v>
      </c>
      <c r="M13" s="7">
        <v>26.4</v>
      </c>
      <c r="N13" s="7">
        <v>25.1</v>
      </c>
      <c r="O13" s="7">
        <v>24.4</v>
      </c>
      <c r="P13" s="7">
        <v>24.4</v>
      </c>
      <c r="Q13" s="7"/>
      <c r="S13" t="s">
        <v>4</v>
      </c>
      <c r="T13" s="6">
        <f t="shared" si="0"/>
        <v>-5.97014925373135</v>
      </c>
      <c r="U13" s="6">
        <f t="shared" si="1"/>
        <v>-0.952380952380949</v>
      </c>
      <c r="V13" s="6">
        <f t="shared" si="2"/>
        <v>-2.2435897435897374</v>
      </c>
      <c r="W13" s="6">
        <f t="shared" si="3"/>
        <v>-6.229508196721312</v>
      </c>
      <c r="X13" s="6">
        <f t="shared" si="4"/>
        <v>0.34965034965034647</v>
      </c>
      <c r="Y13" s="6">
        <f t="shared" si="5"/>
        <v>3.1358885017421585</v>
      </c>
      <c r="Z13" s="6">
        <f t="shared" si="6"/>
        <v>3.378378378378372</v>
      </c>
      <c r="AA13" s="6">
        <f t="shared" si="7"/>
        <v>-6.862745098039227</v>
      </c>
      <c r="AB13" s="6">
        <f t="shared" si="8"/>
        <v>-2.8070175438596436</v>
      </c>
      <c r="AC13" s="6">
        <f t="shared" si="9"/>
        <v>-7.581227436823099</v>
      </c>
      <c r="AD13" s="6">
        <f t="shared" si="10"/>
        <v>3.125</v>
      </c>
      <c r="AE13" s="6">
        <f t="shared" si="11"/>
        <v>-4.924242424242422</v>
      </c>
      <c r="AF13" s="6">
        <f t="shared" si="30"/>
        <v>-2.7888446215139453</v>
      </c>
      <c r="AG13" s="6">
        <f t="shared" si="12"/>
        <v>0</v>
      </c>
      <c r="AH13" s="6">
        <f t="shared" si="13"/>
        <v>-100</v>
      </c>
      <c r="AK13" t="s">
        <v>4</v>
      </c>
      <c r="AL13" s="6">
        <f t="shared" si="14"/>
        <v>22.82016348773842</v>
      </c>
      <c r="AM13" s="6">
        <f t="shared" si="15"/>
        <v>21</v>
      </c>
      <c r="AN13" s="6">
        <f t="shared" si="16"/>
        <v>20.92555331991952</v>
      </c>
      <c r="AO13" s="6">
        <f t="shared" si="17"/>
        <v>20.4560697518444</v>
      </c>
      <c r="AP13" s="6">
        <f t="shared" si="18"/>
        <v>19.45578231292517</v>
      </c>
      <c r="AQ13" s="6">
        <f t="shared" si="19"/>
        <v>19.75223675154852</v>
      </c>
      <c r="AR13" s="6">
        <f t="shared" si="20"/>
        <v>20.427881297446515</v>
      </c>
      <c r="AS13" s="6">
        <f t="shared" si="21"/>
        <v>20.224719101123593</v>
      </c>
      <c r="AT13" s="6">
        <f t="shared" si="22"/>
        <v>18.542615484710478</v>
      </c>
      <c r="AU13" s="6">
        <f t="shared" si="23"/>
        <v>18.882072256305385</v>
      </c>
      <c r="AV13" s="6">
        <f t="shared" si="24"/>
        <v>18.686131386861312</v>
      </c>
      <c r="AW13" s="6">
        <f t="shared" si="25"/>
        <v>19.116582186821145</v>
      </c>
      <c r="AX13" s="6">
        <f t="shared" si="26"/>
        <v>18.13583815028902</v>
      </c>
      <c r="AY13" s="6">
        <f t="shared" si="27"/>
        <v>17.99410029498525</v>
      </c>
      <c r="AZ13" s="6">
        <f t="shared" si="28"/>
        <v>18.114328136599852</v>
      </c>
      <c r="BA13" s="6" t="e">
        <f t="shared" si="29"/>
        <v>#DIV/0!</v>
      </c>
    </row>
    <row r="14" spans="1:53" ht="12">
      <c r="A14" t="s">
        <v>5</v>
      </c>
      <c r="B14" s="7">
        <v>9.3</v>
      </c>
      <c r="C14" s="7">
        <v>9.8</v>
      </c>
      <c r="D14" s="7">
        <v>9.5</v>
      </c>
      <c r="E14" s="7">
        <v>9.7</v>
      </c>
      <c r="F14" s="7">
        <v>10.3</v>
      </c>
      <c r="G14" s="7">
        <v>10.6</v>
      </c>
      <c r="H14" s="7">
        <v>10.4</v>
      </c>
      <c r="I14" s="7">
        <v>12.2</v>
      </c>
      <c r="J14" s="7">
        <v>12.3</v>
      </c>
      <c r="K14" s="7">
        <v>10.4</v>
      </c>
      <c r="L14" s="7">
        <v>9</v>
      </c>
      <c r="M14" s="7">
        <v>8.4</v>
      </c>
      <c r="N14" s="7">
        <v>8</v>
      </c>
      <c r="O14" s="7">
        <v>7.9</v>
      </c>
      <c r="P14" s="7">
        <v>7.7</v>
      </c>
      <c r="Q14" s="7"/>
      <c r="S14" t="s">
        <v>5</v>
      </c>
      <c r="T14" s="6">
        <f t="shared" si="0"/>
        <v>5.376344086021504</v>
      </c>
      <c r="U14" s="6">
        <f t="shared" si="1"/>
        <v>-3.0612244897959187</v>
      </c>
      <c r="V14" s="6">
        <f t="shared" si="2"/>
        <v>2.1052631578947256</v>
      </c>
      <c r="W14" s="6">
        <f t="shared" si="3"/>
        <v>6.185567010309285</v>
      </c>
      <c r="X14" s="6">
        <f t="shared" si="4"/>
        <v>2.9126213592232943</v>
      </c>
      <c r="Y14" s="6">
        <f t="shared" si="5"/>
        <v>-1.8867924528301785</v>
      </c>
      <c r="Z14" s="6">
        <f t="shared" si="6"/>
        <v>17.307692307692307</v>
      </c>
      <c r="AA14" s="6">
        <f t="shared" si="7"/>
        <v>0.8196721311475414</v>
      </c>
      <c r="AB14" s="6">
        <f t="shared" si="8"/>
        <v>-15.44715447154472</v>
      </c>
      <c r="AC14" s="6">
        <f t="shared" si="9"/>
        <v>-13.461538461538467</v>
      </c>
      <c r="AD14" s="6">
        <f t="shared" si="10"/>
        <v>-6.666666666666671</v>
      </c>
      <c r="AE14" s="6">
        <f t="shared" si="11"/>
        <v>-4.761904761904759</v>
      </c>
      <c r="AF14" s="6">
        <f t="shared" si="30"/>
        <v>-1.25</v>
      </c>
      <c r="AG14" s="6">
        <f t="shared" si="12"/>
        <v>-2.5316455696202524</v>
      </c>
      <c r="AH14" s="6">
        <f t="shared" si="13"/>
        <v>-100</v>
      </c>
      <c r="AK14" t="s">
        <v>5</v>
      </c>
      <c r="AL14" s="6">
        <f t="shared" si="14"/>
        <v>6.335149863760218</v>
      </c>
      <c r="AM14" s="6">
        <f t="shared" si="15"/>
        <v>6.533333333333334</v>
      </c>
      <c r="AN14" s="6">
        <f t="shared" si="16"/>
        <v>6.3715627095908784</v>
      </c>
      <c r="AO14" s="6">
        <f t="shared" si="17"/>
        <v>6.505700871898054</v>
      </c>
      <c r="AP14" s="6">
        <f t="shared" si="18"/>
        <v>7.006802721088436</v>
      </c>
      <c r="AQ14" s="6">
        <f t="shared" si="19"/>
        <v>7.295251204404679</v>
      </c>
      <c r="AR14" s="6">
        <f t="shared" si="20"/>
        <v>7.17736369910283</v>
      </c>
      <c r="AS14" s="6">
        <f t="shared" si="21"/>
        <v>8.063450099140779</v>
      </c>
      <c r="AT14" s="6">
        <f t="shared" si="22"/>
        <v>8.002602472348732</v>
      </c>
      <c r="AU14" s="6">
        <f t="shared" si="23"/>
        <v>7.0892978868439</v>
      </c>
      <c r="AV14" s="6">
        <f t="shared" si="24"/>
        <v>6.569343065693431</v>
      </c>
      <c r="AW14" s="6">
        <f t="shared" si="25"/>
        <v>6.08254887762491</v>
      </c>
      <c r="AX14" s="6">
        <f t="shared" si="26"/>
        <v>5.780346820809248</v>
      </c>
      <c r="AY14" s="6">
        <f t="shared" si="27"/>
        <v>5.825958702064897</v>
      </c>
      <c r="AZ14" s="6">
        <f t="shared" si="28"/>
        <v>5.716406829992577</v>
      </c>
      <c r="BA14" s="6" t="e">
        <f t="shared" si="29"/>
        <v>#DIV/0!</v>
      </c>
    </row>
    <row r="15" spans="1:53" ht="12">
      <c r="A15" t="s">
        <v>6</v>
      </c>
      <c r="B15" s="7">
        <v>92.2</v>
      </c>
      <c r="C15" s="7">
        <v>97.3</v>
      </c>
      <c r="D15" s="7">
        <v>97</v>
      </c>
      <c r="E15" s="7">
        <v>97.9</v>
      </c>
      <c r="F15" s="7">
        <v>97.2</v>
      </c>
      <c r="G15" s="7">
        <v>95.4</v>
      </c>
      <c r="H15" s="7">
        <v>94.3</v>
      </c>
      <c r="I15" s="7">
        <v>98</v>
      </c>
      <c r="J15" s="7">
        <v>101.2</v>
      </c>
      <c r="K15" s="7">
        <v>96.8</v>
      </c>
      <c r="L15" s="7">
        <v>91.8</v>
      </c>
      <c r="M15" s="7">
        <v>92.6</v>
      </c>
      <c r="N15" s="7">
        <v>94.4</v>
      </c>
      <c r="O15" s="7">
        <v>92.6</v>
      </c>
      <c r="P15" s="7">
        <v>91.8</v>
      </c>
      <c r="Q15" s="7"/>
      <c r="S15" t="s">
        <v>6</v>
      </c>
      <c r="T15" s="6">
        <f t="shared" si="0"/>
        <v>5.531453362255959</v>
      </c>
      <c r="U15" s="6">
        <f t="shared" si="1"/>
        <v>-0.308324768756421</v>
      </c>
      <c r="V15" s="6">
        <f t="shared" si="2"/>
        <v>0.9278350515463956</v>
      </c>
      <c r="W15" s="6">
        <f t="shared" si="3"/>
        <v>-0.7150153217568942</v>
      </c>
      <c r="X15" s="6">
        <f t="shared" si="4"/>
        <v>-1.8518518518518476</v>
      </c>
      <c r="Y15" s="6">
        <f t="shared" si="5"/>
        <v>-1.153039832285117</v>
      </c>
      <c r="Z15" s="6">
        <f t="shared" si="6"/>
        <v>3.9236479321315016</v>
      </c>
      <c r="AA15" s="6">
        <f t="shared" si="7"/>
        <v>3.265306122448976</v>
      </c>
      <c r="AB15" s="6">
        <f t="shared" si="8"/>
        <v>-4.34782608695653</v>
      </c>
      <c r="AC15" s="6">
        <f t="shared" si="9"/>
        <v>-5.165289256198349</v>
      </c>
      <c r="AD15" s="6">
        <f t="shared" si="10"/>
        <v>0.8714596949891131</v>
      </c>
      <c r="AE15" s="6">
        <f t="shared" si="11"/>
        <v>1.9438444924406042</v>
      </c>
      <c r="AF15" s="6">
        <f t="shared" si="30"/>
        <v>-1.9067796610169552</v>
      </c>
      <c r="AG15" s="6">
        <f t="shared" si="12"/>
        <v>-0.8639308855291574</v>
      </c>
      <c r="AH15" s="6">
        <f t="shared" si="13"/>
        <v>-100</v>
      </c>
      <c r="AK15" t="s">
        <v>6</v>
      </c>
      <c r="AL15" s="6">
        <f t="shared" si="14"/>
        <v>62.80653950953678</v>
      </c>
      <c r="AM15" s="6">
        <f t="shared" si="15"/>
        <v>64.86666666666666</v>
      </c>
      <c r="AN15" s="6">
        <f t="shared" si="16"/>
        <v>65.05700871898055</v>
      </c>
      <c r="AO15" s="6">
        <f t="shared" si="17"/>
        <v>65.66063044936284</v>
      </c>
      <c r="AP15" s="6">
        <f t="shared" si="18"/>
        <v>66.12244897959184</v>
      </c>
      <c r="AQ15" s="6">
        <f t="shared" si="19"/>
        <v>65.65726083964212</v>
      </c>
      <c r="AR15" s="6">
        <f t="shared" si="20"/>
        <v>65.07936507936508</v>
      </c>
      <c r="AS15" s="6">
        <f t="shared" si="21"/>
        <v>64.77197620621281</v>
      </c>
      <c r="AT15" s="6">
        <f t="shared" si="22"/>
        <v>65.84255042290177</v>
      </c>
      <c r="AU15" s="6">
        <f t="shared" si="23"/>
        <v>65.9850034083163</v>
      </c>
      <c r="AV15" s="6">
        <f t="shared" si="24"/>
        <v>67.00729927007299</v>
      </c>
      <c r="AW15" s="6">
        <f t="shared" si="25"/>
        <v>67.0528602461984</v>
      </c>
      <c r="AX15" s="6">
        <f t="shared" si="26"/>
        <v>68.20809248554913</v>
      </c>
      <c r="AY15" s="6">
        <f t="shared" si="27"/>
        <v>68.28908554572271</v>
      </c>
      <c r="AZ15" s="6">
        <f t="shared" si="28"/>
        <v>68.15144766146994</v>
      </c>
      <c r="BA15" s="6" t="e">
        <f t="shared" si="29"/>
        <v>#DIV/0!</v>
      </c>
    </row>
    <row r="16" spans="1:53" ht="12">
      <c r="A16" t="s">
        <v>16</v>
      </c>
      <c r="B16" s="7">
        <v>34.7</v>
      </c>
      <c r="C16" s="7">
        <v>36.5</v>
      </c>
      <c r="D16" s="7">
        <v>36.1</v>
      </c>
      <c r="E16" s="7">
        <v>36</v>
      </c>
      <c r="F16" s="7">
        <v>36</v>
      </c>
      <c r="G16" s="7">
        <v>35</v>
      </c>
      <c r="H16" s="7">
        <v>33.6</v>
      </c>
      <c r="I16" s="7">
        <v>35.8</v>
      </c>
      <c r="J16" s="7">
        <v>38.1</v>
      </c>
      <c r="K16" s="7">
        <v>36</v>
      </c>
      <c r="L16" s="7">
        <v>33.4</v>
      </c>
      <c r="M16" s="7">
        <v>34.1</v>
      </c>
      <c r="N16" s="7">
        <v>35.1</v>
      </c>
      <c r="O16" s="7">
        <v>33.6</v>
      </c>
      <c r="P16" s="7">
        <v>33.8</v>
      </c>
      <c r="Q16" s="7"/>
      <c r="S16" t="s">
        <v>16</v>
      </c>
      <c r="T16" s="6">
        <f t="shared" si="0"/>
        <v>5.187319884726222</v>
      </c>
      <c r="U16" s="6">
        <f t="shared" si="1"/>
        <v>-1.0958904109589014</v>
      </c>
      <c r="V16" s="6">
        <f t="shared" si="2"/>
        <v>-0.2770083102493146</v>
      </c>
      <c r="W16" s="6">
        <f t="shared" si="3"/>
        <v>0</v>
      </c>
      <c r="X16" s="6">
        <f t="shared" si="4"/>
        <v>-2.7777777777777715</v>
      </c>
      <c r="Y16" s="6">
        <f t="shared" si="5"/>
        <v>-4</v>
      </c>
      <c r="Z16" s="6">
        <f t="shared" si="6"/>
        <v>6.547619047619023</v>
      </c>
      <c r="AA16" s="6">
        <f t="shared" si="7"/>
        <v>6.424581005586603</v>
      </c>
      <c r="AB16" s="6">
        <f t="shared" si="8"/>
        <v>-5.511811023622045</v>
      </c>
      <c r="AC16" s="6">
        <f t="shared" si="9"/>
        <v>-7.2222222222222285</v>
      </c>
      <c r="AD16" s="6">
        <f t="shared" si="10"/>
        <v>2.095808383233532</v>
      </c>
      <c r="AE16" s="6">
        <f t="shared" si="11"/>
        <v>2.932551319648084</v>
      </c>
      <c r="AF16" s="6">
        <f t="shared" si="30"/>
        <v>-4.2735042735042725</v>
      </c>
      <c r="AG16" s="6">
        <f t="shared" si="12"/>
        <v>0.5952380952380736</v>
      </c>
      <c r="AH16" s="6">
        <f t="shared" si="13"/>
        <v>-100</v>
      </c>
      <c r="AK16" t="s">
        <v>16</v>
      </c>
      <c r="AL16" s="6">
        <f t="shared" si="14"/>
        <v>23.637602179836513</v>
      </c>
      <c r="AM16" s="6">
        <f t="shared" si="15"/>
        <v>24.333333333333332</v>
      </c>
      <c r="AN16" s="6">
        <f t="shared" si="16"/>
        <v>24.21193829644534</v>
      </c>
      <c r="AO16" s="6">
        <f t="shared" si="17"/>
        <v>24.144869215291752</v>
      </c>
      <c r="AP16" s="6">
        <f t="shared" si="18"/>
        <v>24.489795918367346</v>
      </c>
      <c r="AQ16" s="6">
        <f t="shared" si="19"/>
        <v>24.08809359944941</v>
      </c>
      <c r="AR16" s="6">
        <f t="shared" si="20"/>
        <v>23.18840579710145</v>
      </c>
      <c r="AS16" s="6">
        <f t="shared" si="21"/>
        <v>23.66159947124917</v>
      </c>
      <c r="AT16" s="6">
        <f t="shared" si="22"/>
        <v>24.788549121665586</v>
      </c>
      <c r="AU16" s="6">
        <f t="shared" si="23"/>
        <v>24.539877300613497</v>
      </c>
      <c r="AV16" s="6">
        <f t="shared" si="24"/>
        <v>24.37956204379562</v>
      </c>
      <c r="AW16" s="6">
        <f t="shared" si="25"/>
        <v>24.692251991310645</v>
      </c>
      <c r="AX16" s="6">
        <f t="shared" si="26"/>
        <v>25.36127167630058</v>
      </c>
      <c r="AY16" s="6">
        <f t="shared" si="27"/>
        <v>24.778761061946902</v>
      </c>
      <c r="AZ16" s="6">
        <f t="shared" si="28"/>
        <v>25.092798812175204</v>
      </c>
      <c r="BA16" s="6" t="e">
        <f t="shared" si="29"/>
        <v>#DIV/0!</v>
      </c>
    </row>
    <row r="17" spans="1:53" ht="12">
      <c r="A17" t="s">
        <v>7</v>
      </c>
      <c r="B17" s="7">
        <v>1.7</v>
      </c>
      <c r="C17" s="7">
        <v>1.7</v>
      </c>
      <c r="D17" s="7">
        <v>1.8</v>
      </c>
      <c r="E17" s="7">
        <v>1.8</v>
      </c>
      <c r="F17" s="7">
        <v>1.8</v>
      </c>
      <c r="G17" s="7">
        <v>1.7</v>
      </c>
      <c r="H17" s="7">
        <v>1.8</v>
      </c>
      <c r="I17" s="7">
        <v>1.8</v>
      </c>
      <c r="J17" s="7">
        <v>1.7</v>
      </c>
      <c r="K17" s="7">
        <v>1.6</v>
      </c>
      <c r="L17" s="7">
        <v>1.5</v>
      </c>
      <c r="M17" s="7">
        <v>1.5</v>
      </c>
      <c r="N17" s="7">
        <v>1.7</v>
      </c>
      <c r="O17" s="7">
        <v>1.7</v>
      </c>
      <c r="P17" s="7">
        <v>1.7</v>
      </c>
      <c r="Q17" s="7"/>
      <c r="S17" t="s">
        <v>7</v>
      </c>
      <c r="T17" s="6">
        <f t="shared" si="0"/>
        <v>0</v>
      </c>
      <c r="U17" s="6">
        <f t="shared" si="1"/>
        <v>5.882352941176478</v>
      </c>
      <c r="V17" s="6">
        <f t="shared" si="2"/>
        <v>0</v>
      </c>
      <c r="W17" s="6">
        <f t="shared" si="3"/>
        <v>0</v>
      </c>
      <c r="X17" s="6">
        <f t="shared" si="4"/>
        <v>-5.555555555555557</v>
      </c>
      <c r="Y17" s="6">
        <f t="shared" si="5"/>
        <v>5.882352941176478</v>
      </c>
      <c r="Z17" s="6">
        <f t="shared" si="6"/>
        <v>0</v>
      </c>
      <c r="AA17" s="6">
        <f t="shared" si="7"/>
        <v>-5.555555555555557</v>
      </c>
      <c r="AB17" s="6">
        <f t="shared" si="8"/>
        <v>-5.882352941176464</v>
      </c>
      <c r="AC17" s="6">
        <f t="shared" si="9"/>
        <v>-6.25</v>
      </c>
      <c r="AD17" s="6">
        <f t="shared" si="10"/>
        <v>0</v>
      </c>
      <c r="AE17" s="6">
        <f t="shared" si="11"/>
        <v>13.333333333333329</v>
      </c>
      <c r="AF17" s="6">
        <f t="shared" si="30"/>
        <v>0</v>
      </c>
      <c r="AG17" s="6">
        <f t="shared" si="12"/>
        <v>0</v>
      </c>
      <c r="AH17" s="6">
        <f t="shared" si="13"/>
        <v>-100</v>
      </c>
      <c r="AK17" t="s">
        <v>7</v>
      </c>
      <c r="AL17" s="6">
        <f t="shared" si="14"/>
        <v>1.1580381471389645</v>
      </c>
      <c r="AM17" s="6">
        <f t="shared" si="15"/>
        <v>1.1333333333333333</v>
      </c>
      <c r="AN17" s="6">
        <f t="shared" si="16"/>
        <v>1.2072434607645877</v>
      </c>
      <c r="AO17" s="6">
        <f t="shared" si="17"/>
        <v>1.2072434607645877</v>
      </c>
      <c r="AP17" s="6">
        <f t="shared" si="18"/>
        <v>1.2244897959183674</v>
      </c>
      <c r="AQ17" s="6">
        <f t="shared" si="19"/>
        <v>1.1699931176875429</v>
      </c>
      <c r="AR17" s="6">
        <f t="shared" si="20"/>
        <v>1.2422360248447204</v>
      </c>
      <c r="AS17" s="6">
        <f t="shared" si="21"/>
        <v>1.1896893588896231</v>
      </c>
      <c r="AT17" s="6">
        <f t="shared" si="22"/>
        <v>1.1060507482108004</v>
      </c>
      <c r="AU17" s="6">
        <f t="shared" si="23"/>
        <v>1.0906612133606</v>
      </c>
      <c r="AV17" s="6">
        <f t="shared" si="24"/>
        <v>1.094890510948905</v>
      </c>
      <c r="AW17" s="6">
        <f t="shared" si="25"/>
        <v>1.0861694424330195</v>
      </c>
      <c r="AX17" s="6">
        <f t="shared" si="26"/>
        <v>1.2283236994219653</v>
      </c>
      <c r="AY17" s="6">
        <f t="shared" si="27"/>
        <v>1.2536873156342183</v>
      </c>
      <c r="AZ17" s="6">
        <f t="shared" si="28"/>
        <v>1.2620638455827766</v>
      </c>
      <c r="BA17" s="6" t="e">
        <f t="shared" si="29"/>
        <v>#DIV/0!</v>
      </c>
    </row>
    <row r="18" spans="1:53" ht="12">
      <c r="A18" t="s">
        <v>8</v>
      </c>
      <c r="B18" s="7">
        <v>3.1</v>
      </c>
      <c r="C18" s="7">
        <v>3.4</v>
      </c>
      <c r="D18" s="7">
        <v>3.3</v>
      </c>
      <c r="E18" s="7">
        <v>3.2</v>
      </c>
      <c r="F18" s="7">
        <v>3.2</v>
      </c>
      <c r="G18" s="7">
        <v>3.3</v>
      </c>
      <c r="H18" s="7">
        <v>3.4</v>
      </c>
      <c r="I18" s="7">
        <v>3.6</v>
      </c>
      <c r="J18" s="7">
        <v>3.5</v>
      </c>
      <c r="K18" s="7">
        <v>3.1</v>
      </c>
      <c r="L18" s="7">
        <v>3</v>
      </c>
      <c r="M18" s="7">
        <v>3.2</v>
      </c>
      <c r="N18" s="7">
        <v>3.2</v>
      </c>
      <c r="O18" s="7">
        <v>3.2</v>
      </c>
      <c r="P18" s="7">
        <v>3.2</v>
      </c>
      <c r="Q18" s="7"/>
      <c r="S18" t="s">
        <v>8</v>
      </c>
      <c r="T18" s="6">
        <f t="shared" si="0"/>
        <v>9.677419354838705</v>
      </c>
      <c r="U18" s="6">
        <f t="shared" si="1"/>
        <v>-2.941176470588232</v>
      </c>
      <c r="V18" s="6">
        <f t="shared" si="2"/>
        <v>-3.030303030303031</v>
      </c>
      <c r="W18" s="6">
        <f t="shared" si="3"/>
        <v>0</v>
      </c>
      <c r="X18" s="6">
        <f t="shared" si="4"/>
        <v>3.125</v>
      </c>
      <c r="Y18" s="6">
        <f t="shared" si="5"/>
        <v>3.030303030303031</v>
      </c>
      <c r="Z18" s="6">
        <f t="shared" si="6"/>
        <v>5.882352941176478</v>
      </c>
      <c r="AA18" s="6">
        <f t="shared" si="7"/>
        <v>-2.7777777777777857</v>
      </c>
      <c r="AB18" s="6">
        <f t="shared" si="8"/>
        <v>-11.42857142857143</v>
      </c>
      <c r="AC18" s="6">
        <f t="shared" si="9"/>
        <v>-3.225806451612911</v>
      </c>
      <c r="AD18" s="6">
        <f t="shared" si="10"/>
        <v>6.666666666666671</v>
      </c>
      <c r="AE18" s="6">
        <f t="shared" si="11"/>
        <v>0</v>
      </c>
      <c r="AF18" s="6">
        <f t="shared" si="30"/>
        <v>0</v>
      </c>
      <c r="AG18" s="6">
        <f t="shared" si="12"/>
        <v>0</v>
      </c>
      <c r="AH18" s="6">
        <f t="shared" si="13"/>
        <v>-100</v>
      </c>
      <c r="AK18" t="s">
        <v>8</v>
      </c>
      <c r="AL18" s="6">
        <f t="shared" si="14"/>
        <v>2.111716621253406</v>
      </c>
      <c r="AM18" s="6">
        <f t="shared" si="15"/>
        <v>2.2666666666666666</v>
      </c>
      <c r="AN18" s="6">
        <f t="shared" si="16"/>
        <v>2.2132796780684107</v>
      </c>
      <c r="AO18" s="6">
        <f t="shared" si="17"/>
        <v>2.1462105969148224</v>
      </c>
      <c r="AP18" s="6">
        <f t="shared" si="18"/>
        <v>2.17687074829932</v>
      </c>
      <c r="AQ18" s="6">
        <f t="shared" si="19"/>
        <v>2.2711631108052304</v>
      </c>
      <c r="AR18" s="6">
        <f t="shared" si="20"/>
        <v>2.346445824706694</v>
      </c>
      <c r="AS18" s="6">
        <f t="shared" si="21"/>
        <v>2.3793787177792463</v>
      </c>
      <c r="AT18" s="6">
        <f t="shared" si="22"/>
        <v>2.277163305139883</v>
      </c>
      <c r="AU18" s="6">
        <f t="shared" si="23"/>
        <v>2.1131561008861626</v>
      </c>
      <c r="AV18" s="6">
        <f t="shared" si="24"/>
        <v>2.18978102189781</v>
      </c>
      <c r="AW18" s="6">
        <f t="shared" si="25"/>
        <v>2.317161477190442</v>
      </c>
      <c r="AX18" s="6">
        <f t="shared" si="26"/>
        <v>2.312138728323699</v>
      </c>
      <c r="AY18" s="6">
        <f t="shared" si="27"/>
        <v>2.359882005899705</v>
      </c>
      <c r="AZ18" s="6">
        <f t="shared" si="28"/>
        <v>2.3756495916852267</v>
      </c>
      <c r="BA18" s="6" t="e">
        <f t="shared" si="29"/>
        <v>#DIV/0!</v>
      </c>
    </row>
    <row r="19" spans="1:53" ht="12">
      <c r="A19" t="s">
        <v>9</v>
      </c>
      <c r="B19" s="7">
        <v>1.1</v>
      </c>
      <c r="C19" s="7">
        <v>1.2</v>
      </c>
      <c r="D19" s="7">
        <v>1.3</v>
      </c>
      <c r="E19" s="7">
        <v>1.4</v>
      </c>
      <c r="F19" s="7">
        <v>1.3</v>
      </c>
      <c r="G19" s="7">
        <v>1.2</v>
      </c>
      <c r="H19" s="7">
        <v>1.1</v>
      </c>
      <c r="I19" s="7">
        <v>1.4</v>
      </c>
      <c r="J19" s="7">
        <v>1.3</v>
      </c>
      <c r="K19" s="7">
        <v>1.2</v>
      </c>
      <c r="L19" s="7">
        <v>1.1</v>
      </c>
      <c r="M19" s="7">
        <v>1.1</v>
      </c>
      <c r="N19" s="7">
        <v>1</v>
      </c>
      <c r="O19" s="7">
        <v>1.1</v>
      </c>
      <c r="P19" s="7">
        <v>1</v>
      </c>
      <c r="Q19" s="7"/>
      <c r="S19" t="s">
        <v>9</v>
      </c>
      <c r="T19" s="6">
        <f t="shared" si="0"/>
        <v>9.09090909090908</v>
      </c>
      <c r="U19" s="6">
        <f t="shared" si="1"/>
        <v>8.333333333333343</v>
      </c>
      <c r="V19" s="6">
        <f t="shared" si="2"/>
        <v>7.692307692307693</v>
      </c>
      <c r="W19" s="6">
        <f t="shared" si="3"/>
        <v>-7.142857142857139</v>
      </c>
      <c r="X19" s="6">
        <f t="shared" si="4"/>
        <v>-7.692307692307693</v>
      </c>
      <c r="Y19" s="6">
        <f t="shared" si="5"/>
        <v>-8.333333333333314</v>
      </c>
      <c r="Z19" s="6">
        <f t="shared" si="6"/>
        <v>27.272727272727266</v>
      </c>
      <c r="AA19" s="6">
        <f t="shared" si="7"/>
        <v>-7.142857142857139</v>
      </c>
      <c r="AB19" s="6">
        <f t="shared" si="8"/>
        <v>-7.692307692307693</v>
      </c>
      <c r="AC19" s="6">
        <f t="shared" si="9"/>
        <v>-8.333333333333314</v>
      </c>
      <c r="AD19" s="6">
        <f t="shared" si="10"/>
        <v>0</v>
      </c>
      <c r="AE19" s="6">
        <f t="shared" si="11"/>
        <v>-9.090909090909093</v>
      </c>
      <c r="AF19" s="6">
        <f t="shared" si="30"/>
        <v>10.000000000000014</v>
      </c>
      <c r="AG19" s="6">
        <f t="shared" si="12"/>
        <v>-9.090909090909093</v>
      </c>
      <c r="AH19" s="6">
        <f t="shared" si="13"/>
        <v>-100</v>
      </c>
      <c r="AK19" t="s">
        <v>9</v>
      </c>
      <c r="AL19" s="6">
        <f t="shared" si="14"/>
        <v>0.7493188010899183</v>
      </c>
      <c r="AM19" s="6">
        <f t="shared" si="15"/>
        <v>0.8</v>
      </c>
      <c r="AN19" s="6">
        <f t="shared" si="16"/>
        <v>0.8718980549966466</v>
      </c>
      <c r="AO19" s="6">
        <f t="shared" si="17"/>
        <v>0.9389671361502347</v>
      </c>
      <c r="AP19" s="6">
        <f t="shared" si="18"/>
        <v>0.8843537414965986</v>
      </c>
      <c r="AQ19" s="6">
        <f t="shared" si="19"/>
        <v>0.8258774948382656</v>
      </c>
      <c r="AR19" s="6">
        <f t="shared" si="20"/>
        <v>0.7591442374051071</v>
      </c>
      <c r="AS19" s="6">
        <f t="shared" si="21"/>
        <v>0.9253139458030403</v>
      </c>
      <c r="AT19" s="6">
        <f t="shared" si="22"/>
        <v>0.8458035133376709</v>
      </c>
      <c r="AU19" s="6">
        <f t="shared" si="23"/>
        <v>0.8179959100204499</v>
      </c>
      <c r="AV19" s="6">
        <f t="shared" si="24"/>
        <v>0.8029197080291972</v>
      </c>
      <c r="AW19" s="6">
        <f t="shared" si="25"/>
        <v>0.7965242577842144</v>
      </c>
      <c r="AX19" s="6">
        <f t="shared" si="26"/>
        <v>0.722543352601156</v>
      </c>
      <c r="AY19" s="6">
        <f t="shared" si="27"/>
        <v>0.8112094395280237</v>
      </c>
      <c r="AZ19" s="6">
        <f t="shared" si="28"/>
        <v>0.7423904974016333</v>
      </c>
      <c r="BA19" s="6" t="e">
        <f t="shared" si="29"/>
        <v>#DIV/0!</v>
      </c>
    </row>
    <row r="20" spans="1:53" ht="12">
      <c r="A20" t="s">
        <v>12</v>
      </c>
      <c r="B20" s="7">
        <v>10.9</v>
      </c>
      <c r="C20" s="7">
        <v>11.4</v>
      </c>
      <c r="D20" s="7">
        <v>12.2</v>
      </c>
      <c r="E20" s="7">
        <v>13.1</v>
      </c>
      <c r="F20" s="7">
        <v>13.5</v>
      </c>
      <c r="G20" s="7">
        <v>13.5</v>
      </c>
      <c r="H20" s="7">
        <v>13.3</v>
      </c>
      <c r="I20" s="7">
        <v>14.7</v>
      </c>
      <c r="J20" s="7">
        <v>15.9</v>
      </c>
      <c r="K20" s="7">
        <v>14.1</v>
      </c>
      <c r="L20" s="7">
        <v>13.3</v>
      </c>
      <c r="M20" s="7">
        <v>13.4</v>
      </c>
      <c r="N20" s="7">
        <v>13.7</v>
      </c>
      <c r="O20" s="7">
        <v>13.4</v>
      </c>
      <c r="P20" s="7">
        <v>13.2</v>
      </c>
      <c r="Q20" s="7"/>
      <c r="S20" t="s">
        <v>12</v>
      </c>
      <c r="T20" s="6">
        <f t="shared" si="0"/>
        <v>4.587155963302749</v>
      </c>
      <c r="U20" s="6">
        <f t="shared" si="1"/>
        <v>7.017543859649123</v>
      </c>
      <c r="V20" s="6">
        <f t="shared" si="2"/>
        <v>7.377049180327873</v>
      </c>
      <c r="W20" s="6">
        <f t="shared" si="3"/>
        <v>3.053435114503813</v>
      </c>
      <c r="X20" s="6">
        <f t="shared" si="4"/>
        <v>0</v>
      </c>
      <c r="Y20" s="6">
        <f t="shared" si="5"/>
        <v>-1.481481481481481</v>
      </c>
      <c r="Z20" s="6">
        <f t="shared" si="6"/>
        <v>10.526315789473685</v>
      </c>
      <c r="AA20" s="6">
        <f t="shared" si="7"/>
        <v>8.163265306122454</v>
      </c>
      <c r="AB20" s="6">
        <f t="shared" si="8"/>
        <v>-11.320754716981128</v>
      </c>
      <c r="AC20" s="6">
        <f t="shared" si="9"/>
        <v>-5.673758865248232</v>
      </c>
      <c r="AD20" s="6">
        <f t="shared" si="10"/>
        <v>0.7518796992481214</v>
      </c>
      <c r="AE20" s="6">
        <f t="shared" si="11"/>
        <v>2.238805970149258</v>
      </c>
      <c r="AF20" s="6">
        <f t="shared" si="30"/>
        <v>-2.189781021897801</v>
      </c>
      <c r="AG20" s="6">
        <f t="shared" si="12"/>
        <v>-1.492537313432834</v>
      </c>
      <c r="AH20" s="6">
        <f t="shared" si="13"/>
        <v>-100</v>
      </c>
      <c r="AK20" t="s">
        <v>12</v>
      </c>
      <c r="AL20" s="6">
        <f t="shared" si="14"/>
        <v>7.425068119891008</v>
      </c>
      <c r="AM20" s="6">
        <f t="shared" si="15"/>
        <v>7.6</v>
      </c>
      <c r="AN20" s="6">
        <f t="shared" si="16"/>
        <v>8.18242790073776</v>
      </c>
      <c r="AO20" s="6">
        <f t="shared" si="17"/>
        <v>8.786049631120054</v>
      </c>
      <c r="AP20" s="6">
        <f t="shared" si="18"/>
        <v>9.183673469387756</v>
      </c>
      <c r="AQ20" s="6">
        <f t="shared" si="19"/>
        <v>9.291121816930488</v>
      </c>
      <c r="AR20" s="6">
        <f t="shared" si="20"/>
        <v>9.178743961352657</v>
      </c>
      <c r="AS20" s="6">
        <f t="shared" si="21"/>
        <v>9.715796430931922</v>
      </c>
      <c r="AT20" s="6">
        <f t="shared" si="22"/>
        <v>10.344827586206897</v>
      </c>
      <c r="AU20" s="6">
        <f t="shared" si="23"/>
        <v>9.611451942740286</v>
      </c>
      <c r="AV20" s="6">
        <f t="shared" si="24"/>
        <v>9.708029197080291</v>
      </c>
      <c r="AW20" s="6">
        <f t="shared" si="25"/>
        <v>9.703113685734975</v>
      </c>
      <c r="AX20" s="6">
        <f t="shared" si="26"/>
        <v>9.898843930635838</v>
      </c>
      <c r="AY20" s="6">
        <f t="shared" si="27"/>
        <v>9.882005899705016</v>
      </c>
      <c r="AZ20" s="6">
        <f t="shared" si="28"/>
        <v>9.799554565701559</v>
      </c>
      <c r="BA20" s="6" t="e">
        <f t="shared" si="29"/>
        <v>#DIV/0!</v>
      </c>
    </row>
    <row r="21" spans="1:53" ht="12">
      <c r="A21" t="s">
        <v>14</v>
      </c>
      <c r="B21" s="7">
        <v>27.4</v>
      </c>
      <c r="C21" s="7">
        <v>28.5</v>
      </c>
      <c r="D21" s="7">
        <v>27.1</v>
      </c>
      <c r="E21" s="7">
        <v>26.7</v>
      </c>
      <c r="F21" s="7">
        <v>26.6</v>
      </c>
      <c r="G21" s="7">
        <v>26.4</v>
      </c>
      <c r="H21" s="7">
        <v>26.2</v>
      </c>
      <c r="I21" s="7">
        <v>26.1</v>
      </c>
      <c r="J21" s="7">
        <v>25.9</v>
      </c>
      <c r="K21" s="7">
        <v>25.9</v>
      </c>
      <c r="L21" s="7">
        <v>25.4</v>
      </c>
      <c r="M21" s="7">
        <v>25.2</v>
      </c>
      <c r="N21" s="7">
        <v>25.9</v>
      </c>
      <c r="O21" s="7">
        <v>25.4</v>
      </c>
      <c r="P21" s="7">
        <v>25.6</v>
      </c>
      <c r="Q21" s="7"/>
      <c r="S21" t="s">
        <v>14</v>
      </c>
      <c r="T21" s="6">
        <f t="shared" si="0"/>
        <v>4.014598540145997</v>
      </c>
      <c r="U21" s="6">
        <f t="shared" si="1"/>
        <v>-4.9122807017543835</v>
      </c>
      <c r="V21" s="6">
        <f t="shared" si="2"/>
        <v>-1.4760147601476064</v>
      </c>
      <c r="W21" s="6">
        <f t="shared" si="3"/>
        <v>-0.37453183520598543</v>
      </c>
      <c r="X21" s="6">
        <f t="shared" si="4"/>
        <v>-0.7518796992481214</v>
      </c>
      <c r="Y21" s="6">
        <f t="shared" si="5"/>
        <v>-0.7575757575757507</v>
      </c>
      <c r="Z21" s="6">
        <f t="shared" si="6"/>
        <v>-0.3816793893129784</v>
      </c>
      <c r="AA21" s="6">
        <f t="shared" si="7"/>
        <v>-0.7662835249042246</v>
      </c>
      <c r="AB21" s="6">
        <f t="shared" si="8"/>
        <v>0</v>
      </c>
      <c r="AC21" s="6">
        <f t="shared" si="9"/>
        <v>-1.9305019305019187</v>
      </c>
      <c r="AD21" s="6">
        <f t="shared" si="10"/>
        <v>-0.7874015748031411</v>
      </c>
      <c r="AE21" s="6">
        <f t="shared" si="11"/>
        <v>2.7777777777777857</v>
      </c>
      <c r="AF21" s="6">
        <f t="shared" si="30"/>
        <v>-1.9305019305019187</v>
      </c>
      <c r="AG21" s="6">
        <f t="shared" si="12"/>
        <v>0.7874015748031553</v>
      </c>
      <c r="AH21" s="6">
        <f t="shared" si="13"/>
        <v>-100</v>
      </c>
      <c r="AK21" t="s">
        <v>14</v>
      </c>
      <c r="AL21" s="6">
        <f t="shared" si="14"/>
        <v>18.66485013623978</v>
      </c>
      <c r="AM21" s="6">
        <f t="shared" si="15"/>
        <v>19</v>
      </c>
      <c r="AN21" s="6">
        <f t="shared" si="16"/>
        <v>18.175720992622402</v>
      </c>
      <c r="AO21" s="6">
        <f t="shared" si="17"/>
        <v>17.90744466800805</v>
      </c>
      <c r="AP21" s="6">
        <f t="shared" si="18"/>
        <v>18.095238095238095</v>
      </c>
      <c r="AQ21" s="6">
        <f t="shared" si="19"/>
        <v>18.169304886441843</v>
      </c>
      <c r="AR21" s="6">
        <f t="shared" si="20"/>
        <v>18.08143547273982</v>
      </c>
      <c r="AS21" s="6">
        <f t="shared" si="21"/>
        <v>17.250495703899535</v>
      </c>
      <c r="AT21" s="6">
        <f t="shared" si="22"/>
        <v>16.851008458035135</v>
      </c>
      <c r="AU21" s="6">
        <f t="shared" si="23"/>
        <v>17.65507839127471</v>
      </c>
      <c r="AV21" s="6">
        <f t="shared" si="24"/>
        <v>18.54014598540146</v>
      </c>
      <c r="AW21" s="6">
        <f t="shared" si="25"/>
        <v>18.24764663287473</v>
      </c>
      <c r="AX21" s="6">
        <f t="shared" si="26"/>
        <v>18.71387283236994</v>
      </c>
      <c r="AY21" s="6">
        <f t="shared" si="27"/>
        <v>18.73156342182891</v>
      </c>
      <c r="AZ21" s="6">
        <f t="shared" si="28"/>
        <v>19.005196733481814</v>
      </c>
      <c r="BA21" s="6" t="e">
        <f t="shared" si="29"/>
        <v>#DIV/0!</v>
      </c>
    </row>
    <row r="22" spans="1:53" ht="12">
      <c r="A22" t="s">
        <v>13</v>
      </c>
      <c r="B22" s="7">
        <v>13.3</v>
      </c>
      <c r="C22" s="7">
        <v>14.6</v>
      </c>
      <c r="D22" s="7">
        <v>15.2</v>
      </c>
      <c r="E22" s="7">
        <v>15.7</v>
      </c>
      <c r="F22" s="7">
        <v>14.8</v>
      </c>
      <c r="G22" s="7">
        <v>14.3</v>
      </c>
      <c r="H22" s="7">
        <v>14.9</v>
      </c>
      <c r="I22" s="7">
        <v>14.6</v>
      </c>
      <c r="J22" s="7">
        <v>14.8</v>
      </c>
      <c r="K22" s="7">
        <v>14.9</v>
      </c>
      <c r="L22" s="7">
        <v>14.1</v>
      </c>
      <c r="M22" s="7">
        <v>14.1</v>
      </c>
      <c r="N22" s="7">
        <v>13.8</v>
      </c>
      <c r="O22" s="7">
        <v>14.2</v>
      </c>
      <c r="P22" s="7">
        <v>13.3</v>
      </c>
      <c r="Q22" s="7"/>
      <c r="S22" t="s">
        <v>13</v>
      </c>
      <c r="T22" s="6">
        <f t="shared" si="0"/>
        <v>9.774436090225564</v>
      </c>
      <c r="U22" s="6">
        <f t="shared" si="1"/>
        <v>4.109589041095887</v>
      </c>
      <c r="V22" s="6">
        <f t="shared" si="2"/>
        <v>3.2894736842105345</v>
      </c>
      <c r="W22" s="6">
        <f t="shared" si="3"/>
        <v>-5.73248407643311</v>
      </c>
      <c r="X22" s="6">
        <f t="shared" si="4"/>
        <v>-3.378378378378386</v>
      </c>
      <c r="Y22" s="6">
        <f t="shared" si="5"/>
        <v>4.195804195804186</v>
      </c>
      <c r="Z22" s="6">
        <f t="shared" si="6"/>
        <v>-2.013422818791952</v>
      </c>
      <c r="AA22" s="6">
        <f t="shared" si="7"/>
        <v>1.3698630136986338</v>
      </c>
      <c r="AB22" s="6">
        <f t="shared" si="8"/>
        <v>0.6756756756756772</v>
      </c>
      <c r="AC22" s="6">
        <f t="shared" si="9"/>
        <v>-5.369127516778519</v>
      </c>
      <c r="AD22" s="6">
        <f t="shared" si="10"/>
        <v>0</v>
      </c>
      <c r="AE22" s="6">
        <f t="shared" si="11"/>
        <v>-2.1276595744680833</v>
      </c>
      <c r="AF22" s="6">
        <f t="shared" si="30"/>
        <v>2.8985507246376727</v>
      </c>
      <c r="AG22" s="6">
        <f t="shared" si="12"/>
        <v>-6.3380281690140805</v>
      </c>
      <c r="AH22" s="6">
        <f t="shared" si="13"/>
        <v>-100</v>
      </c>
      <c r="AK22" t="s">
        <v>13</v>
      </c>
      <c r="AL22" s="6">
        <f t="shared" si="14"/>
        <v>9.059945504087192</v>
      </c>
      <c r="AM22" s="6">
        <f t="shared" si="15"/>
        <v>9.733333333333333</v>
      </c>
      <c r="AN22" s="6">
        <f t="shared" si="16"/>
        <v>10.194500335345406</v>
      </c>
      <c r="AO22" s="6">
        <f t="shared" si="17"/>
        <v>10.529845741113347</v>
      </c>
      <c r="AP22" s="6">
        <f t="shared" si="18"/>
        <v>10.068027210884354</v>
      </c>
      <c r="AQ22" s="6">
        <f t="shared" si="19"/>
        <v>9.841706813489331</v>
      </c>
      <c r="AR22" s="6">
        <f t="shared" si="20"/>
        <v>10.28295376121463</v>
      </c>
      <c r="AS22" s="6">
        <f t="shared" si="21"/>
        <v>9.649702577660277</v>
      </c>
      <c r="AT22" s="6">
        <f t="shared" si="22"/>
        <v>9.62914769030579</v>
      </c>
      <c r="AU22" s="6">
        <f t="shared" si="23"/>
        <v>10.156782549420587</v>
      </c>
      <c r="AV22" s="6">
        <f t="shared" si="24"/>
        <v>10.291970802919709</v>
      </c>
      <c r="AW22" s="6">
        <f t="shared" si="25"/>
        <v>10.209992758870385</v>
      </c>
      <c r="AX22" s="6">
        <f t="shared" si="26"/>
        <v>9.971098265895954</v>
      </c>
      <c r="AY22" s="6">
        <f t="shared" si="27"/>
        <v>10.471976401179942</v>
      </c>
      <c r="AZ22" s="6">
        <f t="shared" si="28"/>
        <v>9.873793615441723</v>
      </c>
      <c r="BA22" s="6" t="e">
        <f t="shared" si="29"/>
        <v>#DIV/0!</v>
      </c>
    </row>
    <row r="23" spans="1:53"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K23" s="3"/>
      <c r="AL23" s="3"/>
      <c r="AM23" s="3"/>
      <c r="AN23" s="3"/>
      <c r="AO23" s="3"/>
      <c r="AP23" s="3"/>
      <c r="AQ23" s="3"/>
      <c r="AR23" s="3"/>
      <c r="AS23" s="3"/>
      <c r="AT23" s="3"/>
      <c r="AU23" s="3"/>
      <c r="AV23" s="3"/>
      <c r="AW23" s="3"/>
      <c r="AX23" s="3"/>
      <c r="AY23" s="3"/>
      <c r="AZ23" s="3"/>
      <c r="BA23" s="3"/>
    </row>
    <row r="24" spans="1:37" ht="12">
      <c r="A24" s="8" t="s">
        <v>10</v>
      </c>
      <c r="S24" s="8" t="s">
        <v>10</v>
      </c>
      <c r="AK24" s="8" t="s">
        <v>10</v>
      </c>
    </row>
    <row r="25" ht="12">
      <c r="A25" t="s">
        <v>43</v>
      </c>
    </row>
    <row r="26" spans="19:37" ht="12">
      <c r="S26">
        <f>A26</f>
        <v>0</v>
      </c>
      <c r="AK26">
        <f>A26</f>
        <v>0</v>
      </c>
    </row>
    <row r="27" ht="12">
      <c r="A27" t="s">
        <v>54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47</v>
      </c>
      <c r="R1" t="str">
        <f>A1</f>
        <v>Posizioni lavorative dipendenti (a).</v>
      </c>
      <c r="AH1" t="str">
        <f>A1</f>
        <v>Posizioni lavorative dipendenti (a).</v>
      </c>
    </row>
    <row r="2" spans="1:34" ht="12">
      <c r="A2" t="s">
        <v>17</v>
      </c>
      <c r="R2" t="s">
        <v>19</v>
      </c>
      <c r="AH2" t="s">
        <v>20</v>
      </c>
    </row>
    <row r="3" spans="1:34" ht="12">
      <c r="A3" t="s">
        <v>39</v>
      </c>
      <c r="R3" s="10" t="str">
        <f>A3</f>
        <v>Provincia di: FERRARA.</v>
      </c>
      <c r="AH3" s="10" t="str">
        <f>A3</f>
        <v>Provincia di: FERRARA.</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112.8</v>
      </c>
      <c r="C9" s="5">
        <v>110.2</v>
      </c>
      <c r="D9" s="5">
        <v>105.8</v>
      </c>
      <c r="E9" s="5">
        <v>103.4</v>
      </c>
      <c r="F9" s="5">
        <v>107.6</v>
      </c>
      <c r="G9" s="5">
        <v>110.9</v>
      </c>
      <c r="H9" s="5">
        <v>111.2</v>
      </c>
      <c r="I9" s="5">
        <v>108.5</v>
      </c>
      <c r="J9" s="5">
        <v>109.1</v>
      </c>
      <c r="K9" s="5">
        <v>105</v>
      </c>
      <c r="L9" s="5">
        <v>105.5</v>
      </c>
      <c r="M9" s="5">
        <v>104.8</v>
      </c>
      <c r="N9" s="5">
        <v>103.5</v>
      </c>
      <c r="O9" s="5">
        <v>102.6</v>
      </c>
      <c r="P9" s="5"/>
      <c r="R9" s="4" t="s">
        <v>1</v>
      </c>
      <c r="S9" s="6">
        <f aca="true" t="shared" si="0" ref="S9:AA22">C9*100/B9-100</f>
        <v>-2.304964539007088</v>
      </c>
      <c r="T9" s="6">
        <f t="shared" si="0"/>
        <v>-3.9927404718693253</v>
      </c>
      <c r="U9" s="6">
        <f t="shared" si="0"/>
        <v>-2.268431001890363</v>
      </c>
      <c r="V9" s="6">
        <f t="shared" si="0"/>
        <v>4.061895551257251</v>
      </c>
      <c r="W9" s="6">
        <f t="shared" si="0"/>
        <v>3.066914498141273</v>
      </c>
      <c r="X9" s="6">
        <f t="shared" si="0"/>
        <v>0.2705139765554492</v>
      </c>
      <c r="Y9" s="6">
        <f t="shared" si="0"/>
        <v>-2.428057553956833</v>
      </c>
      <c r="Z9" s="6">
        <f t="shared" si="0"/>
        <v>0.5529953917050676</v>
      </c>
      <c r="AA9" s="6">
        <f t="shared" si="0"/>
        <v>-3.758020164986249</v>
      </c>
      <c r="AB9" s="6">
        <f aca="true" t="shared" si="1" ref="AB9:AC22">K9*100/J9-100</f>
        <v>-3.758020164986249</v>
      </c>
      <c r="AC9" s="6">
        <f t="shared" si="1"/>
        <v>0.4761904761904816</v>
      </c>
      <c r="AD9" s="6">
        <f>N9*100/M9-100</f>
        <v>-1.2404580152671798</v>
      </c>
      <c r="AE9" s="6">
        <f>O9*100/N9-100</f>
        <v>-0.8695652173912976</v>
      </c>
      <c r="AF9" s="6">
        <f aca="true" t="shared" si="2" ref="AF9:AF22">O9*100/M9-100</f>
        <v>-2.099236641221367</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5.4</v>
      </c>
      <c r="C10" s="7">
        <v>5.3</v>
      </c>
      <c r="D10" s="7">
        <v>4.5</v>
      </c>
      <c r="E10" s="7">
        <v>4.7</v>
      </c>
      <c r="F10" s="7">
        <v>5</v>
      </c>
      <c r="G10" s="7">
        <v>5</v>
      </c>
      <c r="H10" s="7">
        <v>5.3</v>
      </c>
      <c r="I10" s="7">
        <v>5.2</v>
      </c>
      <c r="J10" s="7">
        <v>5.1</v>
      </c>
      <c r="K10" s="7">
        <v>5.1</v>
      </c>
      <c r="L10" s="7">
        <v>5.2</v>
      </c>
      <c r="M10" s="7">
        <v>5.4</v>
      </c>
      <c r="N10" s="7">
        <v>5.5</v>
      </c>
      <c r="O10" s="7">
        <v>5.5</v>
      </c>
      <c r="P10" s="7"/>
      <c r="R10" t="s">
        <v>2</v>
      </c>
      <c r="S10" s="6">
        <f t="shared" si="0"/>
        <v>-1.8518518518518619</v>
      </c>
      <c r="T10" s="6">
        <f t="shared" si="0"/>
        <v>-15.094339622641513</v>
      </c>
      <c r="U10" s="6">
        <f t="shared" si="0"/>
        <v>4.444444444444443</v>
      </c>
      <c r="V10" s="6">
        <f t="shared" si="0"/>
        <v>6.38297872340425</v>
      </c>
      <c r="W10" s="6">
        <f t="shared" si="0"/>
        <v>0</v>
      </c>
      <c r="X10" s="6">
        <f t="shared" si="0"/>
        <v>6</v>
      </c>
      <c r="Y10" s="6">
        <f t="shared" si="0"/>
        <v>-1.8867924528301785</v>
      </c>
      <c r="Z10" s="6">
        <f t="shared" si="0"/>
        <v>-1.923076923076934</v>
      </c>
      <c r="AA10" s="6">
        <f t="shared" si="0"/>
        <v>0</v>
      </c>
      <c r="AB10" s="6">
        <f t="shared" si="1"/>
        <v>0</v>
      </c>
      <c r="AC10" s="6">
        <f t="shared" si="1"/>
        <v>1.9607843137254974</v>
      </c>
      <c r="AD10" s="6">
        <f aca="true" t="shared" si="4" ref="AD10:AE22">N10*100/M10-100</f>
        <v>1.8518518518518476</v>
      </c>
      <c r="AE10" s="6">
        <f t="shared" si="4"/>
        <v>0</v>
      </c>
      <c r="AF10" s="6">
        <f t="shared" si="2"/>
        <v>1.8518518518518476</v>
      </c>
      <c r="AH10" t="s">
        <v>2</v>
      </c>
      <c r="AI10" s="6">
        <f t="shared" si="3"/>
        <v>4.787234042553192</v>
      </c>
      <c r="AJ10" s="6">
        <f t="shared" si="3"/>
        <v>4.809437386569873</v>
      </c>
      <c r="AK10" s="6">
        <f t="shared" si="3"/>
        <v>4.253308128544424</v>
      </c>
      <c r="AL10" s="6">
        <f t="shared" si="3"/>
        <v>4.545454545454545</v>
      </c>
      <c r="AM10" s="6">
        <f t="shared" si="3"/>
        <v>4.646840148698885</v>
      </c>
      <c r="AN10" s="6">
        <f t="shared" si="3"/>
        <v>4.508566275924256</v>
      </c>
      <c r="AO10" s="6">
        <f t="shared" si="3"/>
        <v>4.766187050359712</v>
      </c>
      <c r="AP10" s="6">
        <f t="shared" si="3"/>
        <v>4.792626728110599</v>
      </c>
      <c r="AQ10" s="6">
        <f t="shared" si="3"/>
        <v>4.674610449129239</v>
      </c>
      <c r="AR10" s="6">
        <f t="shared" si="3"/>
        <v>4.857142857142857</v>
      </c>
      <c r="AS10" s="6">
        <f t="shared" si="3"/>
        <v>4.928909952606635</v>
      </c>
      <c r="AT10" s="6">
        <f t="shared" si="3"/>
        <v>5.152671755725191</v>
      </c>
      <c r="AU10" s="6">
        <f t="shared" si="3"/>
        <v>5.314009661835748</v>
      </c>
      <c r="AV10" s="6">
        <f t="shared" si="3"/>
        <v>5.360623781676414</v>
      </c>
      <c r="AW10" s="6" t="e">
        <f t="shared" si="3"/>
        <v>#DIV/0!</v>
      </c>
    </row>
    <row r="11" spans="1:49" ht="12">
      <c r="A11" t="s">
        <v>3</v>
      </c>
      <c r="B11" s="7">
        <v>34.6</v>
      </c>
      <c r="C11" s="7">
        <v>33.8</v>
      </c>
      <c r="D11" s="7">
        <v>32.1</v>
      </c>
      <c r="E11" s="7">
        <v>30.2</v>
      </c>
      <c r="F11" s="7">
        <v>31.5</v>
      </c>
      <c r="G11" s="7">
        <v>32.5</v>
      </c>
      <c r="H11" s="7">
        <v>33</v>
      </c>
      <c r="I11" s="7">
        <v>31.1</v>
      </c>
      <c r="J11" s="7">
        <v>30.5</v>
      </c>
      <c r="K11" s="7">
        <v>28.7</v>
      </c>
      <c r="L11" s="7">
        <v>29.2</v>
      </c>
      <c r="M11" s="7">
        <v>27.4</v>
      </c>
      <c r="N11" s="7">
        <v>26.8</v>
      </c>
      <c r="O11" s="7">
        <v>26.8</v>
      </c>
      <c r="P11" s="7"/>
      <c r="R11" t="s">
        <v>3</v>
      </c>
      <c r="S11" s="6">
        <f t="shared" si="0"/>
        <v>-2.312138728323717</v>
      </c>
      <c r="T11" s="6">
        <f t="shared" si="0"/>
        <v>-5.029585798816555</v>
      </c>
      <c r="U11" s="6">
        <f t="shared" si="0"/>
        <v>-5.9190031152648</v>
      </c>
      <c r="V11" s="6">
        <f t="shared" si="0"/>
        <v>4.3046357615894095</v>
      </c>
      <c r="W11" s="6">
        <f t="shared" si="0"/>
        <v>3.1746031746031775</v>
      </c>
      <c r="X11" s="6">
        <f t="shared" si="0"/>
        <v>1.538461538461533</v>
      </c>
      <c r="Y11" s="6">
        <f t="shared" si="0"/>
        <v>-5.757575757575751</v>
      </c>
      <c r="Z11" s="6">
        <f t="shared" si="0"/>
        <v>-1.9292604501607826</v>
      </c>
      <c r="AA11" s="6">
        <f t="shared" si="0"/>
        <v>-5.901639344262293</v>
      </c>
      <c r="AB11" s="6">
        <f t="shared" si="1"/>
        <v>-5.901639344262293</v>
      </c>
      <c r="AC11" s="6">
        <f t="shared" si="1"/>
        <v>1.7421602787456436</v>
      </c>
      <c r="AD11" s="6">
        <f t="shared" si="4"/>
        <v>-2.189781021897801</v>
      </c>
      <c r="AE11" s="6">
        <f t="shared" si="4"/>
        <v>0</v>
      </c>
      <c r="AF11" s="6">
        <f t="shared" si="2"/>
        <v>-2.189781021897801</v>
      </c>
      <c r="AH11" t="s">
        <v>3</v>
      </c>
      <c r="AI11" s="6">
        <f t="shared" si="3"/>
        <v>30.673758865248228</v>
      </c>
      <c r="AJ11" s="6">
        <f t="shared" si="3"/>
        <v>30.67150635208711</v>
      </c>
      <c r="AK11" s="6">
        <f t="shared" si="3"/>
        <v>30.340264650283554</v>
      </c>
      <c r="AL11" s="6">
        <f t="shared" si="3"/>
        <v>29.206963249516438</v>
      </c>
      <c r="AM11" s="6">
        <f t="shared" si="3"/>
        <v>29.275092936802974</v>
      </c>
      <c r="AN11" s="6">
        <f t="shared" si="3"/>
        <v>29.305680793507662</v>
      </c>
      <c r="AO11" s="6">
        <f t="shared" si="3"/>
        <v>29.676258992805753</v>
      </c>
      <c r="AP11" s="6">
        <f t="shared" si="3"/>
        <v>28.663594470046082</v>
      </c>
      <c r="AQ11" s="6">
        <f t="shared" si="3"/>
        <v>27.956003666361138</v>
      </c>
      <c r="AR11" s="6">
        <f t="shared" si="3"/>
        <v>27.333333333333332</v>
      </c>
      <c r="AS11" s="6">
        <f t="shared" si="3"/>
        <v>27.677725118483412</v>
      </c>
      <c r="AT11" s="6">
        <f t="shared" si="3"/>
        <v>26.14503816793893</v>
      </c>
      <c r="AU11" s="6">
        <f t="shared" si="3"/>
        <v>25.893719806763286</v>
      </c>
      <c r="AV11" s="6">
        <f t="shared" si="3"/>
        <v>26.120857699805068</v>
      </c>
      <c r="AW11" s="6" t="e">
        <f t="shared" si="3"/>
        <v>#DIV/0!</v>
      </c>
    </row>
    <row r="12" spans="1:49" ht="12">
      <c r="A12" t="s">
        <v>42</v>
      </c>
      <c r="B12" s="7">
        <v>29.4</v>
      </c>
      <c r="C12" s="7">
        <v>28.9</v>
      </c>
      <c r="D12" s="7">
        <v>27.5</v>
      </c>
      <c r="E12" s="7">
        <v>25.4</v>
      </c>
      <c r="F12" s="7">
        <v>26.3</v>
      </c>
      <c r="G12" s="7">
        <v>27.5</v>
      </c>
      <c r="H12" s="7">
        <v>27.9</v>
      </c>
      <c r="I12" s="7">
        <v>26.1</v>
      </c>
      <c r="J12" s="7">
        <v>26.1</v>
      </c>
      <c r="K12" s="7">
        <v>24.7</v>
      </c>
      <c r="L12" s="7">
        <v>25.5</v>
      </c>
      <c r="M12" s="7">
        <v>24</v>
      </c>
      <c r="N12" s="7">
        <v>23.5</v>
      </c>
      <c r="O12" s="7">
        <v>23.6</v>
      </c>
      <c r="P12" s="7"/>
      <c r="R12" t="s">
        <v>42</v>
      </c>
      <c r="S12" s="6">
        <f t="shared" si="0"/>
        <v>-1.7006802721088405</v>
      </c>
      <c r="T12" s="6">
        <f t="shared" si="0"/>
        <v>-4.844290657439444</v>
      </c>
      <c r="U12" s="6">
        <f t="shared" si="0"/>
        <v>-7.63636363636364</v>
      </c>
      <c r="V12" s="6">
        <f t="shared" si="0"/>
        <v>3.5433070866141776</v>
      </c>
      <c r="W12" s="6">
        <f t="shared" si="0"/>
        <v>4.562737642585546</v>
      </c>
      <c r="X12" s="6">
        <f t="shared" si="0"/>
        <v>1.4545454545454533</v>
      </c>
      <c r="Y12" s="6">
        <f t="shared" si="0"/>
        <v>-6.451612903225808</v>
      </c>
      <c r="Z12" s="6">
        <f t="shared" si="0"/>
        <v>0</v>
      </c>
      <c r="AA12" s="6">
        <f t="shared" si="0"/>
        <v>-5.363984674329501</v>
      </c>
      <c r="AB12" s="6">
        <f t="shared" si="1"/>
        <v>-5.363984674329501</v>
      </c>
      <c r="AC12" s="6">
        <f t="shared" si="1"/>
        <v>3.2388663967611393</v>
      </c>
      <c r="AD12" s="6">
        <f t="shared" si="4"/>
        <v>-2.0833333333333286</v>
      </c>
      <c r="AE12" s="6">
        <f t="shared" si="4"/>
        <v>0.425531914893611</v>
      </c>
      <c r="AF12" s="6">
        <f t="shared" si="2"/>
        <v>-1.6666666666666714</v>
      </c>
      <c r="AH12" t="s">
        <v>42</v>
      </c>
      <c r="AI12" s="6">
        <f t="shared" si="3"/>
        <v>26.06382978723404</v>
      </c>
      <c r="AJ12" s="6">
        <f t="shared" si="3"/>
        <v>26.225045372050815</v>
      </c>
      <c r="AK12" s="6">
        <f t="shared" si="3"/>
        <v>25.99243856332703</v>
      </c>
      <c r="AL12" s="6">
        <f t="shared" si="3"/>
        <v>24.564796905222437</v>
      </c>
      <c r="AM12" s="6">
        <f t="shared" si="3"/>
        <v>24.442379182156134</v>
      </c>
      <c r="AN12" s="6">
        <f t="shared" si="3"/>
        <v>24.797114517583406</v>
      </c>
      <c r="AO12" s="6">
        <f t="shared" si="3"/>
        <v>25.089928057553955</v>
      </c>
      <c r="AP12" s="6">
        <f t="shared" si="3"/>
        <v>24.055299539170505</v>
      </c>
      <c r="AQ12" s="6">
        <f t="shared" si="3"/>
        <v>23.92300641613199</v>
      </c>
      <c r="AR12" s="6">
        <f t="shared" si="3"/>
        <v>23.523809523809526</v>
      </c>
      <c r="AS12" s="6">
        <f t="shared" si="3"/>
        <v>24.170616113744074</v>
      </c>
      <c r="AT12" s="6">
        <f t="shared" si="3"/>
        <v>22.900763358778626</v>
      </c>
      <c r="AU12" s="6">
        <f t="shared" si="3"/>
        <v>22.705314009661837</v>
      </c>
      <c r="AV12" s="6">
        <f t="shared" si="3"/>
        <v>23.00194931773879</v>
      </c>
      <c r="AW12" s="6" t="e">
        <f t="shared" si="3"/>
        <v>#DIV/0!</v>
      </c>
    </row>
    <row r="13" spans="1:49" ht="12">
      <c r="A13" t="s">
        <v>4</v>
      </c>
      <c r="B13" s="7">
        <v>27.4</v>
      </c>
      <c r="C13" s="7">
        <v>27</v>
      </c>
      <c r="D13" s="7">
        <v>25.8</v>
      </c>
      <c r="E13" s="7">
        <v>23.8</v>
      </c>
      <c r="F13" s="7">
        <v>24.6</v>
      </c>
      <c r="G13" s="7">
        <v>25.7</v>
      </c>
      <c r="H13" s="7">
        <v>26</v>
      </c>
      <c r="I13" s="7">
        <v>24.3</v>
      </c>
      <c r="J13" s="7">
        <v>24.2</v>
      </c>
      <c r="K13" s="7">
        <v>22.6</v>
      </c>
      <c r="L13" s="7">
        <v>23.2</v>
      </c>
      <c r="M13" s="7">
        <v>22</v>
      </c>
      <c r="N13" s="7">
        <v>21.4</v>
      </c>
      <c r="O13" s="7">
        <v>21.5</v>
      </c>
      <c r="P13" s="7"/>
      <c r="R13" t="s">
        <v>4</v>
      </c>
      <c r="S13" s="6">
        <f t="shared" si="0"/>
        <v>-1.459854014598534</v>
      </c>
      <c r="T13" s="6">
        <f t="shared" si="0"/>
        <v>-4.444444444444443</v>
      </c>
      <c r="U13" s="6">
        <f t="shared" si="0"/>
        <v>-7.751937984496124</v>
      </c>
      <c r="V13" s="6">
        <f t="shared" si="0"/>
        <v>3.3613445378151283</v>
      </c>
      <c r="W13" s="6">
        <f t="shared" si="0"/>
        <v>4.471544715447152</v>
      </c>
      <c r="X13" s="6">
        <f t="shared" si="0"/>
        <v>1.1673151750972721</v>
      </c>
      <c r="Y13" s="6">
        <f t="shared" si="0"/>
        <v>-6.538461538461533</v>
      </c>
      <c r="Z13" s="6">
        <f t="shared" si="0"/>
        <v>-0.4115226337448519</v>
      </c>
      <c r="AA13" s="6">
        <f t="shared" si="0"/>
        <v>-6.611570247933884</v>
      </c>
      <c r="AB13" s="6">
        <f t="shared" si="1"/>
        <v>-6.611570247933884</v>
      </c>
      <c r="AC13" s="6">
        <f t="shared" si="1"/>
        <v>2.6548672566371607</v>
      </c>
      <c r="AD13" s="6">
        <f t="shared" si="4"/>
        <v>-2.7272727272727337</v>
      </c>
      <c r="AE13" s="6">
        <f t="shared" si="4"/>
        <v>0.46728971962618004</v>
      </c>
      <c r="AF13" s="6">
        <f t="shared" si="2"/>
        <v>-2.2727272727272663</v>
      </c>
      <c r="AH13" t="s">
        <v>4</v>
      </c>
      <c r="AI13" s="6">
        <f t="shared" si="3"/>
        <v>24.29078014184397</v>
      </c>
      <c r="AJ13" s="6">
        <f t="shared" si="3"/>
        <v>24.500907441016334</v>
      </c>
      <c r="AK13" s="6">
        <f t="shared" si="3"/>
        <v>24.38563327032136</v>
      </c>
      <c r="AL13" s="6">
        <f t="shared" si="3"/>
        <v>23.0174081237911</v>
      </c>
      <c r="AM13" s="6">
        <f t="shared" si="3"/>
        <v>22.862453531598515</v>
      </c>
      <c r="AN13" s="6">
        <f t="shared" si="3"/>
        <v>23.174030658250675</v>
      </c>
      <c r="AO13" s="6">
        <f t="shared" si="3"/>
        <v>23.381294964028775</v>
      </c>
      <c r="AP13" s="6">
        <f t="shared" si="3"/>
        <v>22.3963133640553</v>
      </c>
      <c r="AQ13" s="6">
        <f t="shared" si="3"/>
        <v>22.181484876260313</v>
      </c>
      <c r="AR13" s="6">
        <f t="shared" si="3"/>
        <v>21.523809523809526</v>
      </c>
      <c r="AS13" s="6">
        <f t="shared" si="3"/>
        <v>21.990521327014218</v>
      </c>
      <c r="AT13" s="6">
        <f t="shared" si="3"/>
        <v>20.99236641221374</v>
      </c>
      <c r="AU13" s="6">
        <f t="shared" si="3"/>
        <v>20.67632850241546</v>
      </c>
      <c r="AV13" s="6">
        <f t="shared" si="3"/>
        <v>20.9551656920078</v>
      </c>
      <c r="AW13" s="6" t="e">
        <f t="shared" si="3"/>
        <v>#DIV/0!</v>
      </c>
    </row>
    <row r="14" spans="1:49" ht="12">
      <c r="A14" t="s">
        <v>5</v>
      </c>
      <c r="B14" s="7">
        <v>5.2</v>
      </c>
      <c r="C14" s="7">
        <v>4.9</v>
      </c>
      <c r="D14" s="7">
        <v>4.6</v>
      </c>
      <c r="E14" s="7">
        <v>4.8</v>
      </c>
      <c r="F14" s="7">
        <v>5.2</v>
      </c>
      <c r="G14" s="7">
        <v>5</v>
      </c>
      <c r="H14" s="7">
        <v>5.1</v>
      </c>
      <c r="I14" s="7">
        <v>5</v>
      </c>
      <c r="J14" s="7">
        <v>4.4</v>
      </c>
      <c r="K14" s="7">
        <v>4</v>
      </c>
      <c r="L14" s="7">
        <v>3.7</v>
      </c>
      <c r="M14" s="7">
        <v>3.4</v>
      </c>
      <c r="N14" s="7">
        <v>3.3</v>
      </c>
      <c r="O14" s="7">
        <v>3.2</v>
      </c>
      <c r="P14" s="7"/>
      <c r="R14" t="s">
        <v>5</v>
      </c>
      <c r="S14" s="6">
        <f t="shared" si="0"/>
        <v>-5.769230769230759</v>
      </c>
      <c r="T14" s="6">
        <f t="shared" si="0"/>
        <v>-6.1224489795918515</v>
      </c>
      <c r="U14" s="6">
        <f t="shared" si="0"/>
        <v>4.34782608695653</v>
      </c>
      <c r="V14" s="6">
        <f t="shared" si="0"/>
        <v>8.333333333333343</v>
      </c>
      <c r="W14" s="6">
        <f t="shared" si="0"/>
        <v>-3.846153846153854</v>
      </c>
      <c r="X14" s="6">
        <f t="shared" si="0"/>
        <v>1.9999999999999858</v>
      </c>
      <c r="Y14" s="6">
        <f t="shared" si="0"/>
        <v>-1.9607843137254832</v>
      </c>
      <c r="Z14" s="6">
        <f t="shared" si="0"/>
        <v>-11.999999999999986</v>
      </c>
      <c r="AA14" s="6">
        <f t="shared" si="0"/>
        <v>-9.090909090909093</v>
      </c>
      <c r="AB14" s="6">
        <f t="shared" si="1"/>
        <v>-9.090909090909093</v>
      </c>
      <c r="AC14" s="6">
        <f t="shared" si="1"/>
        <v>-7.5</v>
      </c>
      <c r="AD14" s="6">
        <f t="shared" si="4"/>
        <v>-2.941176470588232</v>
      </c>
      <c r="AE14" s="6">
        <f t="shared" si="4"/>
        <v>-3.030303030303031</v>
      </c>
      <c r="AF14" s="6">
        <f t="shared" si="2"/>
        <v>-5.882352941176464</v>
      </c>
      <c r="AH14" t="s">
        <v>5</v>
      </c>
      <c r="AI14" s="6">
        <f t="shared" si="3"/>
        <v>4.609929078014185</v>
      </c>
      <c r="AJ14" s="6">
        <f t="shared" si="3"/>
        <v>4.446460980036298</v>
      </c>
      <c r="AK14" s="6">
        <f t="shared" si="3"/>
        <v>4.3478260869565215</v>
      </c>
      <c r="AL14" s="6">
        <f t="shared" si="3"/>
        <v>4.6421663442940035</v>
      </c>
      <c r="AM14" s="6">
        <f t="shared" si="3"/>
        <v>4.83271375464684</v>
      </c>
      <c r="AN14" s="6">
        <f t="shared" si="3"/>
        <v>4.508566275924256</v>
      </c>
      <c r="AO14" s="6">
        <f t="shared" si="3"/>
        <v>4.586330935251798</v>
      </c>
      <c r="AP14" s="6">
        <f t="shared" si="3"/>
        <v>4.608294930875576</v>
      </c>
      <c r="AQ14" s="6">
        <f t="shared" si="3"/>
        <v>4.0329972502291485</v>
      </c>
      <c r="AR14" s="6">
        <f t="shared" si="3"/>
        <v>3.8095238095238093</v>
      </c>
      <c r="AS14" s="6">
        <f t="shared" si="3"/>
        <v>3.5071090047393363</v>
      </c>
      <c r="AT14" s="6">
        <f t="shared" si="3"/>
        <v>3.2442748091603053</v>
      </c>
      <c r="AU14" s="6">
        <f t="shared" si="3"/>
        <v>3.1884057971014492</v>
      </c>
      <c r="AV14" s="6">
        <f t="shared" si="3"/>
        <v>3.118908382066277</v>
      </c>
      <c r="AW14" s="6" t="e">
        <f t="shared" si="3"/>
        <v>#DIV/0!</v>
      </c>
    </row>
    <row r="15" spans="1:49" ht="12">
      <c r="A15" t="s">
        <v>6</v>
      </c>
      <c r="B15" s="7">
        <v>72.8</v>
      </c>
      <c r="C15" s="7">
        <v>71.1</v>
      </c>
      <c r="D15" s="7">
        <v>69.2</v>
      </c>
      <c r="E15" s="7">
        <v>68.5</v>
      </c>
      <c r="F15" s="7">
        <v>71.1</v>
      </c>
      <c r="G15" s="7">
        <v>73.4</v>
      </c>
      <c r="H15" s="7">
        <v>72.9</v>
      </c>
      <c r="I15" s="7">
        <v>72.2</v>
      </c>
      <c r="J15" s="7">
        <v>73.5</v>
      </c>
      <c r="K15" s="7">
        <v>71.2</v>
      </c>
      <c r="L15" s="7">
        <v>71.1</v>
      </c>
      <c r="M15" s="7">
        <v>72</v>
      </c>
      <c r="N15" s="7">
        <v>71.2</v>
      </c>
      <c r="O15" s="7">
        <v>70.3</v>
      </c>
      <c r="P15" s="7"/>
      <c r="R15" t="s">
        <v>6</v>
      </c>
      <c r="S15" s="6">
        <f t="shared" si="0"/>
        <v>-2.3351648351648464</v>
      </c>
      <c r="T15" s="6">
        <f t="shared" si="0"/>
        <v>-2.6722925457102633</v>
      </c>
      <c r="U15" s="6">
        <f t="shared" si="0"/>
        <v>-1.011560693641627</v>
      </c>
      <c r="V15" s="6">
        <f t="shared" si="0"/>
        <v>3.795620437956188</v>
      </c>
      <c r="W15" s="6">
        <f t="shared" si="0"/>
        <v>3.2348804500703494</v>
      </c>
      <c r="X15" s="6">
        <f t="shared" si="0"/>
        <v>-0.6811989100817328</v>
      </c>
      <c r="Y15" s="6">
        <f t="shared" si="0"/>
        <v>-0.9602194787380114</v>
      </c>
      <c r="Z15" s="6">
        <f t="shared" si="0"/>
        <v>1.8005540166204952</v>
      </c>
      <c r="AA15" s="6">
        <f t="shared" si="0"/>
        <v>-3.129251700680271</v>
      </c>
      <c r="AB15" s="6">
        <f t="shared" si="1"/>
        <v>-3.129251700680271</v>
      </c>
      <c r="AC15" s="6">
        <f t="shared" si="1"/>
        <v>-0.14044943820226763</v>
      </c>
      <c r="AD15" s="6">
        <f t="shared" si="4"/>
        <v>-1.1111111111111143</v>
      </c>
      <c r="AE15" s="6">
        <f t="shared" si="4"/>
        <v>-1.264044943820224</v>
      </c>
      <c r="AF15" s="6">
        <f t="shared" si="2"/>
        <v>-2.3611111111111143</v>
      </c>
      <c r="AH15" t="s">
        <v>6</v>
      </c>
      <c r="AI15" s="6">
        <f t="shared" si="3"/>
        <v>64.53900709219859</v>
      </c>
      <c r="AJ15" s="6">
        <f t="shared" si="3"/>
        <v>64.519056261343</v>
      </c>
      <c r="AK15" s="6">
        <f t="shared" si="3"/>
        <v>65.40642722117202</v>
      </c>
      <c r="AL15" s="6">
        <f t="shared" si="3"/>
        <v>66.247582205029</v>
      </c>
      <c r="AM15" s="6">
        <f t="shared" si="3"/>
        <v>66.07806691449814</v>
      </c>
      <c r="AN15" s="6">
        <f t="shared" si="3"/>
        <v>66.18575293056809</v>
      </c>
      <c r="AO15" s="6">
        <f t="shared" si="3"/>
        <v>65.55755395683454</v>
      </c>
      <c r="AP15" s="6">
        <f t="shared" si="3"/>
        <v>66.54377880184332</v>
      </c>
      <c r="AQ15" s="6">
        <f t="shared" si="3"/>
        <v>67.36938588450963</v>
      </c>
      <c r="AR15" s="6">
        <f t="shared" si="3"/>
        <v>67.80952380952381</v>
      </c>
      <c r="AS15" s="6">
        <f t="shared" si="3"/>
        <v>67.39336492890995</v>
      </c>
      <c r="AT15" s="6">
        <f t="shared" si="3"/>
        <v>68.70229007633588</v>
      </c>
      <c r="AU15" s="6">
        <f t="shared" si="3"/>
        <v>68.79227053140097</v>
      </c>
      <c r="AV15" s="6">
        <f t="shared" si="3"/>
        <v>68.51851851851852</v>
      </c>
      <c r="AW15" s="6" t="e">
        <f t="shared" si="3"/>
        <v>#DIV/0!</v>
      </c>
    </row>
    <row r="16" spans="1:49" ht="12">
      <c r="A16" t="s">
        <v>16</v>
      </c>
      <c r="B16" s="7">
        <v>21.7</v>
      </c>
      <c r="C16" s="7">
        <v>21.2</v>
      </c>
      <c r="D16" s="7">
        <v>19.7</v>
      </c>
      <c r="E16" s="7">
        <v>20</v>
      </c>
      <c r="F16" s="7">
        <v>21.6</v>
      </c>
      <c r="G16" s="7">
        <v>21.9</v>
      </c>
      <c r="H16" s="7">
        <v>21.9</v>
      </c>
      <c r="I16" s="7">
        <v>22.2</v>
      </c>
      <c r="J16" s="7">
        <v>23.6</v>
      </c>
      <c r="K16" s="7">
        <v>22.8</v>
      </c>
      <c r="L16" s="7">
        <v>23.1</v>
      </c>
      <c r="M16" s="7">
        <v>23.5</v>
      </c>
      <c r="N16" s="7">
        <v>22.1</v>
      </c>
      <c r="O16" s="7">
        <v>22.6</v>
      </c>
      <c r="P16" s="7"/>
      <c r="R16" t="s">
        <v>16</v>
      </c>
      <c r="S16" s="6">
        <f t="shared" si="0"/>
        <v>-2.3041474654377794</v>
      </c>
      <c r="T16" s="6">
        <f t="shared" si="0"/>
        <v>-7.075471698113205</v>
      </c>
      <c r="U16" s="6">
        <f t="shared" si="0"/>
        <v>1.522842639593918</v>
      </c>
      <c r="V16" s="6">
        <f t="shared" si="0"/>
        <v>8</v>
      </c>
      <c r="W16" s="6">
        <f t="shared" si="0"/>
        <v>1.3888888888888857</v>
      </c>
      <c r="X16" s="6">
        <f t="shared" si="0"/>
        <v>0</v>
      </c>
      <c r="Y16" s="6">
        <f t="shared" si="0"/>
        <v>1.3698630136986338</v>
      </c>
      <c r="Z16" s="6">
        <f t="shared" si="0"/>
        <v>6.306306306306311</v>
      </c>
      <c r="AA16" s="6">
        <f t="shared" si="0"/>
        <v>-3.3898305084745886</v>
      </c>
      <c r="AB16" s="6">
        <f t="shared" si="1"/>
        <v>-3.3898305084745886</v>
      </c>
      <c r="AC16" s="6">
        <f t="shared" si="1"/>
        <v>1.3157894736842053</v>
      </c>
      <c r="AD16" s="6">
        <f t="shared" si="4"/>
        <v>-5.957446808510639</v>
      </c>
      <c r="AE16" s="6">
        <f t="shared" si="4"/>
        <v>2.262443438914019</v>
      </c>
      <c r="AF16" s="6">
        <f t="shared" si="2"/>
        <v>-3.8297872340425556</v>
      </c>
      <c r="AH16" t="s">
        <v>16</v>
      </c>
      <c r="AI16" s="6">
        <f t="shared" si="3"/>
        <v>19.23758865248227</v>
      </c>
      <c r="AJ16" s="6">
        <f t="shared" si="3"/>
        <v>19.237749546279492</v>
      </c>
      <c r="AK16" s="6">
        <f t="shared" si="3"/>
        <v>18.620037807183365</v>
      </c>
      <c r="AL16" s="6">
        <f t="shared" si="3"/>
        <v>19.342359767891683</v>
      </c>
      <c r="AM16" s="6">
        <f t="shared" si="3"/>
        <v>20.074349442379184</v>
      </c>
      <c r="AN16" s="6">
        <f t="shared" si="3"/>
        <v>19.74752028854824</v>
      </c>
      <c r="AO16" s="6">
        <f t="shared" si="3"/>
        <v>19.694244604316545</v>
      </c>
      <c r="AP16" s="6">
        <f t="shared" si="3"/>
        <v>20.46082949308756</v>
      </c>
      <c r="AQ16" s="6">
        <f t="shared" si="3"/>
        <v>21.63153070577452</v>
      </c>
      <c r="AR16" s="6">
        <f t="shared" si="3"/>
        <v>21.714285714285715</v>
      </c>
      <c r="AS16" s="6">
        <f t="shared" si="3"/>
        <v>21.895734597156398</v>
      </c>
      <c r="AT16" s="6">
        <f t="shared" si="3"/>
        <v>22.423664122137406</v>
      </c>
      <c r="AU16" s="6">
        <f t="shared" si="3"/>
        <v>21.352657004830917</v>
      </c>
      <c r="AV16" s="6">
        <f t="shared" si="3"/>
        <v>22.02729044834308</v>
      </c>
      <c r="AW16" s="6" t="e">
        <f t="shared" si="3"/>
        <v>#DIV/0!</v>
      </c>
    </row>
    <row r="17" spans="1:49" ht="12">
      <c r="A17" t="s">
        <v>7</v>
      </c>
      <c r="B17" s="7">
        <v>1.2</v>
      </c>
      <c r="C17" s="7">
        <v>1.2</v>
      </c>
      <c r="D17" s="7">
        <v>1.2</v>
      </c>
      <c r="E17" s="7">
        <v>1.1</v>
      </c>
      <c r="F17" s="7">
        <v>1.2</v>
      </c>
      <c r="G17" s="7">
        <v>1.3</v>
      </c>
      <c r="H17" s="7">
        <v>1.3</v>
      </c>
      <c r="I17" s="7">
        <v>1.2</v>
      </c>
      <c r="J17" s="7">
        <v>1.2</v>
      </c>
      <c r="K17" s="7">
        <v>1.2</v>
      </c>
      <c r="L17" s="7">
        <v>1.2</v>
      </c>
      <c r="M17" s="7">
        <v>1.3</v>
      </c>
      <c r="N17" s="7">
        <v>1.3</v>
      </c>
      <c r="O17" s="7">
        <v>1.2</v>
      </c>
      <c r="P17" s="7"/>
      <c r="R17" t="s">
        <v>7</v>
      </c>
      <c r="S17" s="6">
        <f t="shared" si="0"/>
        <v>0</v>
      </c>
      <c r="T17" s="6">
        <f t="shared" si="0"/>
        <v>0</v>
      </c>
      <c r="U17" s="6">
        <f t="shared" si="0"/>
        <v>-8.333333333333314</v>
      </c>
      <c r="V17" s="6">
        <f t="shared" si="0"/>
        <v>9.09090909090908</v>
      </c>
      <c r="W17" s="6">
        <f t="shared" si="0"/>
        <v>8.333333333333343</v>
      </c>
      <c r="X17" s="6">
        <f t="shared" si="0"/>
        <v>0</v>
      </c>
      <c r="Y17" s="6">
        <f t="shared" si="0"/>
        <v>-7.692307692307693</v>
      </c>
      <c r="Z17" s="6">
        <f t="shared" si="0"/>
        <v>0</v>
      </c>
      <c r="AA17" s="6">
        <f t="shared" si="0"/>
        <v>0</v>
      </c>
      <c r="AB17" s="6">
        <f t="shared" si="1"/>
        <v>0</v>
      </c>
      <c r="AC17" s="6">
        <f t="shared" si="1"/>
        <v>0</v>
      </c>
      <c r="AD17" s="6">
        <f t="shared" si="4"/>
        <v>0</v>
      </c>
      <c r="AE17" s="6">
        <f t="shared" si="4"/>
        <v>-7.692307692307693</v>
      </c>
      <c r="AF17" s="6">
        <f t="shared" si="2"/>
        <v>-7.692307692307693</v>
      </c>
      <c r="AH17" t="s">
        <v>7</v>
      </c>
      <c r="AI17" s="6">
        <f t="shared" si="3"/>
        <v>1.0638297872340425</v>
      </c>
      <c r="AJ17" s="6">
        <f t="shared" si="3"/>
        <v>1.0889292196007259</v>
      </c>
      <c r="AK17" s="6">
        <f t="shared" si="3"/>
        <v>1.1342155009451795</v>
      </c>
      <c r="AL17" s="6">
        <f t="shared" si="3"/>
        <v>1.0638297872340425</v>
      </c>
      <c r="AM17" s="6">
        <f t="shared" si="3"/>
        <v>1.1152416356877324</v>
      </c>
      <c r="AN17" s="6">
        <f t="shared" si="3"/>
        <v>1.1722272317403066</v>
      </c>
      <c r="AO17" s="6">
        <f t="shared" si="3"/>
        <v>1.169064748201439</v>
      </c>
      <c r="AP17" s="6">
        <f t="shared" si="3"/>
        <v>1.1059907834101383</v>
      </c>
      <c r="AQ17" s="6">
        <f t="shared" si="3"/>
        <v>1.0999083409715857</v>
      </c>
      <c r="AR17" s="6">
        <f t="shared" si="3"/>
        <v>1.1428571428571428</v>
      </c>
      <c r="AS17" s="6">
        <f t="shared" si="3"/>
        <v>1.1374407582938388</v>
      </c>
      <c r="AT17" s="6">
        <f t="shared" si="3"/>
        <v>1.2404580152671756</v>
      </c>
      <c r="AU17" s="6">
        <f t="shared" si="3"/>
        <v>1.2560386473429952</v>
      </c>
      <c r="AV17" s="6">
        <f t="shared" si="3"/>
        <v>1.169590643274854</v>
      </c>
      <c r="AW17" s="6" t="e">
        <f t="shared" si="3"/>
        <v>#DIV/0!</v>
      </c>
    </row>
    <row r="18" spans="1:49" ht="12">
      <c r="A18" t="s">
        <v>8</v>
      </c>
      <c r="B18" s="7">
        <v>2.8</v>
      </c>
      <c r="C18" s="7">
        <v>2.7</v>
      </c>
      <c r="D18" s="7">
        <v>2.5</v>
      </c>
      <c r="E18" s="7">
        <v>2.6</v>
      </c>
      <c r="F18" s="7">
        <v>2.7</v>
      </c>
      <c r="G18" s="7">
        <v>2.8</v>
      </c>
      <c r="H18" s="7">
        <v>2.9</v>
      </c>
      <c r="I18" s="7">
        <v>2.7</v>
      </c>
      <c r="J18" s="7">
        <v>2.5</v>
      </c>
      <c r="K18" s="7">
        <v>2.4</v>
      </c>
      <c r="L18" s="7">
        <v>2.7</v>
      </c>
      <c r="M18" s="7">
        <v>2.6</v>
      </c>
      <c r="N18" s="7">
        <v>2.6</v>
      </c>
      <c r="O18" s="7">
        <v>2.6</v>
      </c>
      <c r="P18" s="7"/>
      <c r="R18" t="s">
        <v>8</v>
      </c>
      <c r="S18" s="6">
        <f t="shared" si="0"/>
        <v>-3.5714285714285694</v>
      </c>
      <c r="T18" s="6">
        <f t="shared" si="0"/>
        <v>-7.407407407407419</v>
      </c>
      <c r="U18" s="6">
        <f t="shared" si="0"/>
        <v>4</v>
      </c>
      <c r="V18" s="6">
        <f t="shared" si="0"/>
        <v>3.8461538461538396</v>
      </c>
      <c r="W18" s="6">
        <f t="shared" si="0"/>
        <v>3.7037037037036953</v>
      </c>
      <c r="X18" s="6">
        <f t="shared" si="0"/>
        <v>3.5714285714285836</v>
      </c>
      <c r="Y18" s="6">
        <f t="shared" si="0"/>
        <v>-6.896551724137922</v>
      </c>
      <c r="Z18" s="6">
        <f t="shared" si="0"/>
        <v>-7.407407407407419</v>
      </c>
      <c r="AA18" s="6">
        <f t="shared" si="0"/>
        <v>-4</v>
      </c>
      <c r="AB18" s="6">
        <f t="shared" si="1"/>
        <v>-4</v>
      </c>
      <c r="AC18" s="6">
        <f t="shared" si="1"/>
        <v>12.5</v>
      </c>
      <c r="AD18" s="6">
        <f t="shared" si="4"/>
        <v>0</v>
      </c>
      <c r="AE18" s="6">
        <f t="shared" si="4"/>
        <v>0</v>
      </c>
      <c r="AF18" s="6">
        <f t="shared" si="2"/>
        <v>0</v>
      </c>
      <c r="AH18" t="s">
        <v>8</v>
      </c>
      <c r="AI18" s="6">
        <f t="shared" si="3"/>
        <v>2.4822695035460995</v>
      </c>
      <c r="AJ18" s="6">
        <f t="shared" si="3"/>
        <v>2.4500907441016335</v>
      </c>
      <c r="AK18" s="6">
        <f t="shared" si="3"/>
        <v>2.3629489603024574</v>
      </c>
      <c r="AL18" s="6">
        <f t="shared" si="3"/>
        <v>2.5145067698259185</v>
      </c>
      <c r="AM18" s="6">
        <f t="shared" si="3"/>
        <v>2.509293680297398</v>
      </c>
      <c r="AN18" s="6">
        <f t="shared" si="3"/>
        <v>2.5247971145175834</v>
      </c>
      <c r="AO18" s="6">
        <f t="shared" si="3"/>
        <v>2.607913669064748</v>
      </c>
      <c r="AP18" s="6">
        <f t="shared" si="3"/>
        <v>2.488479262672811</v>
      </c>
      <c r="AQ18" s="6">
        <f t="shared" si="3"/>
        <v>2.2914757103574703</v>
      </c>
      <c r="AR18" s="6">
        <f t="shared" si="3"/>
        <v>2.2857142857142856</v>
      </c>
      <c r="AS18" s="6">
        <f t="shared" si="3"/>
        <v>2.559241706161137</v>
      </c>
      <c r="AT18" s="6">
        <f t="shared" si="3"/>
        <v>2.480916030534351</v>
      </c>
      <c r="AU18" s="6">
        <f t="shared" si="3"/>
        <v>2.5120772946859904</v>
      </c>
      <c r="AV18" s="6">
        <f t="shared" si="3"/>
        <v>2.53411306042885</v>
      </c>
      <c r="AW18" s="6" t="e">
        <f t="shared" si="3"/>
        <v>#DIV/0!</v>
      </c>
    </row>
    <row r="19" spans="1:49" ht="12">
      <c r="A19" t="s">
        <v>9</v>
      </c>
      <c r="B19" s="7">
        <v>0.4</v>
      </c>
      <c r="C19" s="7">
        <v>0.4</v>
      </c>
      <c r="D19" s="7">
        <v>0.4</v>
      </c>
      <c r="E19" s="7">
        <v>0.4</v>
      </c>
      <c r="F19" s="7">
        <v>0.4</v>
      </c>
      <c r="G19" s="7">
        <v>0.4</v>
      </c>
      <c r="H19" s="7">
        <v>0.4</v>
      </c>
      <c r="I19" s="7">
        <v>0.4</v>
      </c>
      <c r="J19" s="7">
        <v>0.5</v>
      </c>
      <c r="K19" s="7">
        <v>0.4</v>
      </c>
      <c r="L19" s="7">
        <v>0.5</v>
      </c>
      <c r="M19" s="7">
        <v>0.3</v>
      </c>
      <c r="N19" s="7">
        <v>0.4</v>
      </c>
      <c r="O19" s="7">
        <v>0.3</v>
      </c>
      <c r="P19" s="7"/>
      <c r="R19" t="s">
        <v>9</v>
      </c>
      <c r="S19" s="6">
        <f t="shared" si="0"/>
        <v>0</v>
      </c>
      <c r="T19" s="6">
        <f t="shared" si="0"/>
        <v>0</v>
      </c>
      <c r="U19" s="6">
        <f t="shared" si="0"/>
        <v>0</v>
      </c>
      <c r="V19" s="6">
        <f t="shared" si="0"/>
        <v>0</v>
      </c>
      <c r="W19" s="6">
        <f t="shared" si="0"/>
        <v>0</v>
      </c>
      <c r="X19" s="6">
        <f t="shared" si="0"/>
        <v>0</v>
      </c>
      <c r="Y19" s="6">
        <f t="shared" si="0"/>
        <v>0</v>
      </c>
      <c r="Z19" s="6">
        <f t="shared" si="0"/>
        <v>25</v>
      </c>
      <c r="AA19" s="6">
        <f t="shared" si="0"/>
        <v>-20</v>
      </c>
      <c r="AB19" s="6">
        <f t="shared" si="1"/>
        <v>-20</v>
      </c>
      <c r="AC19" s="6">
        <f t="shared" si="1"/>
        <v>25</v>
      </c>
      <c r="AD19" s="6">
        <f t="shared" si="4"/>
        <v>33.33333333333334</v>
      </c>
      <c r="AE19" s="6">
        <f t="shared" si="4"/>
        <v>-25</v>
      </c>
      <c r="AF19" s="6">
        <f t="shared" si="2"/>
        <v>0</v>
      </c>
      <c r="AH19" t="s">
        <v>9</v>
      </c>
      <c r="AI19" s="6">
        <f t="shared" si="3"/>
        <v>0.3546099290780142</v>
      </c>
      <c r="AJ19" s="6">
        <f t="shared" si="3"/>
        <v>0.3629764065335753</v>
      </c>
      <c r="AK19" s="6">
        <f t="shared" si="3"/>
        <v>0.3780718336483932</v>
      </c>
      <c r="AL19" s="6">
        <f t="shared" si="3"/>
        <v>0.38684719535783363</v>
      </c>
      <c r="AM19" s="6">
        <f t="shared" si="3"/>
        <v>0.3717472118959108</v>
      </c>
      <c r="AN19" s="6">
        <f t="shared" si="3"/>
        <v>0.36068530207394045</v>
      </c>
      <c r="AO19" s="6">
        <f t="shared" si="3"/>
        <v>0.3597122302158273</v>
      </c>
      <c r="AP19" s="6">
        <f t="shared" si="3"/>
        <v>0.3686635944700461</v>
      </c>
      <c r="AQ19" s="6">
        <f t="shared" si="3"/>
        <v>0.4582951420714941</v>
      </c>
      <c r="AR19" s="6">
        <f t="shared" si="3"/>
        <v>0.38095238095238093</v>
      </c>
      <c r="AS19" s="6">
        <f t="shared" si="3"/>
        <v>0.47393364928909953</v>
      </c>
      <c r="AT19" s="6">
        <f t="shared" si="3"/>
        <v>0.28625954198473286</v>
      </c>
      <c r="AU19" s="6">
        <f t="shared" si="3"/>
        <v>0.3864734299516908</v>
      </c>
      <c r="AV19" s="6">
        <f t="shared" si="3"/>
        <v>0.2923976608187135</v>
      </c>
      <c r="AW19" s="6" t="e">
        <f t="shared" si="3"/>
        <v>#DIV/0!</v>
      </c>
    </row>
    <row r="20" spans="1:49" ht="12">
      <c r="A20" t="s">
        <v>12</v>
      </c>
      <c r="B20" s="7">
        <v>5</v>
      </c>
      <c r="C20" s="7">
        <v>5.3</v>
      </c>
      <c r="D20" s="7">
        <v>5.3</v>
      </c>
      <c r="E20" s="7">
        <v>5.6</v>
      </c>
      <c r="F20" s="7">
        <v>6.4</v>
      </c>
      <c r="G20" s="7">
        <v>7</v>
      </c>
      <c r="H20" s="7">
        <v>7.6</v>
      </c>
      <c r="I20" s="7">
        <v>7.8</v>
      </c>
      <c r="J20" s="7">
        <v>7.6</v>
      </c>
      <c r="K20" s="7">
        <v>7.4</v>
      </c>
      <c r="L20" s="7">
        <v>7.1</v>
      </c>
      <c r="M20" s="7">
        <v>7.3</v>
      </c>
      <c r="N20" s="7">
        <v>7.5</v>
      </c>
      <c r="O20" s="7">
        <v>7.3</v>
      </c>
      <c r="P20" s="7"/>
      <c r="R20" t="s">
        <v>12</v>
      </c>
      <c r="S20" s="6">
        <f t="shared" si="0"/>
        <v>6</v>
      </c>
      <c r="T20" s="6">
        <f t="shared" si="0"/>
        <v>0</v>
      </c>
      <c r="U20" s="6">
        <f t="shared" si="0"/>
        <v>5.660377358490564</v>
      </c>
      <c r="V20" s="6">
        <f t="shared" si="0"/>
        <v>14.285714285714292</v>
      </c>
      <c r="W20" s="6">
        <f t="shared" si="0"/>
        <v>9.375</v>
      </c>
      <c r="X20" s="6">
        <f t="shared" si="0"/>
        <v>8.57142857142857</v>
      </c>
      <c r="Y20" s="6">
        <f t="shared" si="0"/>
        <v>2.631578947368425</v>
      </c>
      <c r="Z20" s="6">
        <f t="shared" si="0"/>
        <v>-2.564102564102555</v>
      </c>
      <c r="AA20" s="6">
        <f t="shared" si="0"/>
        <v>-2.6315789473684106</v>
      </c>
      <c r="AB20" s="6">
        <f t="shared" si="1"/>
        <v>-2.6315789473684106</v>
      </c>
      <c r="AC20" s="6">
        <f t="shared" si="1"/>
        <v>-4.054054054054063</v>
      </c>
      <c r="AD20" s="6">
        <f t="shared" si="4"/>
        <v>2.7397260273972677</v>
      </c>
      <c r="AE20" s="6">
        <f t="shared" si="4"/>
        <v>-2.6666666666666714</v>
      </c>
      <c r="AF20" s="6">
        <f t="shared" si="2"/>
        <v>0</v>
      </c>
      <c r="AH20" t="s">
        <v>12</v>
      </c>
      <c r="AI20" s="6">
        <f t="shared" si="3"/>
        <v>4.432624113475177</v>
      </c>
      <c r="AJ20" s="6">
        <f t="shared" si="3"/>
        <v>4.809437386569873</v>
      </c>
      <c r="AK20" s="6">
        <f t="shared" si="3"/>
        <v>5.00945179584121</v>
      </c>
      <c r="AL20" s="6">
        <f t="shared" si="3"/>
        <v>5.415860735009671</v>
      </c>
      <c r="AM20" s="6">
        <f t="shared" si="3"/>
        <v>5.947955390334573</v>
      </c>
      <c r="AN20" s="6">
        <f t="shared" si="3"/>
        <v>6.311992786293958</v>
      </c>
      <c r="AO20" s="6">
        <f t="shared" si="3"/>
        <v>6.83453237410072</v>
      </c>
      <c r="AP20" s="6">
        <f t="shared" si="3"/>
        <v>7.188940092165899</v>
      </c>
      <c r="AQ20" s="6">
        <f t="shared" si="3"/>
        <v>6.96608615948671</v>
      </c>
      <c r="AR20" s="6">
        <f t="shared" si="3"/>
        <v>7.0476190476190474</v>
      </c>
      <c r="AS20" s="6">
        <f t="shared" si="3"/>
        <v>6.729857819905213</v>
      </c>
      <c r="AT20" s="6">
        <f t="shared" si="3"/>
        <v>6.965648854961832</v>
      </c>
      <c r="AU20" s="6">
        <f t="shared" si="3"/>
        <v>7.246376811594203</v>
      </c>
      <c r="AV20" s="6">
        <f t="shared" si="3"/>
        <v>7.115009746588695</v>
      </c>
      <c r="AW20" s="6" t="e">
        <f t="shared" si="3"/>
        <v>#DIV/0!</v>
      </c>
    </row>
    <row r="21" spans="1:49" ht="12">
      <c r="A21" t="s">
        <v>14</v>
      </c>
      <c r="B21" s="7">
        <v>26.3</v>
      </c>
      <c r="C21" s="7">
        <v>24.7</v>
      </c>
      <c r="D21" s="7">
        <v>24.2</v>
      </c>
      <c r="E21" s="7">
        <v>24.1</v>
      </c>
      <c r="F21" s="7">
        <v>24.2</v>
      </c>
      <c r="G21" s="7">
        <v>24.4</v>
      </c>
      <c r="H21" s="7">
        <v>24.1</v>
      </c>
      <c r="I21" s="7">
        <v>23.5</v>
      </c>
      <c r="J21" s="7">
        <v>23.8</v>
      </c>
      <c r="K21" s="7">
        <v>23.4</v>
      </c>
      <c r="L21" s="7">
        <v>23.2</v>
      </c>
      <c r="M21" s="7">
        <v>23.7</v>
      </c>
      <c r="N21" s="7">
        <v>23.4</v>
      </c>
      <c r="O21" s="7">
        <v>23.3</v>
      </c>
      <c r="P21" s="7"/>
      <c r="R21" t="s">
        <v>14</v>
      </c>
      <c r="S21" s="6">
        <f t="shared" si="0"/>
        <v>-6.083650190114071</v>
      </c>
      <c r="T21" s="6">
        <f t="shared" si="0"/>
        <v>-2.0242914979757103</v>
      </c>
      <c r="U21" s="6">
        <f t="shared" si="0"/>
        <v>-0.41322314049585884</v>
      </c>
      <c r="V21" s="6">
        <f t="shared" si="0"/>
        <v>0.4149377593360981</v>
      </c>
      <c r="W21" s="6">
        <f t="shared" si="0"/>
        <v>0.8264462809917319</v>
      </c>
      <c r="X21" s="6">
        <f t="shared" si="0"/>
        <v>-1.2295081967213122</v>
      </c>
      <c r="Y21" s="6">
        <f t="shared" si="0"/>
        <v>-2.489626556016603</v>
      </c>
      <c r="Z21" s="6">
        <f t="shared" si="0"/>
        <v>1.2765957446808471</v>
      </c>
      <c r="AA21" s="6">
        <f t="shared" si="0"/>
        <v>-1.6806722689075713</v>
      </c>
      <c r="AB21" s="6">
        <f t="shared" si="1"/>
        <v>-1.6806722689075713</v>
      </c>
      <c r="AC21" s="6">
        <f t="shared" si="1"/>
        <v>-0.8547008547008517</v>
      </c>
      <c r="AD21" s="6">
        <f t="shared" si="4"/>
        <v>-1.2658227848101262</v>
      </c>
      <c r="AE21" s="6">
        <f t="shared" si="4"/>
        <v>-0.4273504273504187</v>
      </c>
      <c r="AF21" s="6">
        <f t="shared" si="2"/>
        <v>-1.6877637130801588</v>
      </c>
      <c r="AH21" t="s">
        <v>14</v>
      </c>
      <c r="AI21" s="6">
        <f t="shared" si="3"/>
        <v>23.31560283687943</v>
      </c>
      <c r="AJ21" s="6">
        <f t="shared" si="3"/>
        <v>22.413793103448274</v>
      </c>
      <c r="AK21" s="6">
        <f t="shared" si="3"/>
        <v>22.873345935727787</v>
      </c>
      <c r="AL21" s="6">
        <f t="shared" si="3"/>
        <v>23.307543520309476</v>
      </c>
      <c r="AM21" s="6">
        <f t="shared" si="3"/>
        <v>22.490706319702603</v>
      </c>
      <c r="AN21" s="6">
        <f t="shared" si="3"/>
        <v>22.001803426510367</v>
      </c>
      <c r="AO21" s="6">
        <f t="shared" si="3"/>
        <v>21.672661870503596</v>
      </c>
      <c r="AP21" s="6">
        <f t="shared" si="3"/>
        <v>21.658986175115206</v>
      </c>
      <c r="AQ21" s="6">
        <f t="shared" si="3"/>
        <v>21.814848762603116</v>
      </c>
      <c r="AR21" s="6">
        <f t="shared" si="3"/>
        <v>22.285714285714285</v>
      </c>
      <c r="AS21" s="6">
        <f t="shared" si="3"/>
        <v>21.990521327014218</v>
      </c>
      <c r="AT21" s="6">
        <f t="shared" si="3"/>
        <v>22.614503816793892</v>
      </c>
      <c r="AU21" s="6">
        <f t="shared" si="3"/>
        <v>22.608695652173914</v>
      </c>
      <c r="AV21" s="6">
        <f t="shared" si="3"/>
        <v>22.70955165692008</v>
      </c>
      <c r="AW21" s="6" t="e">
        <f t="shared" si="3"/>
        <v>#DIV/0!</v>
      </c>
    </row>
    <row r="22" spans="1:49" ht="12">
      <c r="A22" t="s">
        <v>13</v>
      </c>
      <c r="B22" s="7">
        <v>15.4</v>
      </c>
      <c r="C22" s="7">
        <v>15.6</v>
      </c>
      <c r="D22" s="7">
        <v>15.9</v>
      </c>
      <c r="E22" s="7">
        <v>14.7</v>
      </c>
      <c r="F22" s="7">
        <v>14.6</v>
      </c>
      <c r="G22" s="7">
        <v>15.6</v>
      </c>
      <c r="H22" s="7">
        <v>14.7</v>
      </c>
      <c r="I22" s="7">
        <v>14.4</v>
      </c>
      <c r="J22" s="7">
        <v>14.3</v>
      </c>
      <c r="K22" s="7">
        <v>13.6</v>
      </c>
      <c r="L22" s="7">
        <v>13.3</v>
      </c>
      <c r="M22" s="7">
        <v>13.3</v>
      </c>
      <c r="N22" s="7">
        <v>13.9</v>
      </c>
      <c r="O22" s="7">
        <v>13</v>
      </c>
      <c r="P22" s="7"/>
      <c r="R22" t="s">
        <v>13</v>
      </c>
      <c r="S22" s="6">
        <f t="shared" si="0"/>
        <v>1.2987012987013031</v>
      </c>
      <c r="T22" s="6">
        <f t="shared" si="0"/>
        <v>1.9230769230769198</v>
      </c>
      <c r="U22" s="6">
        <f t="shared" si="0"/>
        <v>-7.547169811320757</v>
      </c>
      <c r="V22" s="6">
        <f t="shared" si="0"/>
        <v>-0.6802721088435391</v>
      </c>
      <c r="W22" s="6">
        <f t="shared" si="0"/>
        <v>6.849315068493155</v>
      </c>
      <c r="X22" s="6">
        <f t="shared" si="0"/>
        <v>-5.769230769230774</v>
      </c>
      <c r="Y22" s="6">
        <f t="shared" si="0"/>
        <v>-2.040816326530603</v>
      </c>
      <c r="Z22" s="6">
        <f t="shared" si="0"/>
        <v>-0.6944444444444429</v>
      </c>
      <c r="AA22" s="6">
        <f t="shared" si="0"/>
        <v>-4.895104895104893</v>
      </c>
      <c r="AB22" s="6">
        <f t="shared" si="1"/>
        <v>-4.895104895104893</v>
      </c>
      <c r="AC22" s="6">
        <f t="shared" si="1"/>
        <v>-2.205882352941174</v>
      </c>
      <c r="AD22" s="6">
        <f t="shared" si="4"/>
        <v>4.511278195488714</v>
      </c>
      <c r="AE22" s="6">
        <f>O22*100/N22-100</f>
        <v>-6.474820143884898</v>
      </c>
      <c r="AF22" s="6">
        <f t="shared" si="2"/>
        <v>-2.255639097744364</v>
      </c>
      <c r="AH22" t="s">
        <v>13</v>
      </c>
      <c r="AI22" s="6">
        <f t="shared" si="3"/>
        <v>13.652482269503546</v>
      </c>
      <c r="AJ22" s="6">
        <f t="shared" si="3"/>
        <v>14.156079854809438</v>
      </c>
      <c r="AK22" s="6">
        <f t="shared" si="3"/>
        <v>15.02835538752363</v>
      </c>
      <c r="AL22" s="6">
        <f t="shared" si="3"/>
        <v>14.216634429400386</v>
      </c>
      <c r="AM22" s="6">
        <f t="shared" si="3"/>
        <v>13.568773234200744</v>
      </c>
      <c r="AN22" s="6">
        <f t="shared" si="3"/>
        <v>14.066726780883679</v>
      </c>
      <c r="AO22" s="6">
        <f t="shared" si="3"/>
        <v>13.219424460431654</v>
      </c>
      <c r="AP22" s="6">
        <f t="shared" si="3"/>
        <v>13.271889400921658</v>
      </c>
      <c r="AQ22" s="6">
        <f t="shared" si="3"/>
        <v>13.10724106324473</v>
      </c>
      <c r="AR22" s="6">
        <f t="shared" si="3"/>
        <v>12.952380952380953</v>
      </c>
      <c r="AS22" s="6">
        <f t="shared" si="3"/>
        <v>12.606635071090047</v>
      </c>
      <c r="AT22" s="6">
        <f t="shared" si="3"/>
        <v>12.69083969465649</v>
      </c>
      <c r="AU22" s="6">
        <f t="shared" si="3"/>
        <v>13.429951690821255</v>
      </c>
      <c r="AV22" s="6">
        <f t="shared" si="3"/>
        <v>12.67056530214425</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f>A27</f>
        <v>0</v>
      </c>
      <c r="AH26">
        <f>A27</f>
        <v>0</v>
      </c>
    </row>
    <row r="28" ht="12">
      <c r="A28" t="s">
        <v>54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O22"/>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50</v>
      </c>
      <c r="R1" t="str">
        <f>A1</f>
        <v>Posizioni lavorative indipendenti (a).</v>
      </c>
      <c r="AH1" t="str">
        <f>A1</f>
        <v>Posizioni lavorative indipendenti (a).</v>
      </c>
    </row>
    <row r="2" spans="1:34" ht="12">
      <c r="A2" t="s">
        <v>17</v>
      </c>
      <c r="R2" t="s">
        <v>19</v>
      </c>
      <c r="AH2" t="s">
        <v>20</v>
      </c>
    </row>
    <row r="3" spans="1:34" ht="12">
      <c r="A3" t="s">
        <v>52</v>
      </c>
      <c r="R3" s="10" t="str">
        <f>A3</f>
        <v>Provincia di: FERRARA.</v>
      </c>
      <c r="AH3" s="10" t="str">
        <f>A3</f>
        <v>Provincia di: FERRARA.</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63.4</v>
      </c>
      <c r="C9" s="5">
        <v>65.8</v>
      </c>
      <c r="D9" s="5">
        <v>70.8</v>
      </c>
      <c r="E9" s="5">
        <v>70.8</v>
      </c>
      <c r="F9" s="5">
        <v>63.6</v>
      </c>
      <c r="G9" s="5">
        <v>58.6</v>
      </c>
      <c r="H9" s="5">
        <v>66.2</v>
      </c>
      <c r="I9" s="5">
        <v>72.6</v>
      </c>
      <c r="J9" s="5">
        <v>61.9</v>
      </c>
      <c r="K9" s="5">
        <v>56</v>
      </c>
      <c r="L9" s="5">
        <v>56.1</v>
      </c>
      <c r="M9" s="5">
        <v>56.6</v>
      </c>
      <c r="N9" s="5">
        <v>54.1</v>
      </c>
      <c r="O9" s="5">
        <v>53.5</v>
      </c>
      <c r="P9" s="5"/>
      <c r="R9" s="4" t="s">
        <v>1</v>
      </c>
      <c r="S9" s="6">
        <f aca="true" t="shared" si="0" ref="S9:AA22">C9*100/B9-100</f>
        <v>3.785488958990541</v>
      </c>
      <c r="T9" s="6">
        <f t="shared" si="0"/>
        <v>7.598784194528875</v>
      </c>
      <c r="U9" s="6">
        <f t="shared" si="0"/>
        <v>0</v>
      </c>
      <c r="V9" s="6">
        <f t="shared" si="0"/>
        <v>-10.169491525423723</v>
      </c>
      <c r="W9" s="6">
        <f t="shared" si="0"/>
        <v>-7.861635220125791</v>
      </c>
      <c r="X9" s="6">
        <f t="shared" si="0"/>
        <v>12.969283276450511</v>
      </c>
      <c r="Y9" s="6">
        <f t="shared" si="0"/>
        <v>9.667673716012061</v>
      </c>
      <c r="Z9" s="6">
        <f t="shared" si="0"/>
        <v>-14.738292011019283</v>
      </c>
      <c r="AA9" s="6">
        <f t="shared" si="0"/>
        <v>-9.53150242326332</v>
      </c>
      <c r="AB9" s="6">
        <f aca="true" t="shared" si="1" ref="AB9:AC22">K9*100/J9-100</f>
        <v>-9.53150242326332</v>
      </c>
      <c r="AC9" s="6">
        <f t="shared" si="1"/>
        <v>0.1785714285714306</v>
      </c>
      <c r="AD9" s="6">
        <f>N9*100/M9-100</f>
        <v>-4.416961130742052</v>
      </c>
      <c r="AE9" s="6">
        <f>O9*100/N9-100</f>
        <v>-1.1090573012939018</v>
      </c>
      <c r="AF9" s="6">
        <f aca="true" t="shared" si="2" ref="AF9:AF22">O9*100/M9-100</f>
        <v>-5.477031802120138</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10.7</v>
      </c>
      <c r="C10" s="7">
        <v>10.7</v>
      </c>
      <c r="D10" s="7">
        <v>11.2</v>
      </c>
      <c r="E10" s="7">
        <v>10.8</v>
      </c>
      <c r="F10" s="7">
        <v>9.5</v>
      </c>
      <c r="G10" s="7">
        <v>9.5</v>
      </c>
      <c r="H10" s="7">
        <v>9.1</v>
      </c>
      <c r="I10" s="7">
        <v>10.5</v>
      </c>
      <c r="J10" s="7">
        <v>10.5</v>
      </c>
      <c r="K10" s="7">
        <v>9.3</v>
      </c>
      <c r="L10" s="7">
        <v>8.8</v>
      </c>
      <c r="M10" s="7">
        <v>8.6</v>
      </c>
      <c r="N10" s="7">
        <v>8</v>
      </c>
      <c r="O10" s="7">
        <v>7.9</v>
      </c>
      <c r="P10" s="7"/>
      <c r="R10" t="s">
        <v>2</v>
      </c>
      <c r="S10" s="6">
        <f t="shared" si="0"/>
        <v>0</v>
      </c>
      <c r="T10" s="6">
        <f t="shared" si="0"/>
        <v>4.672897196261687</v>
      </c>
      <c r="U10" s="6">
        <f t="shared" si="0"/>
        <v>-3.5714285714285694</v>
      </c>
      <c r="V10" s="6">
        <f t="shared" si="0"/>
        <v>-12.037037037037038</v>
      </c>
      <c r="W10" s="6">
        <f t="shared" si="0"/>
        <v>0</v>
      </c>
      <c r="X10" s="6">
        <f t="shared" si="0"/>
        <v>-4.21052631578948</v>
      </c>
      <c r="Y10" s="6">
        <f t="shared" si="0"/>
        <v>15.384615384615387</v>
      </c>
      <c r="Z10" s="6">
        <f t="shared" si="0"/>
        <v>0</v>
      </c>
      <c r="AA10" s="6">
        <f t="shared" si="0"/>
        <v>-11.428571428571416</v>
      </c>
      <c r="AB10" s="6">
        <f t="shared" si="1"/>
        <v>-11.428571428571416</v>
      </c>
      <c r="AC10" s="6">
        <f t="shared" si="1"/>
        <v>-5.376344086021504</v>
      </c>
      <c r="AD10" s="6">
        <f aca="true" t="shared" si="4" ref="AD10:AE22">N10*100/M10-100</f>
        <v>-6.976744186046503</v>
      </c>
      <c r="AE10" s="6">
        <f t="shared" si="4"/>
        <v>-1.25</v>
      </c>
      <c r="AF10" s="6">
        <f t="shared" si="2"/>
        <v>-8.139534883720927</v>
      </c>
      <c r="AH10" t="s">
        <v>2</v>
      </c>
      <c r="AI10" s="6">
        <f t="shared" si="3"/>
        <v>16.876971608832807</v>
      </c>
      <c r="AJ10" s="6">
        <f t="shared" si="3"/>
        <v>16.261398176291795</v>
      </c>
      <c r="AK10" s="6">
        <f t="shared" si="3"/>
        <v>15.819209039548022</v>
      </c>
      <c r="AL10" s="6">
        <f t="shared" si="3"/>
        <v>15.254237288135593</v>
      </c>
      <c r="AM10" s="6">
        <f t="shared" si="3"/>
        <v>14.937106918238994</v>
      </c>
      <c r="AN10" s="6">
        <f t="shared" si="3"/>
        <v>16.21160409556314</v>
      </c>
      <c r="AO10" s="6">
        <f t="shared" si="3"/>
        <v>13.746223564954683</v>
      </c>
      <c r="AP10" s="6">
        <f t="shared" si="3"/>
        <v>14.462809917355374</v>
      </c>
      <c r="AQ10" s="6">
        <f t="shared" si="3"/>
        <v>16.962843295638127</v>
      </c>
      <c r="AR10" s="6">
        <f t="shared" si="3"/>
        <v>16.607142857142858</v>
      </c>
      <c r="AS10" s="6">
        <f t="shared" si="3"/>
        <v>15.686274509803923</v>
      </c>
      <c r="AT10" s="6">
        <f t="shared" si="3"/>
        <v>15.19434628975265</v>
      </c>
      <c r="AU10" s="6">
        <f t="shared" si="3"/>
        <v>14.787430683918668</v>
      </c>
      <c r="AV10" s="6">
        <f t="shared" si="3"/>
        <v>14.766355140186915</v>
      </c>
      <c r="AW10" s="6" t="e">
        <f t="shared" si="3"/>
        <v>#DIV/0!</v>
      </c>
    </row>
    <row r="11" spans="1:49" ht="12">
      <c r="A11" t="s">
        <v>3</v>
      </c>
      <c r="B11" s="7">
        <v>11.3</v>
      </c>
      <c r="C11" s="7">
        <v>11.6</v>
      </c>
      <c r="D11" s="7">
        <v>12.8</v>
      </c>
      <c r="E11" s="7">
        <v>13.3</v>
      </c>
      <c r="F11" s="7">
        <v>12.4</v>
      </c>
      <c r="G11" s="7">
        <v>11.9</v>
      </c>
      <c r="H11" s="7">
        <v>14.7</v>
      </c>
      <c r="I11" s="7">
        <v>14.8</v>
      </c>
      <c r="J11" s="7">
        <v>12.1</v>
      </c>
      <c r="K11" s="7">
        <v>10.2</v>
      </c>
      <c r="L11" s="7">
        <v>9.9</v>
      </c>
      <c r="M11" s="7">
        <v>9.8</v>
      </c>
      <c r="N11" s="7">
        <v>9.6</v>
      </c>
      <c r="O11" s="7">
        <v>9.4</v>
      </c>
      <c r="P11" s="7"/>
      <c r="R11" t="s">
        <v>3</v>
      </c>
      <c r="S11" s="6">
        <f t="shared" si="0"/>
        <v>2.6548672566371607</v>
      </c>
      <c r="T11" s="6">
        <f t="shared" si="0"/>
        <v>10.344827586206904</v>
      </c>
      <c r="U11" s="6">
        <f t="shared" si="0"/>
        <v>3.90625</v>
      </c>
      <c r="V11" s="6">
        <f t="shared" si="0"/>
        <v>-6.766917293233092</v>
      </c>
      <c r="W11" s="6">
        <f t="shared" si="0"/>
        <v>-4.032258064516128</v>
      </c>
      <c r="X11" s="6">
        <f t="shared" si="0"/>
        <v>23.529411764705884</v>
      </c>
      <c r="Y11" s="6">
        <f t="shared" si="0"/>
        <v>0.6802721088435391</v>
      </c>
      <c r="Z11" s="6">
        <f t="shared" si="0"/>
        <v>-18.243243243243242</v>
      </c>
      <c r="AA11" s="6">
        <f t="shared" si="0"/>
        <v>-15.702479338842977</v>
      </c>
      <c r="AB11" s="6">
        <f t="shared" si="1"/>
        <v>-15.702479338842977</v>
      </c>
      <c r="AC11" s="6">
        <f t="shared" si="1"/>
        <v>-2.941176470588232</v>
      </c>
      <c r="AD11" s="6">
        <f t="shared" si="4"/>
        <v>-2.040816326530617</v>
      </c>
      <c r="AE11" s="6">
        <f t="shared" si="4"/>
        <v>-2.0833333333333286</v>
      </c>
      <c r="AF11" s="6">
        <f t="shared" si="2"/>
        <v>-4.081632653061234</v>
      </c>
      <c r="AH11" t="s">
        <v>3</v>
      </c>
      <c r="AI11" s="6">
        <f t="shared" si="3"/>
        <v>17.823343848580443</v>
      </c>
      <c r="AJ11" s="6">
        <f t="shared" si="3"/>
        <v>17.629179331306993</v>
      </c>
      <c r="AK11" s="6">
        <f t="shared" si="3"/>
        <v>18.07909604519774</v>
      </c>
      <c r="AL11" s="6">
        <f t="shared" si="3"/>
        <v>18.785310734463277</v>
      </c>
      <c r="AM11" s="6">
        <f t="shared" si="3"/>
        <v>19.49685534591195</v>
      </c>
      <c r="AN11" s="6">
        <f t="shared" si="3"/>
        <v>20.30716723549488</v>
      </c>
      <c r="AO11" s="6">
        <f t="shared" si="3"/>
        <v>22.205438066465256</v>
      </c>
      <c r="AP11" s="6">
        <f t="shared" si="3"/>
        <v>20.38567493112948</v>
      </c>
      <c r="AQ11" s="6">
        <f t="shared" si="3"/>
        <v>19.547657512116317</v>
      </c>
      <c r="AR11" s="6">
        <f t="shared" si="3"/>
        <v>18.21428571428571</v>
      </c>
      <c r="AS11" s="6">
        <f t="shared" si="3"/>
        <v>17.647058823529413</v>
      </c>
      <c r="AT11" s="6">
        <f t="shared" si="3"/>
        <v>17.314487632508836</v>
      </c>
      <c r="AU11" s="6">
        <f t="shared" si="3"/>
        <v>17.744916820702404</v>
      </c>
      <c r="AV11" s="6">
        <f t="shared" si="3"/>
        <v>17.570093457943926</v>
      </c>
      <c r="AW11" s="6" t="e">
        <f t="shared" si="3"/>
        <v>#DIV/0!</v>
      </c>
    </row>
    <row r="12" spans="1:49" ht="12">
      <c r="A12" t="s">
        <v>42</v>
      </c>
      <c r="B12" s="7">
        <v>4.9</v>
      </c>
      <c r="C12" s="7">
        <v>5.1</v>
      </c>
      <c r="D12" s="7">
        <v>5.7</v>
      </c>
      <c r="E12" s="7">
        <v>5.7</v>
      </c>
      <c r="F12" s="7">
        <v>5.2</v>
      </c>
      <c r="G12" s="7">
        <v>4.9</v>
      </c>
      <c r="H12" s="7">
        <v>5.7</v>
      </c>
      <c r="I12" s="7">
        <v>5.4</v>
      </c>
      <c r="J12" s="7">
        <v>4.4</v>
      </c>
      <c r="K12" s="7">
        <v>3.8</v>
      </c>
      <c r="L12" s="7">
        <v>3.9</v>
      </c>
      <c r="M12" s="7">
        <v>3.7</v>
      </c>
      <c r="N12" s="7">
        <v>3.7</v>
      </c>
      <c r="O12" s="7">
        <v>3.7</v>
      </c>
      <c r="P12" s="7"/>
      <c r="R12" t="s">
        <v>42</v>
      </c>
      <c r="S12" s="6">
        <f t="shared" si="0"/>
        <v>4.081632653061206</v>
      </c>
      <c r="T12" s="6">
        <f t="shared" si="0"/>
        <v>11.764705882352942</v>
      </c>
      <c r="U12" s="6">
        <f t="shared" si="0"/>
        <v>0</v>
      </c>
      <c r="V12" s="6">
        <f t="shared" si="0"/>
        <v>-8.771929824561411</v>
      </c>
      <c r="W12" s="6">
        <f t="shared" si="0"/>
        <v>-5.769230769230759</v>
      </c>
      <c r="X12" s="6">
        <f t="shared" si="0"/>
        <v>16.326530612244895</v>
      </c>
      <c r="Y12" s="6">
        <f t="shared" si="0"/>
        <v>-5.26315789473685</v>
      </c>
      <c r="Z12" s="6">
        <f t="shared" si="0"/>
        <v>-18.51851851851852</v>
      </c>
      <c r="AA12" s="6">
        <f t="shared" si="0"/>
        <v>-13.63636363636364</v>
      </c>
      <c r="AB12" s="6">
        <f t="shared" si="1"/>
        <v>-13.63636363636364</v>
      </c>
      <c r="AC12" s="6">
        <f t="shared" si="1"/>
        <v>2.631578947368425</v>
      </c>
      <c r="AD12" s="6">
        <f t="shared" si="4"/>
        <v>0</v>
      </c>
      <c r="AE12" s="6">
        <f t="shared" si="4"/>
        <v>0</v>
      </c>
      <c r="AF12" s="6">
        <f t="shared" si="2"/>
        <v>0</v>
      </c>
      <c r="AH12" t="s">
        <v>42</v>
      </c>
      <c r="AI12" s="6">
        <f t="shared" si="3"/>
        <v>7.728706624605679</v>
      </c>
      <c r="AJ12" s="6">
        <f t="shared" si="3"/>
        <v>7.750759878419452</v>
      </c>
      <c r="AK12" s="6">
        <f t="shared" si="3"/>
        <v>8.05084745762712</v>
      </c>
      <c r="AL12" s="6">
        <f t="shared" si="3"/>
        <v>8.05084745762712</v>
      </c>
      <c r="AM12" s="6">
        <f t="shared" si="3"/>
        <v>8.176100628930817</v>
      </c>
      <c r="AN12" s="6">
        <f t="shared" si="3"/>
        <v>8.361774744027304</v>
      </c>
      <c r="AO12" s="6">
        <f t="shared" si="3"/>
        <v>8.610271903323262</v>
      </c>
      <c r="AP12" s="6">
        <f t="shared" si="3"/>
        <v>7.438016528925621</v>
      </c>
      <c r="AQ12" s="6">
        <f t="shared" si="3"/>
        <v>7.108239095315025</v>
      </c>
      <c r="AR12" s="6">
        <f t="shared" si="3"/>
        <v>6.785714285714286</v>
      </c>
      <c r="AS12" s="6">
        <f t="shared" si="3"/>
        <v>6.951871657754011</v>
      </c>
      <c r="AT12" s="6">
        <f t="shared" si="3"/>
        <v>6.5371024734982335</v>
      </c>
      <c r="AU12" s="6">
        <f t="shared" si="3"/>
        <v>6.839186691312384</v>
      </c>
      <c r="AV12" s="6">
        <f t="shared" si="3"/>
        <v>6.91588785046729</v>
      </c>
      <c r="AW12" s="6" t="e">
        <f t="shared" si="3"/>
        <v>#DIV/0!</v>
      </c>
    </row>
    <row r="13" spans="1:49" ht="12">
      <c r="A13" t="s">
        <v>4</v>
      </c>
      <c r="B13" s="7">
        <v>4.8</v>
      </c>
      <c r="C13" s="7">
        <v>5</v>
      </c>
      <c r="D13" s="7">
        <v>5.6</v>
      </c>
      <c r="E13" s="7">
        <v>5.6</v>
      </c>
      <c r="F13" s="7">
        <v>5.1</v>
      </c>
      <c r="G13" s="7">
        <v>4.8</v>
      </c>
      <c r="H13" s="7">
        <v>5.6</v>
      </c>
      <c r="I13" s="7">
        <v>5.3</v>
      </c>
      <c r="J13" s="7">
        <v>4.3</v>
      </c>
      <c r="K13" s="7">
        <v>3.7</v>
      </c>
      <c r="L13" s="7">
        <v>3.8</v>
      </c>
      <c r="M13" s="7">
        <v>3.6</v>
      </c>
      <c r="N13" s="7">
        <v>3.6</v>
      </c>
      <c r="O13" s="7">
        <v>3.6</v>
      </c>
      <c r="P13" s="7"/>
      <c r="R13" t="s">
        <v>4</v>
      </c>
      <c r="S13" s="6">
        <f t="shared" si="0"/>
        <v>4.166666666666671</v>
      </c>
      <c r="T13" s="6">
        <f t="shared" si="0"/>
        <v>12</v>
      </c>
      <c r="U13" s="6">
        <f t="shared" si="0"/>
        <v>0</v>
      </c>
      <c r="V13" s="6">
        <f t="shared" si="0"/>
        <v>-8.92857142857143</v>
      </c>
      <c r="W13" s="6">
        <f t="shared" si="0"/>
        <v>-5.882352941176464</v>
      </c>
      <c r="X13" s="6">
        <f t="shared" si="0"/>
        <v>16.66666666666667</v>
      </c>
      <c r="Y13" s="6">
        <f t="shared" si="0"/>
        <v>-5.357142857142847</v>
      </c>
      <c r="Z13" s="6">
        <f t="shared" si="0"/>
        <v>-18.867924528301884</v>
      </c>
      <c r="AA13" s="6">
        <f t="shared" si="0"/>
        <v>-13.95348837209302</v>
      </c>
      <c r="AB13" s="6">
        <f t="shared" si="1"/>
        <v>-13.95348837209302</v>
      </c>
      <c r="AC13" s="6">
        <f t="shared" si="1"/>
        <v>2.7027027027026946</v>
      </c>
      <c r="AD13" s="6">
        <f t="shared" si="4"/>
        <v>0</v>
      </c>
      <c r="AE13" s="6">
        <f t="shared" si="4"/>
        <v>0</v>
      </c>
      <c r="AF13" s="6">
        <f t="shared" si="2"/>
        <v>0</v>
      </c>
      <c r="AH13" t="s">
        <v>4</v>
      </c>
      <c r="AI13" s="6">
        <f t="shared" si="3"/>
        <v>7.570977917981073</v>
      </c>
      <c r="AJ13" s="6">
        <f t="shared" si="3"/>
        <v>7.598784194528876</v>
      </c>
      <c r="AK13" s="6">
        <f t="shared" si="3"/>
        <v>7.909604519774011</v>
      </c>
      <c r="AL13" s="6">
        <f t="shared" si="3"/>
        <v>7.909604519774011</v>
      </c>
      <c r="AM13" s="6">
        <f t="shared" si="3"/>
        <v>8.018867924528301</v>
      </c>
      <c r="AN13" s="6">
        <f t="shared" si="3"/>
        <v>8.19112627986348</v>
      </c>
      <c r="AO13" s="6">
        <f t="shared" si="3"/>
        <v>8.459214501510573</v>
      </c>
      <c r="AP13" s="6">
        <f t="shared" si="3"/>
        <v>7.300275482093665</v>
      </c>
      <c r="AQ13" s="6">
        <f t="shared" si="3"/>
        <v>6.946688206785137</v>
      </c>
      <c r="AR13" s="6">
        <f t="shared" si="3"/>
        <v>6.607142857142857</v>
      </c>
      <c r="AS13" s="6">
        <f t="shared" si="3"/>
        <v>6.7736185383244205</v>
      </c>
      <c r="AT13" s="6">
        <f t="shared" si="3"/>
        <v>6.360424028268551</v>
      </c>
      <c r="AU13" s="6">
        <f t="shared" si="3"/>
        <v>6.654343807763401</v>
      </c>
      <c r="AV13" s="6">
        <f t="shared" si="3"/>
        <v>6.728971962616822</v>
      </c>
      <c r="AW13" s="6" t="e">
        <f t="shared" si="3"/>
        <v>#DIV/0!</v>
      </c>
    </row>
    <row r="14" spans="1:49" ht="12">
      <c r="A14" t="s">
        <v>5</v>
      </c>
      <c r="B14" s="7">
        <v>6.4</v>
      </c>
      <c r="C14" s="7">
        <v>6.5</v>
      </c>
      <c r="D14" s="7">
        <v>7.1</v>
      </c>
      <c r="E14" s="7">
        <v>7.6</v>
      </c>
      <c r="F14" s="7">
        <v>7.2</v>
      </c>
      <c r="G14" s="7">
        <v>7</v>
      </c>
      <c r="H14" s="7">
        <v>9</v>
      </c>
      <c r="I14" s="7">
        <v>9.4</v>
      </c>
      <c r="J14" s="7">
        <v>7.7</v>
      </c>
      <c r="K14" s="7">
        <v>6.4</v>
      </c>
      <c r="L14" s="7">
        <v>6</v>
      </c>
      <c r="M14" s="7">
        <v>6.1</v>
      </c>
      <c r="N14" s="7">
        <v>5.9</v>
      </c>
      <c r="O14" s="7">
        <v>5.7</v>
      </c>
      <c r="P14" s="7"/>
      <c r="R14" t="s">
        <v>5</v>
      </c>
      <c r="S14" s="6">
        <f t="shared" si="0"/>
        <v>1.5625</v>
      </c>
      <c r="T14" s="6">
        <f t="shared" si="0"/>
        <v>9.230769230769226</v>
      </c>
      <c r="U14" s="6">
        <f t="shared" si="0"/>
        <v>7.042253521126767</v>
      </c>
      <c r="V14" s="6">
        <f t="shared" si="0"/>
        <v>-5.263157894736835</v>
      </c>
      <c r="W14" s="6">
        <f t="shared" si="0"/>
        <v>-2.7777777777777857</v>
      </c>
      <c r="X14" s="6">
        <f t="shared" si="0"/>
        <v>28.571428571428584</v>
      </c>
      <c r="Y14" s="6">
        <f t="shared" si="0"/>
        <v>4.444444444444443</v>
      </c>
      <c r="Z14" s="6">
        <f t="shared" si="0"/>
        <v>-18.085106382978722</v>
      </c>
      <c r="AA14" s="6">
        <f t="shared" si="0"/>
        <v>-16.883116883116884</v>
      </c>
      <c r="AB14" s="6">
        <f t="shared" si="1"/>
        <v>-16.883116883116884</v>
      </c>
      <c r="AC14" s="6">
        <f t="shared" si="1"/>
        <v>-6.25</v>
      </c>
      <c r="AD14" s="6">
        <f t="shared" si="4"/>
        <v>-3.2786885245901516</v>
      </c>
      <c r="AE14" s="6">
        <f t="shared" si="4"/>
        <v>-3.3898305084745886</v>
      </c>
      <c r="AF14" s="6">
        <f t="shared" si="2"/>
        <v>-6.557377049180317</v>
      </c>
      <c r="AH14" t="s">
        <v>5</v>
      </c>
      <c r="AI14" s="6">
        <f t="shared" si="3"/>
        <v>10.094637223974763</v>
      </c>
      <c r="AJ14" s="6">
        <f t="shared" si="3"/>
        <v>9.878419452887538</v>
      </c>
      <c r="AK14" s="6">
        <f t="shared" si="3"/>
        <v>10.028248587570621</v>
      </c>
      <c r="AL14" s="6">
        <f t="shared" si="3"/>
        <v>10.73446327683616</v>
      </c>
      <c r="AM14" s="6">
        <f t="shared" si="3"/>
        <v>11.320754716981131</v>
      </c>
      <c r="AN14" s="6">
        <f t="shared" si="3"/>
        <v>11.945392491467576</v>
      </c>
      <c r="AO14" s="6">
        <f t="shared" si="3"/>
        <v>13.595166163141993</v>
      </c>
      <c r="AP14" s="6">
        <f t="shared" si="3"/>
        <v>12.947658402203858</v>
      </c>
      <c r="AQ14" s="6">
        <f t="shared" si="3"/>
        <v>12.439418416801292</v>
      </c>
      <c r="AR14" s="6">
        <f t="shared" si="3"/>
        <v>11.428571428571429</v>
      </c>
      <c r="AS14" s="6">
        <f t="shared" si="3"/>
        <v>10.695187165775401</v>
      </c>
      <c r="AT14" s="6">
        <f t="shared" si="3"/>
        <v>10.777385159010601</v>
      </c>
      <c r="AU14" s="6">
        <f t="shared" si="3"/>
        <v>10.905730129390019</v>
      </c>
      <c r="AV14" s="6">
        <f t="shared" si="3"/>
        <v>10.654205607476635</v>
      </c>
      <c r="AW14" s="6" t="e">
        <f t="shared" si="3"/>
        <v>#DIV/0!</v>
      </c>
    </row>
    <row r="15" spans="1:49" ht="12">
      <c r="A15" t="s">
        <v>6</v>
      </c>
      <c r="B15" s="7">
        <v>41.4</v>
      </c>
      <c r="C15" s="7">
        <v>43.5</v>
      </c>
      <c r="D15" s="7">
        <v>46.8</v>
      </c>
      <c r="E15" s="7">
        <v>46.7</v>
      </c>
      <c r="F15" s="7">
        <v>41.7</v>
      </c>
      <c r="G15" s="7">
        <v>37.2</v>
      </c>
      <c r="H15" s="7">
        <v>42.4</v>
      </c>
      <c r="I15" s="7">
        <v>47.3</v>
      </c>
      <c r="J15" s="7">
        <v>39.3</v>
      </c>
      <c r="K15" s="7">
        <v>36.5</v>
      </c>
      <c r="L15" s="7">
        <v>37.4</v>
      </c>
      <c r="M15" s="7">
        <v>38.2</v>
      </c>
      <c r="N15" s="7">
        <v>36.5</v>
      </c>
      <c r="O15" s="7">
        <v>36.2</v>
      </c>
      <c r="P15" s="7"/>
      <c r="R15" t="s">
        <v>6</v>
      </c>
      <c r="S15" s="6">
        <f t="shared" si="0"/>
        <v>5.072463768115952</v>
      </c>
      <c r="T15" s="6">
        <f t="shared" si="0"/>
        <v>7.5862068965517295</v>
      </c>
      <c r="U15" s="6">
        <f t="shared" si="0"/>
        <v>-0.21367521367520226</v>
      </c>
      <c r="V15" s="6">
        <f t="shared" si="0"/>
        <v>-10.70663811563169</v>
      </c>
      <c r="W15" s="6">
        <f t="shared" si="0"/>
        <v>-10.79136690647482</v>
      </c>
      <c r="X15" s="6">
        <f t="shared" si="0"/>
        <v>13.978494623655905</v>
      </c>
      <c r="Y15" s="6">
        <f t="shared" si="0"/>
        <v>11.55660377358491</v>
      </c>
      <c r="Z15" s="6">
        <f t="shared" si="0"/>
        <v>-16.91331923890064</v>
      </c>
      <c r="AA15" s="6">
        <f t="shared" si="0"/>
        <v>-7.124681933842226</v>
      </c>
      <c r="AB15" s="6">
        <f t="shared" si="1"/>
        <v>-7.124681933842226</v>
      </c>
      <c r="AC15" s="6">
        <f t="shared" si="1"/>
        <v>2.465753424657535</v>
      </c>
      <c r="AD15" s="6">
        <f t="shared" si="4"/>
        <v>-4.450261780104725</v>
      </c>
      <c r="AE15" s="6">
        <f t="shared" si="4"/>
        <v>-0.8219178082191689</v>
      </c>
      <c r="AF15" s="6">
        <f t="shared" si="2"/>
        <v>-5.235602094240832</v>
      </c>
      <c r="AH15" t="s">
        <v>6</v>
      </c>
      <c r="AI15" s="6">
        <f t="shared" si="3"/>
        <v>65.29968454258675</v>
      </c>
      <c r="AJ15" s="6">
        <f t="shared" si="3"/>
        <v>66.10942249240122</v>
      </c>
      <c r="AK15" s="6">
        <f t="shared" si="3"/>
        <v>66.10169491525424</v>
      </c>
      <c r="AL15" s="6">
        <f t="shared" si="3"/>
        <v>65.96045197740114</v>
      </c>
      <c r="AM15" s="6">
        <f t="shared" si="3"/>
        <v>65.56603773584905</v>
      </c>
      <c r="AN15" s="6">
        <f t="shared" si="3"/>
        <v>63.48122866894199</v>
      </c>
      <c r="AO15" s="6">
        <f t="shared" si="3"/>
        <v>64.04833836858006</v>
      </c>
      <c r="AP15" s="6">
        <f t="shared" si="3"/>
        <v>65.15151515151516</v>
      </c>
      <c r="AQ15" s="6">
        <f t="shared" si="3"/>
        <v>63.48949919224555</v>
      </c>
      <c r="AR15" s="6">
        <f t="shared" si="3"/>
        <v>65.17857142857143</v>
      </c>
      <c r="AS15" s="6">
        <f t="shared" si="3"/>
        <v>66.66666666666667</v>
      </c>
      <c r="AT15" s="6">
        <f t="shared" si="3"/>
        <v>67.49116607773853</v>
      </c>
      <c r="AU15" s="6">
        <f t="shared" si="3"/>
        <v>67.46765249537893</v>
      </c>
      <c r="AV15" s="6">
        <f t="shared" si="3"/>
        <v>67.66355140186917</v>
      </c>
      <c r="AW15" s="6" t="e">
        <f t="shared" si="3"/>
        <v>#DIV/0!</v>
      </c>
    </row>
    <row r="16" spans="1:49" ht="12">
      <c r="A16" t="s">
        <v>16</v>
      </c>
      <c r="B16" s="7">
        <v>21.6</v>
      </c>
      <c r="C16" s="7">
        <v>22.3</v>
      </c>
      <c r="D16" s="7">
        <v>24</v>
      </c>
      <c r="E16" s="7">
        <v>24.1</v>
      </c>
      <c r="F16" s="7">
        <v>21.2</v>
      </c>
      <c r="G16" s="7">
        <v>18.8</v>
      </c>
      <c r="H16" s="7">
        <v>21.5</v>
      </c>
      <c r="I16" s="7">
        <v>23.7</v>
      </c>
      <c r="J16" s="7">
        <v>19.8</v>
      </c>
      <c r="K16" s="7">
        <v>18.5</v>
      </c>
      <c r="L16" s="7">
        <v>18.9</v>
      </c>
      <c r="M16" s="7">
        <v>19.2</v>
      </c>
      <c r="N16" s="7">
        <v>18.7</v>
      </c>
      <c r="O16" s="7">
        <v>18.5</v>
      </c>
      <c r="P16" s="7"/>
      <c r="R16" t="s">
        <v>16</v>
      </c>
      <c r="S16" s="6">
        <f t="shared" si="0"/>
        <v>3.2407407407407334</v>
      </c>
      <c r="T16" s="6">
        <f t="shared" si="0"/>
        <v>7.623318385650222</v>
      </c>
      <c r="U16" s="6">
        <f t="shared" si="0"/>
        <v>0.4166666666666714</v>
      </c>
      <c r="V16" s="6">
        <f t="shared" si="0"/>
        <v>-12.033195020746888</v>
      </c>
      <c r="W16" s="6">
        <f t="shared" si="0"/>
        <v>-11.320754716981128</v>
      </c>
      <c r="X16" s="6">
        <f t="shared" si="0"/>
        <v>14.36170212765957</v>
      </c>
      <c r="Y16" s="6">
        <f t="shared" si="0"/>
        <v>10.232558139534888</v>
      </c>
      <c r="Z16" s="6">
        <f t="shared" si="0"/>
        <v>-16.45569620253164</v>
      </c>
      <c r="AA16" s="6">
        <f t="shared" si="0"/>
        <v>-6.5656565656565675</v>
      </c>
      <c r="AB16" s="6">
        <f t="shared" si="1"/>
        <v>-6.5656565656565675</v>
      </c>
      <c r="AC16" s="6">
        <f t="shared" si="1"/>
        <v>2.162162162162147</v>
      </c>
      <c r="AD16" s="6">
        <f t="shared" si="4"/>
        <v>-2.604166666666657</v>
      </c>
      <c r="AE16" s="6">
        <f t="shared" si="4"/>
        <v>-1.0695187165775337</v>
      </c>
      <c r="AF16" s="6">
        <f t="shared" si="2"/>
        <v>-3.6458333333333286</v>
      </c>
      <c r="AH16" t="s">
        <v>16</v>
      </c>
      <c r="AI16" s="6">
        <f t="shared" si="3"/>
        <v>34.06940063091483</v>
      </c>
      <c r="AJ16" s="6">
        <f t="shared" si="3"/>
        <v>33.890577507598785</v>
      </c>
      <c r="AK16" s="6">
        <f t="shared" si="3"/>
        <v>33.898305084745765</v>
      </c>
      <c r="AL16" s="6">
        <f t="shared" si="3"/>
        <v>34.03954802259887</v>
      </c>
      <c r="AM16" s="6">
        <f t="shared" si="3"/>
        <v>33.333333333333336</v>
      </c>
      <c r="AN16" s="6">
        <f t="shared" si="3"/>
        <v>32.081911262798634</v>
      </c>
      <c r="AO16" s="6">
        <f t="shared" si="3"/>
        <v>32.477341389728096</v>
      </c>
      <c r="AP16" s="6">
        <f t="shared" si="3"/>
        <v>32.64462809917356</v>
      </c>
      <c r="AQ16" s="6">
        <f t="shared" si="3"/>
        <v>31.98707592891761</v>
      </c>
      <c r="AR16" s="6">
        <f t="shared" si="3"/>
        <v>33.035714285714285</v>
      </c>
      <c r="AS16" s="6">
        <f t="shared" si="3"/>
        <v>33.68983957219251</v>
      </c>
      <c r="AT16" s="6">
        <f t="shared" si="3"/>
        <v>33.92226148409894</v>
      </c>
      <c r="AU16" s="6">
        <f t="shared" si="3"/>
        <v>34.56561922365989</v>
      </c>
      <c r="AV16" s="6">
        <f t="shared" si="3"/>
        <v>34.57943925233645</v>
      </c>
      <c r="AW16" s="6" t="e">
        <f t="shared" si="3"/>
        <v>#DIV/0!</v>
      </c>
    </row>
    <row r="17" spans="1:49" ht="12">
      <c r="A17" t="s">
        <v>7</v>
      </c>
      <c r="B17" s="7">
        <v>1.1</v>
      </c>
      <c r="C17" s="7">
        <v>1.2</v>
      </c>
      <c r="D17" s="7">
        <v>1.2</v>
      </c>
      <c r="E17" s="7">
        <v>1.1</v>
      </c>
      <c r="F17" s="7">
        <v>1</v>
      </c>
      <c r="G17" s="7">
        <v>1</v>
      </c>
      <c r="H17" s="7">
        <v>1</v>
      </c>
      <c r="I17" s="7">
        <v>1</v>
      </c>
      <c r="J17" s="7">
        <v>0.8</v>
      </c>
      <c r="K17" s="7">
        <v>0.7</v>
      </c>
      <c r="L17" s="7">
        <v>0.7</v>
      </c>
      <c r="M17" s="7">
        <v>0.7</v>
      </c>
      <c r="N17" s="7">
        <v>0.6</v>
      </c>
      <c r="O17" s="7">
        <v>0.6</v>
      </c>
      <c r="P17" s="7"/>
      <c r="R17" t="s">
        <v>7</v>
      </c>
      <c r="S17" s="6">
        <f t="shared" si="0"/>
        <v>9.09090909090908</v>
      </c>
      <c r="T17" s="6">
        <f t="shared" si="0"/>
        <v>0</v>
      </c>
      <c r="U17" s="6">
        <f t="shared" si="0"/>
        <v>-8.333333333333314</v>
      </c>
      <c r="V17" s="6">
        <f t="shared" si="0"/>
        <v>-9.090909090909093</v>
      </c>
      <c r="W17" s="6">
        <f t="shared" si="0"/>
        <v>0</v>
      </c>
      <c r="X17" s="6">
        <f t="shared" si="0"/>
        <v>0</v>
      </c>
      <c r="Y17" s="6">
        <f t="shared" si="0"/>
        <v>0</v>
      </c>
      <c r="Z17" s="6">
        <f t="shared" si="0"/>
        <v>-20</v>
      </c>
      <c r="AA17" s="6">
        <f t="shared" si="0"/>
        <v>-12.5</v>
      </c>
      <c r="AB17" s="6">
        <f t="shared" si="1"/>
        <v>-12.5</v>
      </c>
      <c r="AC17" s="6">
        <f t="shared" si="1"/>
        <v>0</v>
      </c>
      <c r="AD17" s="6">
        <f t="shared" si="4"/>
        <v>-14.285714285714278</v>
      </c>
      <c r="AE17" s="6">
        <f t="shared" si="4"/>
        <v>0</v>
      </c>
      <c r="AF17" s="6">
        <f t="shared" si="2"/>
        <v>-14.285714285714278</v>
      </c>
      <c r="AH17" t="s">
        <v>7</v>
      </c>
      <c r="AI17" s="6">
        <f t="shared" si="3"/>
        <v>1.7350157728706628</v>
      </c>
      <c r="AJ17" s="6">
        <f t="shared" si="3"/>
        <v>1.8237082066869301</v>
      </c>
      <c r="AK17" s="6">
        <f t="shared" si="3"/>
        <v>1.6949152542372883</v>
      </c>
      <c r="AL17" s="6">
        <f t="shared" si="3"/>
        <v>1.553672316384181</v>
      </c>
      <c r="AM17" s="6">
        <f t="shared" si="3"/>
        <v>1.572327044025157</v>
      </c>
      <c r="AN17" s="6">
        <f t="shared" si="3"/>
        <v>1.706484641638225</v>
      </c>
      <c r="AO17" s="6">
        <f t="shared" si="3"/>
        <v>1.510574018126888</v>
      </c>
      <c r="AP17" s="6">
        <f t="shared" si="3"/>
        <v>1.3774104683195594</v>
      </c>
      <c r="AQ17" s="6">
        <f t="shared" si="3"/>
        <v>1.2924071082390953</v>
      </c>
      <c r="AR17" s="6">
        <f t="shared" si="3"/>
        <v>1.25</v>
      </c>
      <c r="AS17" s="6">
        <f t="shared" si="3"/>
        <v>1.2477718360071302</v>
      </c>
      <c r="AT17" s="6">
        <f t="shared" si="3"/>
        <v>1.2367491166077738</v>
      </c>
      <c r="AU17" s="6">
        <f t="shared" si="3"/>
        <v>1.1090573012939002</v>
      </c>
      <c r="AV17" s="6">
        <f t="shared" si="3"/>
        <v>1.1214953271028036</v>
      </c>
      <c r="AW17" s="6" t="e">
        <f t="shared" si="3"/>
        <v>#DIV/0!</v>
      </c>
    </row>
    <row r="18" spans="1:49" ht="12">
      <c r="A18" t="s">
        <v>8</v>
      </c>
      <c r="B18" s="7">
        <v>0.9</v>
      </c>
      <c r="C18" s="7">
        <v>0.9</v>
      </c>
      <c r="D18" s="7">
        <v>0.9</v>
      </c>
      <c r="E18" s="7">
        <v>0.9</v>
      </c>
      <c r="F18" s="7">
        <v>0.8</v>
      </c>
      <c r="G18" s="7">
        <v>0.8</v>
      </c>
      <c r="H18" s="7">
        <v>1</v>
      </c>
      <c r="I18" s="7">
        <v>1</v>
      </c>
      <c r="J18" s="7">
        <v>0.8</v>
      </c>
      <c r="K18" s="7">
        <v>0.8</v>
      </c>
      <c r="L18" s="7">
        <v>0.8</v>
      </c>
      <c r="M18" s="7">
        <v>0.8</v>
      </c>
      <c r="N18" s="7">
        <v>0.7</v>
      </c>
      <c r="O18" s="7">
        <v>0.8</v>
      </c>
      <c r="P18" s="7"/>
      <c r="R18" t="s">
        <v>8</v>
      </c>
      <c r="S18" s="6">
        <f t="shared" si="0"/>
        <v>0</v>
      </c>
      <c r="T18" s="6">
        <f t="shared" si="0"/>
        <v>0</v>
      </c>
      <c r="U18" s="6">
        <f t="shared" si="0"/>
        <v>0</v>
      </c>
      <c r="V18" s="6">
        <f t="shared" si="0"/>
        <v>-11.111111111111114</v>
      </c>
      <c r="W18" s="6">
        <f t="shared" si="0"/>
        <v>0</v>
      </c>
      <c r="X18" s="6">
        <f t="shared" si="0"/>
        <v>25</v>
      </c>
      <c r="Y18" s="6">
        <f t="shared" si="0"/>
        <v>0</v>
      </c>
      <c r="Z18" s="6">
        <f t="shared" si="0"/>
        <v>-20</v>
      </c>
      <c r="AA18" s="6">
        <f t="shared" si="0"/>
        <v>0</v>
      </c>
      <c r="AB18" s="6">
        <f t="shared" si="1"/>
        <v>0</v>
      </c>
      <c r="AC18" s="6">
        <f t="shared" si="1"/>
        <v>0</v>
      </c>
      <c r="AD18" s="6">
        <f t="shared" si="4"/>
        <v>-12.5</v>
      </c>
      <c r="AE18" s="6">
        <f t="shared" si="4"/>
        <v>14.285714285714292</v>
      </c>
      <c r="AF18" s="6">
        <f t="shared" si="2"/>
        <v>0</v>
      </c>
      <c r="AH18" t="s">
        <v>8</v>
      </c>
      <c r="AI18" s="6">
        <f t="shared" si="3"/>
        <v>1.4195583596214512</v>
      </c>
      <c r="AJ18" s="6">
        <f t="shared" si="3"/>
        <v>1.3677811550151977</v>
      </c>
      <c r="AK18" s="6">
        <f t="shared" si="3"/>
        <v>1.271186440677966</v>
      </c>
      <c r="AL18" s="6">
        <f t="shared" si="3"/>
        <v>1.271186440677966</v>
      </c>
      <c r="AM18" s="6">
        <f t="shared" si="3"/>
        <v>1.2578616352201257</v>
      </c>
      <c r="AN18" s="6">
        <f t="shared" si="3"/>
        <v>1.36518771331058</v>
      </c>
      <c r="AO18" s="6">
        <f t="shared" si="3"/>
        <v>1.510574018126888</v>
      </c>
      <c r="AP18" s="6">
        <f t="shared" si="3"/>
        <v>1.3774104683195594</v>
      </c>
      <c r="AQ18" s="6">
        <f t="shared" si="3"/>
        <v>1.2924071082390953</v>
      </c>
      <c r="AR18" s="6">
        <f t="shared" si="3"/>
        <v>1.4285714285714286</v>
      </c>
      <c r="AS18" s="6">
        <f t="shared" si="3"/>
        <v>1.4260249554367201</v>
      </c>
      <c r="AT18" s="6">
        <f t="shared" si="3"/>
        <v>1.4134275618374559</v>
      </c>
      <c r="AU18" s="6">
        <f t="shared" si="3"/>
        <v>1.2939001848428835</v>
      </c>
      <c r="AV18" s="6">
        <f t="shared" si="3"/>
        <v>1.4953271028037383</v>
      </c>
      <c r="AW18" s="6" t="e">
        <f t="shared" si="3"/>
        <v>#DIV/0!</v>
      </c>
    </row>
    <row r="19" spans="1:49" ht="12">
      <c r="A19" t="s">
        <v>9</v>
      </c>
      <c r="B19" s="7">
        <v>2.1</v>
      </c>
      <c r="C19" s="7">
        <v>2.4</v>
      </c>
      <c r="D19" s="7">
        <v>2.4</v>
      </c>
      <c r="E19" s="7">
        <v>2.4</v>
      </c>
      <c r="F19" s="7">
        <v>2.1</v>
      </c>
      <c r="G19" s="7">
        <v>2</v>
      </c>
      <c r="H19" s="7">
        <v>2.3</v>
      </c>
      <c r="I19" s="7">
        <v>2.4</v>
      </c>
      <c r="J19" s="7">
        <v>1.9</v>
      </c>
      <c r="K19" s="7">
        <v>1.8</v>
      </c>
      <c r="L19" s="7">
        <v>1.7</v>
      </c>
      <c r="M19" s="7">
        <v>1.8</v>
      </c>
      <c r="N19" s="7">
        <v>1.8</v>
      </c>
      <c r="O19" s="7">
        <v>1.7</v>
      </c>
      <c r="P19" s="7"/>
      <c r="R19" t="s">
        <v>9</v>
      </c>
      <c r="S19" s="6">
        <f t="shared" si="0"/>
        <v>14.285714285714278</v>
      </c>
      <c r="T19" s="6">
        <f t="shared" si="0"/>
        <v>0</v>
      </c>
      <c r="U19" s="6">
        <f t="shared" si="0"/>
        <v>0</v>
      </c>
      <c r="V19" s="6">
        <f t="shared" si="0"/>
        <v>-12.5</v>
      </c>
      <c r="W19" s="6">
        <f t="shared" si="0"/>
        <v>-4.761904761904759</v>
      </c>
      <c r="X19" s="6">
        <f t="shared" si="0"/>
        <v>14.999999999999986</v>
      </c>
      <c r="Y19" s="6">
        <f t="shared" si="0"/>
        <v>4.34782608695653</v>
      </c>
      <c r="Z19" s="6">
        <f t="shared" si="0"/>
        <v>-20.83333333333333</v>
      </c>
      <c r="AA19" s="6">
        <f t="shared" si="0"/>
        <v>-5.263157894736835</v>
      </c>
      <c r="AB19" s="6">
        <f t="shared" si="1"/>
        <v>-5.263157894736835</v>
      </c>
      <c r="AC19" s="6">
        <f t="shared" si="1"/>
        <v>-5.555555555555557</v>
      </c>
      <c r="AD19" s="6">
        <f t="shared" si="4"/>
        <v>0</v>
      </c>
      <c r="AE19" s="6">
        <f t="shared" si="4"/>
        <v>-5.555555555555557</v>
      </c>
      <c r="AF19" s="6">
        <f t="shared" si="2"/>
        <v>-5.555555555555557</v>
      </c>
      <c r="AH19" t="s">
        <v>9</v>
      </c>
      <c r="AI19" s="6">
        <f t="shared" si="3"/>
        <v>3.3123028391167195</v>
      </c>
      <c r="AJ19" s="6">
        <f t="shared" si="3"/>
        <v>3.6474164133738602</v>
      </c>
      <c r="AK19" s="6">
        <f t="shared" si="3"/>
        <v>3.3898305084745766</v>
      </c>
      <c r="AL19" s="6">
        <f t="shared" si="3"/>
        <v>3.3898305084745766</v>
      </c>
      <c r="AM19" s="6">
        <f t="shared" si="3"/>
        <v>3.30188679245283</v>
      </c>
      <c r="AN19" s="6">
        <f t="shared" si="3"/>
        <v>3.41296928327645</v>
      </c>
      <c r="AO19" s="6">
        <f t="shared" si="3"/>
        <v>3.474320241691842</v>
      </c>
      <c r="AP19" s="6">
        <f t="shared" si="3"/>
        <v>3.3057851239669422</v>
      </c>
      <c r="AQ19" s="6">
        <f t="shared" si="3"/>
        <v>3.0694668820678515</v>
      </c>
      <c r="AR19" s="6">
        <f t="shared" si="3"/>
        <v>3.2142857142857144</v>
      </c>
      <c r="AS19" s="6">
        <f t="shared" si="3"/>
        <v>3.0303030303030303</v>
      </c>
      <c r="AT19" s="6">
        <f t="shared" si="3"/>
        <v>3.1802120141342756</v>
      </c>
      <c r="AU19" s="6">
        <f t="shared" si="3"/>
        <v>3.3271719038817005</v>
      </c>
      <c r="AV19" s="6">
        <f t="shared" si="3"/>
        <v>3.177570093457944</v>
      </c>
      <c r="AW19" s="6" t="e">
        <f t="shared" si="3"/>
        <v>#DIV/0!</v>
      </c>
    </row>
    <row r="20" spans="1:49" ht="12">
      <c r="A20" t="s">
        <v>12</v>
      </c>
      <c r="B20" s="7">
        <v>9</v>
      </c>
      <c r="C20" s="7">
        <v>9.7</v>
      </c>
      <c r="D20" s="7">
        <v>10.7</v>
      </c>
      <c r="E20" s="7">
        <v>10.9</v>
      </c>
      <c r="F20" s="7">
        <v>9.9</v>
      </c>
      <c r="G20" s="7">
        <v>8.8</v>
      </c>
      <c r="H20" s="7">
        <v>10.1</v>
      </c>
      <c r="I20" s="7">
        <v>11.6</v>
      </c>
      <c r="J20" s="7">
        <v>9.3</v>
      </c>
      <c r="K20" s="7">
        <v>8.6</v>
      </c>
      <c r="L20" s="7">
        <v>8.9</v>
      </c>
      <c r="M20" s="7">
        <v>9.1</v>
      </c>
      <c r="N20" s="7">
        <v>8.3</v>
      </c>
      <c r="O20" s="7">
        <v>8.1</v>
      </c>
      <c r="P20" s="7"/>
      <c r="R20" t="s">
        <v>12</v>
      </c>
      <c r="S20" s="6">
        <f t="shared" si="0"/>
        <v>7.7777777777777715</v>
      </c>
      <c r="T20" s="6">
        <f t="shared" si="0"/>
        <v>10.30927835051547</v>
      </c>
      <c r="U20" s="6">
        <f t="shared" si="0"/>
        <v>1.8691588785046775</v>
      </c>
      <c r="V20" s="6">
        <f t="shared" si="0"/>
        <v>-9.174311926605512</v>
      </c>
      <c r="W20" s="6">
        <f t="shared" si="0"/>
        <v>-11.1111111111111</v>
      </c>
      <c r="X20" s="6">
        <f t="shared" si="0"/>
        <v>14.772727272727266</v>
      </c>
      <c r="Y20" s="6">
        <f t="shared" si="0"/>
        <v>14.851485148514854</v>
      </c>
      <c r="Z20" s="6">
        <f t="shared" si="0"/>
        <v>-19.82758620689654</v>
      </c>
      <c r="AA20" s="6">
        <f t="shared" si="0"/>
        <v>-7.5268817204301115</v>
      </c>
      <c r="AB20" s="6">
        <f t="shared" si="1"/>
        <v>-7.5268817204301115</v>
      </c>
      <c r="AC20" s="6">
        <f t="shared" si="1"/>
        <v>3.4883720930232585</v>
      </c>
      <c r="AD20" s="6">
        <f t="shared" si="4"/>
        <v>-8.791208791208774</v>
      </c>
      <c r="AE20" s="6">
        <f t="shared" si="4"/>
        <v>-2.409638554216869</v>
      </c>
      <c r="AF20" s="6">
        <f t="shared" si="2"/>
        <v>-10.989010989010993</v>
      </c>
      <c r="AH20" t="s">
        <v>12</v>
      </c>
      <c r="AI20" s="6">
        <f t="shared" si="3"/>
        <v>14.195583596214512</v>
      </c>
      <c r="AJ20" s="6">
        <f t="shared" si="3"/>
        <v>14.741641337386017</v>
      </c>
      <c r="AK20" s="6">
        <f t="shared" si="3"/>
        <v>15.112994350282486</v>
      </c>
      <c r="AL20" s="6">
        <f t="shared" si="3"/>
        <v>15.3954802259887</v>
      </c>
      <c r="AM20" s="6">
        <f t="shared" si="3"/>
        <v>15.566037735849056</v>
      </c>
      <c r="AN20" s="6">
        <f t="shared" si="3"/>
        <v>15.017064846416384</v>
      </c>
      <c r="AO20" s="6">
        <f t="shared" si="3"/>
        <v>15.256797583081571</v>
      </c>
      <c r="AP20" s="6">
        <f t="shared" si="3"/>
        <v>15.977961432506888</v>
      </c>
      <c r="AQ20" s="6">
        <f t="shared" si="3"/>
        <v>15.024232633279485</v>
      </c>
      <c r="AR20" s="6">
        <f t="shared" si="3"/>
        <v>15.357142857142858</v>
      </c>
      <c r="AS20" s="6">
        <f t="shared" si="3"/>
        <v>15.86452762923351</v>
      </c>
      <c r="AT20" s="6">
        <f t="shared" si="3"/>
        <v>16.07773851590106</v>
      </c>
      <c r="AU20" s="6">
        <f t="shared" si="3"/>
        <v>15.34195933456562</v>
      </c>
      <c r="AV20" s="6">
        <f t="shared" si="3"/>
        <v>15.14018691588785</v>
      </c>
      <c r="AW20" s="6" t="e">
        <f t="shared" si="3"/>
        <v>#DIV/0!</v>
      </c>
    </row>
    <row r="21" spans="1:49" ht="12">
      <c r="A21" t="s">
        <v>14</v>
      </c>
      <c r="B21" s="7">
        <v>3.2</v>
      </c>
      <c r="C21" s="7">
        <v>3.4</v>
      </c>
      <c r="D21" s="7">
        <v>3.7</v>
      </c>
      <c r="E21" s="7">
        <v>3.5</v>
      </c>
      <c r="F21" s="7">
        <v>3.2</v>
      </c>
      <c r="G21" s="7">
        <v>2.7</v>
      </c>
      <c r="H21" s="7">
        <v>3</v>
      </c>
      <c r="I21" s="7">
        <v>3.6</v>
      </c>
      <c r="J21" s="7">
        <v>3.2</v>
      </c>
      <c r="K21" s="7">
        <v>2.9</v>
      </c>
      <c r="L21" s="7">
        <v>3.2</v>
      </c>
      <c r="M21" s="7">
        <v>3.4</v>
      </c>
      <c r="N21" s="7">
        <v>3.4</v>
      </c>
      <c r="O21" s="7">
        <v>3.5</v>
      </c>
      <c r="P21" s="7"/>
      <c r="R21" t="s">
        <v>14</v>
      </c>
      <c r="S21" s="6">
        <f t="shared" si="0"/>
        <v>6.25</v>
      </c>
      <c r="T21" s="6">
        <f t="shared" si="0"/>
        <v>8.82352941176471</v>
      </c>
      <c r="U21" s="6">
        <f t="shared" si="0"/>
        <v>-5.4054054054054035</v>
      </c>
      <c r="V21" s="6">
        <f t="shared" si="0"/>
        <v>-8.57142857142857</v>
      </c>
      <c r="W21" s="6">
        <f t="shared" si="0"/>
        <v>-15.625</v>
      </c>
      <c r="X21" s="6">
        <f t="shared" si="0"/>
        <v>11.1111111111111</v>
      </c>
      <c r="Y21" s="6">
        <f t="shared" si="0"/>
        <v>20</v>
      </c>
      <c r="Z21" s="6">
        <f t="shared" si="0"/>
        <v>-11.111111111111114</v>
      </c>
      <c r="AA21" s="6">
        <f t="shared" si="0"/>
        <v>-9.375</v>
      </c>
      <c r="AB21" s="6">
        <f t="shared" si="1"/>
        <v>-9.375</v>
      </c>
      <c r="AC21" s="6">
        <f t="shared" si="1"/>
        <v>10.344827586206904</v>
      </c>
      <c r="AD21" s="6">
        <f t="shared" si="4"/>
        <v>0</v>
      </c>
      <c r="AE21" s="6">
        <f t="shared" si="4"/>
        <v>2.941176470588232</v>
      </c>
      <c r="AF21" s="6">
        <f t="shared" si="2"/>
        <v>2.941176470588232</v>
      </c>
      <c r="AH21" t="s">
        <v>14</v>
      </c>
      <c r="AI21" s="6">
        <f t="shared" si="3"/>
        <v>5.047318611987381</v>
      </c>
      <c r="AJ21" s="6">
        <f t="shared" si="3"/>
        <v>5.167173252279635</v>
      </c>
      <c r="AK21" s="6">
        <f t="shared" si="3"/>
        <v>5.225988700564972</v>
      </c>
      <c r="AL21" s="6">
        <f t="shared" si="3"/>
        <v>4.943502824858757</v>
      </c>
      <c r="AM21" s="6">
        <f t="shared" si="3"/>
        <v>5.031446540880503</v>
      </c>
      <c r="AN21" s="6">
        <f t="shared" si="3"/>
        <v>4.607508532423208</v>
      </c>
      <c r="AO21" s="6">
        <f t="shared" si="3"/>
        <v>4.531722054380665</v>
      </c>
      <c r="AP21" s="6">
        <f t="shared" si="3"/>
        <v>4.958677685950414</v>
      </c>
      <c r="AQ21" s="6">
        <f t="shared" si="3"/>
        <v>5.169628432956381</v>
      </c>
      <c r="AR21" s="6">
        <f t="shared" si="3"/>
        <v>5.178571428571429</v>
      </c>
      <c r="AS21" s="6">
        <f t="shared" si="3"/>
        <v>5.704099821746881</v>
      </c>
      <c r="AT21" s="6">
        <f t="shared" si="3"/>
        <v>6.007067137809187</v>
      </c>
      <c r="AU21" s="6">
        <f t="shared" si="3"/>
        <v>6.284658040665434</v>
      </c>
      <c r="AV21" s="6">
        <f t="shared" si="3"/>
        <v>6.542056074766355</v>
      </c>
      <c r="AW21" s="6" t="e">
        <f t="shared" si="3"/>
        <v>#DIV/0!</v>
      </c>
    </row>
    <row r="22" spans="1:49" ht="12">
      <c r="A22" t="s">
        <v>13</v>
      </c>
      <c r="B22" s="7">
        <v>3.5</v>
      </c>
      <c r="C22" s="7">
        <v>3.6</v>
      </c>
      <c r="D22" s="7">
        <v>3.9</v>
      </c>
      <c r="E22" s="7">
        <v>3.8</v>
      </c>
      <c r="F22" s="7">
        <v>3.5</v>
      </c>
      <c r="G22" s="7">
        <v>3.1</v>
      </c>
      <c r="H22" s="7">
        <v>3.5</v>
      </c>
      <c r="I22" s="7">
        <v>4</v>
      </c>
      <c r="J22" s="7">
        <v>3.5</v>
      </c>
      <c r="K22" s="7">
        <v>3.2</v>
      </c>
      <c r="L22" s="7">
        <v>3.2</v>
      </c>
      <c r="M22" s="7">
        <v>3.2</v>
      </c>
      <c r="N22" s="7">
        <v>3</v>
      </c>
      <c r="O22" s="7">
        <v>3</v>
      </c>
      <c r="P22" s="7"/>
      <c r="R22" t="s">
        <v>13</v>
      </c>
      <c r="S22" s="6">
        <f t="shared" si="0"/>
        <v>2.857142857142861</v>
      </c>
      <c r="T22" s="6">
        <f t="shared" si="0"/>
        <v>8.333333333333329</v>
      </c>
      <c r="U22" s="6">
        <f t="shared" si="0"/>
        <v>-2.564102564102555</v>
      </c>
      <c r="V22" s="6">
        <f t="shared" si="0"/>
        <v>-7.89473684210526</v>
      </c>
      <c r="W22" s="6">
        <f t="shared" si="0"/>
        <v>-11.42857142857143</v>
      </c>
      <c r="X22" s="6">
        <f t="shared" si="0"/>
        <v>12.903225806451616</v>
      </c>
      <c r="Y22" s="6">
        <f t="shared" si="0"/>
        <v>14.285714285714292</v>
      </c>
      <c r="Z22" s="6">
        <f t="shared" si="0"/>
        <v>-12.5</v>
      </c>
      <c r="AA22" s="6">
        <f t="shared" si="0"/>
        <v>-8.57142857142857</v>
      </c>
      <c r="AB22" s="6">
        <f t="shared" si="1"/>
        <v>-8.57142857142857</v>
      </c>
      <c r="AC22" s="6">
        <f t="shared" si="1"/>
        <v>0</v>
      </c>
      <c r="AD22" s="6">
        <f t="shared" si="4"/>
        <v>-6.25</v>
      </c>
      <c r="AE22" s="6">
        <f>O22*100/N22-100</f>
        <v>0</v>
      </c>
      <c r="AF22" s="6">
        <f t="shared" si="2"/>
        <v>-6.25</v>
      </c>
      <c r="AH22" t="s">
        <v>13</v>
      </c>
      <c r="AI22" s="6">
        <f t="shared" si="3"/>
        <v>5.520504731861199</v>
      </c>
      <c r="AJ22" s="6">
        <f t="shared" si="3"/>
        <v>5.471124620060791</v>
      </c>
      <c r="AK22" s="6">
        <f t="shared" si="3"/>
        <v>5.508474576271187</v>
      </c>
      <c r="AL22" s="6">
        <f t="shared" si="3"/>
        <v>5.36723163841808</v>
      </c>
      <c r="AM22" s="6">
        <f t="shared" si="3"/>
        <v>5.50314465408805</v>
      </c>
      <c r="AN22" s="6">
        <f t="shared" si="3"/>
        <v>5.290102389078498</v>
      </c>
      <c r="AO22" s="6">
        <f t="shared" si="3"/>
        <v>5.287009063444109</v>
      </c>
      <c r="AP22" s="6">
        <f t="shared" si="3"/>
        <v>5.5096418732782375</v>
      </c>
      <c r="AQ22" s="6">
        <f t="shared" si="3"/>
        <v>5.6542810985460425</v>
      </c>
      <c r="AR22" s="6">
        <f t="shared" si="3"/>
        <v>5.714285714285714</v>
      </c>
      <c r="AS22" s="6">
        <f t="shared" si="3"/>
        <v>5.704099821746881</v>
      </c>
      <c r="AT22" s="6">
        <f t="shared" si="3"/>
        <v>5.6537102473498235</v>
      </c>
      <c r="AU22" s="6">
        <f t="shared" si="3"/>
        <v>5.545286506469501</v>
      </c>
      <c r="AV22" s="6">
        <f t="shared" si="3"/>
        <v>5.607476635514018</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f>A27</f>
        <v>0</v>
      </c>
      <c r="AH26">
        <f>A27</f>
        <v>0</v>
      </c>
    </row>
    <row r="28" ht="12">
      <c r="A28" t="s">
        <v>54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W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8515625" defaultRowHeight="12"/>
  <cols>
    <col min="1" max="1" width="83.8515625" style="0" customWidth="1"/>
    <col min="2" max="5" width="9.8515625" style="0" bestFit="1" customWidth="1"/>
    <col min="6" max="13" width="10.8515625" style="0" bestFit="1" customWidth="1"/>
    <col min="14" max="14" width="10.8515625" style="0" customWidth="1"/>
    <col min="15" max="16" width="10.8515625" style="0" bestFit="1" customWidth="1"/>
    <col min="17" max="17" width="9.140625" style="0" customWidth="1"/>
    <col min="18" max="18" width="83.8515625" style="0" customWidth="1"/>
    <col min="19" max="33" width="9.140625" style="0" customWidth="1"/>
    <col min="34" max="34" width="83.8515625" style="0" customWidth="1"/>
    <col min="35" max="238" width="9.140625" style="0" customWidth="1"/>
    <col min="239" max="239" width="75.7109375" style="0" customWidth="1"/>
  </cols>
  <sheetData>
    <row r="1" spans="1:34" ht="12">
      <c r="A1" t="s">
        <v>51</v>
      </c>
      <c r="R1" t="str">
        <f>A1</f>
        <v>Posizioni lavorative totali (a).</v>
      </c>
      <c r="AH1" t="str">
        <f>A1</f>
        <v>Posizioni lavorative totali (a).</v>
      </c>
    </row>
    <row r="2" spans="1:34" ht="12">
      <c r="A2" t="s">
        <v>17</v>
      </c>
      <c r="R2" t="s">
        <v>19</v>
      </c>
      <c r="AH2" t="s">
        <v>20</v>
      </c>
    </row>
    <row r="3" spans="1:34" ht="12">
      <c r="A3" t="s">
        <v>52</v>
      </c>
      <c r="R3" s="10" t="str">
        <f>A3</f>
        <v>Provincia di: FERRARA.</v>
      </c>
      <c r="AH3" s="10" t="str">
        <f>A3</f>
        <v>Provincia di: FERRARA.</v>
      </c>
    </row>
    <row r="4" spans="1:34" ht="12">
      <c r="A4" t="s">
        <v>56</v>
      </c>
      <c r="R4" t="str">
        <f>A4</f>
        <v>Periodo: 2001 - 2014.</v>
      </c>
      <c r="AH4" t="str">
        <f>A4</f>
        <v>Periodo: 2001 - 2014.</v>
      </c>
    </row>
    <row r="5" ht="12.75" thickBot="1"/>
    <row r="6" spans="1:49" ht="12.75" thickTop="1">
      <c r="A6" s="1"/>
      <c r="B6" s="1"/>
      <c r="C6" s="1"/>
      <c r="D6" s="1"/>
      <c r="E6" s="1"/>
      <c r="F6" s="1"/>
      <c r="G6" s="1"/>
      <c r="H6" s="1"/>
      <c r="I6" s="1"/>
      <c r="J6" s="1"/>
      <c r="K6" s="1"/>
      <c r="L6" s="1"/>
      <c r="M6" s="1"/>
      <c r="N6" s="1"/>
      <c r="O6" s="1"/>
      <c r="P6" s="1"/>
      <c r="R6" s="1"/>
      <c r="S6" s="1"/>
      <c r="T6" s="1"/>
      <c r="U6" s="1"/>
      <c r="V6" s="1"/>
      <c r="W6" s="1"/>
      <c r="X6" s="1"/>
      <c r="Y6" s="1"/>
      <c r="Z6" s="1"/>
      <c r="AA6" s="1"/>
      <c r="AB6" s="1"/>
      <c r="AC6" s="1"/>
      <c r="AD6" s="1"/>
      <c r="AE6" s="1"/>
      <c r="AF6" s="1"/>
      <c r="AH6" s="1"/>
      <c r="AI6" s="1"/>
      <c r="AJ6" s="1"/>
      <c r="AK6" s="1"/>
      <c r="AL6" s="1"/>
      <c r="AM6" s="1"/>
      <c r="AN6" s="1"/>
      <c r="AO6" s="1"/>
      <c r="AP6" s="1"/>
      <c r="AQ6" s="1"/>
      <c r="AR6" s="1"/>
      <c r="AS6" s="1"/>
      <c r="AT6" s="1"/>
      <c r="AU6" s="1"/>
      <c r="AV6" s="1"/>
      <c r="AW6" s="1"/>
    </row>
    <row r="7" spans="1:49" ht="12">
      <c r="A7" s="2" t="s">
        <v>0</v>
      </c>
      <c r="B7">
        <v>2001</v>
      </c>
      <c r="C7">
        <v>2002</v>
      </c>
      <c r="D7">
        <v>2003</v>
      </c>
      <c r="E7">
        <v>2004</v>
      </c>
      <c r="F7">
        <v>2005</v>
      </c>
      <c r="G7">
        <v>2006</v>
      </c>
      <c r="H7">
        <v>2007</v>
      </c>
      <c r="I7">
        <v>2008</v>
      </c>
      <c r="J7">
        <v>2009</v>
      </c>
      <c r="K7">
        <v>2010</v>
      </c>
      <c r="L7">
        <v>2011</v>
      </c>
      <c r="M7">
        <v>2012</v>
      </c>
      <c r="N7">
        <v>2013</v>
      </c>
      <c r="O7">
        <v>2014</v>
      </c>
      <c r="P7">
        <v>2015</v>
      </c>
      <c r="R7" s="2" t="s">
        <v>0</v>
      </c>
      <c r="S7">
        <v>2002</v>
      </c>
      <c r="T7">
        <v>2003</v>
      </c>
      <c r="U7">
        <v>2004</v>
      </c>
      <c r="V7">
        <v>2005</v>
      </c>
      <c r="W7">
        <v>2006</v>
      </c>
      <c r="X7">
        <v>2007</v>
      </c>
      <c r="Y7">
        <v>2008</v>
      </c>
      <c r="Z7">
        <v>2009</v>
      </c>
      <c r="AA7">
        <v>2010</v>
      </c>
      <c r="AB7">
        <v>2011</v>
      </c>
      <c r="AC7">
        <v>2012</v>
      </c>
      <c r="AD7">
        <v>2013</v>
      </c>
      <c r="AE7">
        <v>2014</v>
      </c>
      <c r="AF7">
        <v>2015</v>
      </c>
      <c r="AH7" s="2" t="s">
        <v>0</v>
      </c>
      <c r="AI7">
        <v>2001</v>
      </c>
      <c r="AJ7">
        <v>2002</v>
      </c>
      <c r="AK7">
        <v>2003</v>
      </c>
      <c r="AL7">
        <v>2004</v>
      </c>
      <c r="AM7">
        <v>2005</v>
      </c>
      <c r="AN7">
        <v>2006</v>
      </c>
      <c r="AO7">
        <v>2007</v>
      </c>
      <c r="AP7">
        <v>2008</v>
      </c>
      <c r="AQ7">
        <v>2009</v>
      </c>
      <c r="AR7">
        <v>2010</v>
      </c>
      <c r="AS7">
        <v>2011</v>
      </c>
      <c r="AT7">
        <v>2012</v>
      </c>
      <c r="AU7">
        <v>2013</v>
      </c>
      <c r="AV7">
        <v>2014</v>
      </c>
      <c r="AW7">
        <v>2015</v>
      </c>
    </row>
    <row r="8" spans="1:49" ht="12.75" thickBot="1">
      <c r="A8" s="3"/>
      <c r="B8" s="3"/>
      <c r="C8" s="3"/>
      <c r="D8" s="3"/>
      <c r="E8" s="3"/>
      <c r="F8" s="3"/>
      <c r="G8" s="3"/>
      <c r="H8" s="3"/>
      <c r="I8" s="3"/>
      <c r="J8" s="3"/>
      <c r="K8" s="3"/>
      <c r="L8" s="3"/>
      <c r="M8" s="3"/>
      <c r="N8" s="3"/>
      <c r="O8" s="3"/>
      <c r="P8" s="3"/>
      <c r="R8" s="3"/>
      <c r="S8" s="3"/>
      <c r="T8" s="3"/>
      <c r="U8" s="3"/>
      <c r="V8" s="3"/>
      <c r="W8" s="3"/>
      <c r="X8" s="3"/>
      <c r="Y8" s="3"/>
      <c r="Z8" s="3"/>
      <c r="AA8" s="3"/>
      <c r="AB8" s="3"/>
      <c r="AC8" s="3"/>
      <c r="AD8" s="3"/>
      <c r="AE8" s="3"/>
      <c r="AF8" s="3"/>
      <c r="AH8" s="3"/>
      <c r="AI8" s="3"/>
      <c r="AJ8" s="3"/>
      <c r="AK8" s="3"/>
      <c r="AL8" s="3"/>
      <c r="AM8" s="3"/>
      <c r="AN8" s="3"/>
      <c r="AO8" s="3"/>
      <c r="AP8" s="3"/>
      <c r="AQ8" s="3"/>
      <c r="AR8" s="3"/>
      <c r="AS8" s="3"/>
      <c r="AT8" s="3"/>
      <c r="AU8" s="3"/>
      <c r="AV8" s="3"/>
      <c r="AW8" s="3"/>
    </row>
    <row r="9" spans="1:49" ht="12">
      <c r="A9" s="4" t="s">
        <v>1</v>
      </c>
      <c r="B9" s="5">
        <v>176.2</v>
      </c>
      <c r="C9" s="5">
        <v>176</v>
      </c>
      <c r="D9" s="5">
        <v>176.6</v>
      </c>
      <c r="E9" s="5">
        <v>174.2</v>
      </c>
      <c r="F9" s="5">
        <v>171.2</v>
      </c>
      <c r="G9" s="5">
        <v>169.5</v>
      </c>
      <c r="H9" s="5">
        <v>177.4</v>
      </c>
      <c r="I9" s="5">
        <v>181.1</v>
      </c>
      <c r="J9" s="5">
        <v>171</v>
      </c>
      <c r="K9" s="5">
        <v>161</v>
      </c>
      <c r="L9" s="5">
        <v>161.6</v>
      </c>
      <c r="M9" s="5">
        <v>161.4</v>
      </c>
      <c r="N9" s="5">
        <v>157.6</v>
      </c>
      <c r="O9" s="5">
        <v>156.1</v>
      </c>
      <c r="P9" s="5"/>
      <c r="R9" s="4" t="s">
        <v>1</v>
      </c>
      <c r="S9" s="6">
        <f aca="true" t="shared" si="0" ref="S9:AA22">C9*100/B9-100</f>
        <v>-0.11350737797955901</v>
      </c>
      <c r="T9" s="6">
        <f t="shared" si="0"/>
        <v>0.3409090909090935</v>
      </c>
      <c r="U9" s="6">
        <f t="shared" si="0"/>
        <v>-1.3590033975084879</v>
      </c>
      <c r="V9" s="6">
        <f t="shared" si="0"/>
        <v>-1.7221584385763435</v>
      </c>
      <c r="W9" s="6">
        <f t="shared" si="0"/>
        <v>-0.9929906542055988</v>
      </c>
      <c r="X9" s="6">
        <f t="shared" si="0"/>
        <v>4.660766961651916</v>
      </c>
      <c r="Y9" s="6">
        <f t="shared" si="0"/>
        <v>2.085682074408112</v>
      </c>
      <c r="Z9" s="6">
        <f t="shared" si="0"/>
        <v>-5.5770292655991085</v>
      </c>
      <c r="AA9" s="6">
        <f t="shared" si="0"/>
        <v>-5.847953216374265</v>
      </c>
      <c r="AB9" s="6">
        <f aca="true" t="shared" si="1" ref="AB9:AC22">K9*100/J9-100</f>
        <v>-5.847953216374265</v>
      </c>
      <c r="AC9" s="6">
        <f t="shared" si="1"/>
        <v>0.3726708074534173</v>
      </c>
      <c r="AD9" s="6">
        <f>N9*100/M9-100</f>
        <v>-2.3543990086741076</v>
      </c>
      <c r="AE9" s="6">
        <f>O9*100/N9-100</f>
        <v>-0.9517766497461935</v>
      </c>
      <c r="AF9" s="6">
        <f aca="true" t="shared" si="2" ref="AF9:AF22">O9*100/M9-100</f>
        <v>-3.2837670384138846</v>
      </c>
      <c r="AH9" s="4" t="s">
        <v>1</v>
      </c>
      <c r="AI9" s="6">
        <f aca="true" t="shared" si="3" ref="AI9:AW22">B9*100/B$9</f>
        <v>100</v>
      </c>
      <c r="AJ9" s="6">
        <f t="shared" si="3"/>
        <v>100</v>
      </c>
      <c r="AK9" s="6">
        <f t="shared" si="3"/>
        <v>100</v>
      </c>
      <c r="AL9" s="6">
        <f t="shared" si="3"/>
        <v>100</v>
      </c>
      <c r="AM9" s="6">
        <f t="shared" si="3"/>
        <v>100</v>
      </c>
      <c r="AN9" s="6">
        <f t="shared" si="3"/>
        <v>100</v>
      </c>
      <c r="AO9" s="6">
        <f t="shared" si="3"/>
        <v>100</v>
      </c>
      <c r="AP9" s="6">
        <f t="shared" si="3"/>
        <v>100</v>
      </c>
      <c r="AQ9" s="6">
        <f t="shared" si="3"/>
        <v>100</v>
      </c>
      <c r="AR9" s="6">
        <f t="shared" si="3"/>
        <v>100</v>
      </c>
      <c r="AS9" s="6">
        <f t="shared" si="3"/>
        <v>100</v>
      </c>
      <c r="AT9" s="6">
        <f t="shared" si="3"/>
        <v>100</v>
      </c>
      <c r="AU9" s="6">
        <f t="shared" si="3"/>
        <v>100</v>
      </c>
      <c r="AV9" s="6">
        <f t="shared" si="3"/>
        <v>100</v>
      </c>
      <c r="AW9" s="6" t="e">
        <f t="shared" si="3"/>
        <v>#DIV/0!</v>
      </c>
    </row>
    <row r="10" spans="1:49" ht="12">
      <c r="A10" t="s">
        <v>2</v>
      </c>
      <c r="B10" s="7">
        <v>16.1</v>
      </c>
      <c r="C10" s="7">
        <v>16</v>
      </c>
      <c r="D10" s="7">
        <v>15.7</v>
      </c>
      <c r="E10" s="7">
        <v>15.5</v>
      </c>
      <c r="F10" s="7">
        <v>14.5</v>
      </c>
      <c r="G10" s="7">
        <v>14.5</v>
      </c>
      <c r="H10" s="7">
        <v>14.4</v>
      </c>
      <c r="I10" s="7">
        <v>15.7</v>
      </c>
      <c r="J10" s="7">
        <v>15.6</v>
      </c>
      <c r="K10" s="7">
        <v>14.4</v>
      </c>
      <c r="L10" s="7">
        <v>14</v>
      </c>
      <c r="M10" s="7">
        <v>14</v>
      </c>
      <c r="N10" s="7">
        <v>13.5</v>
      </c>
      <c r="O10" s="7">
        <v>13.4</v>
      </c>
      <c r="P10" s="7"/>
      <c r="R10" t="s">
        <v>2</v>
      </c>
      <c r="S10" s="6">
        <f t="shared" si="0"/>
        <v>-0.6211180124223716</v>
      </c>
      <c r="T10" s="6">
        <f t="shared" si="0"/>
        <v>-1.875</v>
      </c>
      <c r="U10" s="6">
        <f t="shared" si="0"/>
        <v>-1.2738853503184657</v>
      </c>
      <c r="V10" s="6">
        <f t="shared" si="0"/>
        <v>-6.451612903225808</v>
      </c>
      <c r="W10" s="6">
        <f t="shared" si="0"/>
        <v>0</v>
      </c>
      <c r="X10" s="6">
        <f t="shared" si="0"/>
        <v>-0.6896551724137936</v>
      </c>
      <c r="Y10" s="6">
        <f t="shared" si="0"/>
        <v>9.027777777777771</v>
      </c>
      <c r="Z10" s="6">
        <f t="shared" si="0"/>
        <v>-0.6369426751592329</v>
      </c>
      <c r="AA10" s="6">
        <f t="shared" si="0"/>
        <v>-7.692307692307693</v>
      </c>
      <c r="AB10" s="6">
        <f t="shared" si="1"/>
        <v>-7.692307692307693</v>
      </c>
      <c r="AC10" s="6">
        <f t="shared" si="1"/>
        <v>-2.7777777777777857</v>
      </c>
      <c r="AD10" s="6">
        <f aca="true" t="shared" si="4" ref="AD10:AE22">N10*100/M10-100</f>
        <v>-3.5714285714285694</v>
      </c>
      <c r="AE10" s="6">
        <f t="shared" si="4"/>
        <v>-0.7407407407407476</v>
      </c>
      <c r="AF10" s="6">
        <f t="shared" si="2"/>
        <v>-4.285714285714292</v>
      </c>
      <c r="AH10" t="s">
        <v>2</v>
      </c>
      <c r="AI10" s="6">
        <f t="shared" si="3"/>
        <v>9.13734392735528</v>
      </c>
      <c r="AJ10" s="6">
        <f t="shared" si="3"/>
        <v>9.090909090909092</v>
      </c>
      <c r="AK10" s="6">
        <f t="shared" si="3"/>
        <v>8.890147225368064</v>
      </c>
      <c r="AL10" s="6">
        <f t="shared" si="3"/>
        <v>8.897818599311137</v>
      </c>
      <c r="AM10" s="6">
        <f t="shared" si="3"/>
        <v>8.4696261682243</v>
      </c>
      <c r="AN10" s="6">
        <f t="shared" si="3"/>
        <v>8.55457227138643</v>
      </c>
      <c r="AO10" s="6">
        <f t="shared" si="3"/>
        <v>8.117249154453212</v>
      </c>
      <c r="AP10" s="6">
        <f t="shared" si="3"/>
        <v>8.669243511871894</v>
      </c>
      <c r="AQ10" s="6">
        <f t="shared" si="3"/>
        <v>9.12280701754386</v>
      </c>
      <c r="AR10" s="6">
        <f t="shared" si="3"/>
        <v>8.944099378881987</v>
      </c>
      <c r="AS10" s="6">
        <f t="shared" si="3"/>
        <v>8.663366336633663</v>
      </c>
      <c r="AT10" s="6">
        <f t="shared" si="3"/>
        <v>8.674101610904584</v>
      </c>
      <c r="AU10" s="6">
        <f t="shared" si="3"/>
        <v>8.565989847715736</v>
      </c>
      <c r="AV10" s="6">
        <f t="shared" si="3"/>
        <v>8.584240871236387</v>
      </c>
      <c r="AW10" s="6" t="e">
        <f t="shared" si="3"/>
        <v>#DIV/0!</v>
      </c>
    </row>
    <row r="11" spans="1:49" ht="12">
      <c r="A11" t="s">
        <v>3</v>
      </c>
      <c r="B11" s="7">
        <v>45.9</v>
      </c>
      <c r="C11" s="7">
        <v>45.4</v>
      </c>
      <c r="D11" s="7">
        <v>44.9</v>
      </c>
      <c r="E11" s="7">
        <v>43.5</v>
      </c>
      <c r="F11" s="7">
        <v>43.9</v>
      </c>
      <c r="G11" s="7">
        <v>44.4</v>
      </c>
      <c r="H11" s="7">
        <v>47.7</v>
      </c>
      <c r="I11" s="7">
        <v>45.9</v>
      </c>
      <c r="J11" s="7">
        <v>42.6</v>
      </c>
      <c r="K11" s="7">
        <v>38.9</v>
      </c>
      <c r="L11" s="7">
        <v>39.1</v>
      </c>
      <c r="M11" s="7">
        <v>37.2</v>
      </c>
      <c r="N11" s="7">
        <v>36.4</v>
      </c>
      <c r="O11" s="7">
        <v>36.2</v>
      </c>
      <c r="P11" s="7"/>
      <c r="R11" t="s">
        <v>3</v>
      </c>
      <c r="S11" s="6">
        <f t="shared" si="0"/>
        <v>-1.0893246187363843</v>
      </c>
      <c r="T11" s="6">
        <f t="shared" si="0"/>
        <v>-1.1013215859030794</v>
      </c>
      <c r="U11" s="6">
        <f t="shared" si="0"/>
        <v>-3.118040089086861</v>
      </c>
      <c r="V11" s="6">
        <f t="shared" si="0"/>
        <v>0.9195402298850581</v>
      </c>
      <c r="W11" s="6">
        <f t="shared" si="0"/>
        <v>1.1389521640091118</v>
      </c>
      <c r="X11" s="6">
        <f t="shared" si="0"/>
        <v>7.432432432432435</v>
      </c>
      <c r="Y11" s="6">
        <f t="shared" si="0"/>
        <v>-3.7735849056603854</v>
      </c>
      <c r="Z11" s="6">
        <f t="shared" si="0"/>
        <v>-7.189542483660134</v>
      </c>
      <c r="AA11" s="6">
        <f t="shared" si="0"/>
        <v>-8.685446009389679</v>
      </c>
      <c r="AB11" s="6">
        <f t="shared" si="1"/>
        <v>-8.685446009389679</v>
      </c>
      <c r="AC11" s="6">
        <f t="shared" si="1"/>
        <v>0.5141388174807275</v>
      </c>
      <c r="AD11" s="6">
        <f t="shared" si="4"/>
        <v>-2.1505376344086073</v>
      </c>
      <c r="AE11" s="6">
        <f t="shared" si="4"/>
        <v>-0.5494505494505262</v>
      </c>
      <c r="AF11" s="6">
        <f t="shared" si="2"/>
        <v>-2.688172043010752</v>
      </c>
      <c r="AH11" t="s">
        <v>3</v>
      </c>
      <c r="AI11" s="6">
        <f t="shared" si="3"/>
        <v>26.049943246311013</v>
      </c>
      <c r="AJ11" s="6">
        <f t="shared" si="3"/>
        <v>25.795454545454547</v>
      </c>
      <c r="AK11" s="6">
        <f t="shared" si="3"/>
        <v>25.424688561721403</v>
      </c>
      <c r="AL11" s="6">
        <f t="shared" si="3"/>
        <v>24.971297359357063</v>
      </c>
      <c r="AM11" s="6">
        <f t="shared" si="3"/>
        <v>25.64252336448598</v>
      </c>
      <c r="AN11" s="6">
        <f t="shared" si="3"/>
        <v>26.194690265486727</v>
      </c>
      <c r="AO11" s="6">
        <f t="shared" si="3"/>
        <v>26.888387824126266</v>
      </c>
      <c r="AP11" s="6">
        <f t="shared" si="3"/>
        <v>25.345113197128658</v>
      </c>
      <c r="AQ11" s="6">
        <f t="shared" si="3"/>
        <v>24.912280701754387</v>
      </c>
      <c r="AR11" s="6">
        <f t="shared" si="3"/>
        <v>24.161490683229815</v>
      </c>
      <c r="AS11" s="6">
        <f t="shared" si="3"/>
        <v>24.195544554455445</v>
      </c>
      <c r="AT11" s="6">
        <f t="shared" si="3"/>
        <v>23.04832713754647</v>
      </c>
      <c r="AU11" s="6">
        <f t="shared" si="3"/>
        <v>23.096446700507617</v>
      </c>
      <c r="AV11" s="6">
        <f t="shared" si="3"/>
        <v>23.190262652146064</v>
      </c>
      <c r="AW11" s="6" t="e">
        <f t="shared" si="3"/>
        <v>#DIV/0!</v>
      </c>
    </row>
    <row r="12" spans="1:49" ht="12">
      <c r="A12" t="s">
        <v>42</v>
      </c>
      <c r="B12" s="7">
        <v>34.3</v>
      </c>
      <c r="C12" s="7">
        <v>34</v>
      </c>
      <c r="D12" s="7">
        <v>33.2</v>
      </c>
      <c r="E12" s="7">
        <v>31.1</v>
      </c>
      <c r="F12" s="7">
        <v>31.5</v>
      </c>
      <c r="G12" s="7">
        <v>32.4</v>
      </c>
      <c r="H12" s="7">
        <v>33.6</v>
      </c>
      <c r="I12" s="7">
        <v>31.5</v>
      </c>
      <c r="J12" s="7">
        <v>30.5</v>
      </c>
      <c r="K12" s="7">
        <v>28.5</v>
      </c>
      <c r="L12" s="7">
        <v>29.4</v>
      </c>
      <c r="M12" s="7">
        <v>27.7</v>
      </c>
      <c r="N12" s="7">
        <v>27.2</v>
      </c>
      <c r="O12" s="7">
        <v>27.3</v>
      </c>
      <c r="P12" s="7"/>
      <c r="R12" t="s">
        <v>42</v>
      </c>
      <c r="S12" s="6">
        <f t="shared" si="0"/>
        <v>-0.8746355685131135</v>
      </c>
      <c r="T12" s="6">
        <f t="shared" si="0"/>
        <v>-2.35294117647058</v>
      </c>
      <c r="U12" s="6">
        <f t="shared" si="0"/>
        <v>-6.325301204819283</v>
      </c>
      <c r="V12" s="6">
        <f t="shared" si="0"/>
        <v>1.2861736334405123</v>
      </c>
      <c r="W12" s="6">
        <f t="shared" si="0"/>
        <v>2.857142857142861</v>
      </c>
      <c r="X12" s="6">
        <f t="shared" si="0"/>
        <v>3.7037037037037095</v>
      </c>
      <c r="Y12" s="6">
        <f t="shared" si="0"/>
        <v>-6.25</v>
      </c>
      <c r="Z12" s="6">
        <f t="shared" si="0"/>
        <v>-3.1746031746031775</v>
      </c>
      <c r="AA12" s="6">
        <f t="shared" si="0"/>
        <v>-6.557377049180332</v>
      </c>
      <c r="AB12" s="6">
        <f t="shared" si="1"/>
        <v>-6.557377049180332</v>
      </c>
      <c r="AC12" s="6">
        <f t="shared" si="1"/>
        <v>3.1578947368421098</v>
      </c>
      <c r="AD12" s="6">
        <f t="shared" si="4"/>
        <v>-1.805054151624546</v>
      </c>
      <c r="AE12" s="6">
        <f t="shared" si="4"/>
        <v>0.3676470588235361</v>
      </c>
      <c r="AF12" s="6">
        <f t="shared" si="2"/>
        <v>-1.444043321299631</v>
      </c>
      <c r="AH12" t="s">
        <v>42</v>
      </c>
      <c r="AI12" s="6">
        <f t="shared" si="3"/>
        <v>19.466515323496026</v>
      </c>
      <c r="AJ12" s="6">
        <f t="shared" si="3"/>
        <v>19.318181818181817</v>
      </c>
      <c r="AK12" s="6">
        <f t="shared" si="3"/>
        <v>18.799546998867502</v>
      </c>
      <c r="AL12" s="6">
        <f t="shared" si="3"/>
        <v>17.853042479908154</v>
      </c>
      <c r="AM12" s="6">
        <f t="shared" si="3"/>
        <v>18.399532710280376</v>
      </c>
      <c r="AN12" s="6">
        <f t="shared" si="3"/>
        <v>19.115044247787612</v>
      </c>
      <c r="AO12" s="6">
        <f t="shared" si="3"/>
        <v>18.940248027057496</v>
      </c>
      <c r="AP12" s="6">
        <f t="shared" si="3"/>
        <v>17.393705135284375</v>
      </c>
      <c r="AQ12" s="6">
        <f t="shared" si="3"/>
        <v>17.83625730994152</v>
      </c>
      <c r="AR12" s="6">
        <f t="shared" si="3"/>
        <v>17.70186335403727</v>
      </c>
      <c r="AS12" s="6">
        <f t="shared" si="3"/>
        <v>18.193069306930695</v>
      </c>
      <c r="AT12" s="6">
        <f t="shared" si="3"/>
        <v>17.162329615861214</v>
      </c>
      <c r="AU12" s="6">
        <f t="shared" si="3"/>
        <v>17.258883248730964</v>
      </c>
      <c r="AV12" s="6">
        <f t="shared" si="3"/>
        <v>17.48878923766816</v>
      </c>
      <c r="AW12" s="6" t="e">
        <f t="shared" si="3"/>
        <v>#DIV/0!</v>
      </c>
    </row>
    <row r="13" spans="1:49" ht="12">
      <c r="A13" t="s">
        <v>4</v>
      </c>
      <c r="B13" s="7">
        <v>32.2</v>
      </c>
      <c r="C13" s="7">
        <v>32</v>
      </c>
      <c r="D13" s="7">
        <v>31.4</v>
      </c>
      <c r="E13" s="7">
        <v>29.4</v>
      </c>
      <c r="F13" s="7">
        <v>29.7</v>
      </c>
      <c r="G13" s="7">
        <v>30.5</v>
      </c>
      <c r="H13" s="7">
        <v>31.6</v>
      </c>
      <c r="I13" s="7">
        <v>29.6</v>
      </c>
      <c r="J13" s="7">
        <v>28.5</v>
      </c>
      <c r="K13" s="7">
        <v>26.3</v>
      </c>
      <c r="L13" s="7">
        <v>27</v>
      </c>
      <c r="M13" s="7">
        <v>25.6</v>
      </c>
      <c r="N13" s="7">
        <v>25</v>
      </c>
      <c r="O13" s="7">
        <v>25.1</v>
      </c>
      <c r="P13" s="7"/>
      <c r="R13" t="s">
        <v>4</v>
      </c>
      <c r="S13" s="6">
        <f t="shared" si="0"/>
        <v>-0.6211180124223716</v>
      </c>
      <c r="T13" s="6">
        <f t="shared" si="0"/>
        <v>-1.875</v>
      </c>
      <c r="U13" s="6">
        <f t="shared" si="0"/>
        <v>-6.369426751592357</v>
      </c>
      <c r="V13" s="6">
        <f t="shared" si="0"/>
        <v>1.0204081632653157</v>
      </c>
      <c r="W13" s="6">
        <f t="shared" si="0"/>
        <v>2.693602693602699</v>
      </c>
      <c r="X13" s="6">
        <f t="shared" si="0"/>
        <v>3.606557377049185</v>
      </c>
      <c r="Y13" s="6">
        <f t="shared" si="0"/>
        <v>-6.329113924050631</v>
      </c>
      <c r="Z13" s="6">
        <f t="shared" si="0"/>
        <v>-3.7162162162162247</v>
      </c>
      <c r="AA13" s="6">
        <f t="shared" si="0"/>
        <v>-7.719298245614041</v>
      </c>
      <c r="AB13" s="6">
        <f t="shared" si="1"/>
        <v>-7.719298245614041</v>
      </c>
      <c r="AC13" s="6">
        <f t="shared" si="1"/>
        <v>2.661596958174897</v>
      </c>
      <c r="AD13" s="6">
        <f t="shared" si="4"/>
        <v>-2.34375</v>
      </c>
      <c r="AE13" s="6">
        <f t="shared" si="4"/>
        <v>0.4000000000000057</v>
      </c>
      <c r="AF13" s="6">
        <f t="shared" si="2"/>
        <v>-1.953125</v>
      </c>
      <c r="AH13" t="s">
        <v>4</v>
      </c>
      <c r="AI13" s="6">
        <f t="shared" si="3"/>
        <v>18.27468785471056</v>
      </c>
      <c r="AJ13" s="6">
        <f t="shared" si="3"/>
        <v>18.181818181818183</v>
      </c>
      <c r="AK13" s="6">
        <f t="shared" si="3"/>
        <v>17.78029445073613</v>
      </c>
      <c r="AL13" s="6">
        <f t="shared" si="3"/>
        <v>16.87715269804822</v>
      </c>
      <c r="AM13" s="6">
        <f t="shared" si="3"/>
        <v>17.348130841121495</v>
      </c>
      <c r="AN13" s="6">
        <f t="shared" si="3"/>
        <v>17.99410029498525</v>
      </c>
      <c r="AO13" s="6">
        <f t="shared" si="3"/>
        <v>17.812852311161215</v>
      </c>
      <c r="AP13" s="6">
        <f t="shared" si="3"/>
        <v>16.34456101601325</v>
      </c>
      <c r="AQ13" s="6">
        <f t="shared" si="3"/>
        <v>16.666666666666668</v>
      </c>
      <c r="AR13" s="6">
        <f t="shared" si="3"/>
        <v>16.335403726708076</v>
      </c>
      <c r="AS13" s="6">
        <f t="shared" si="3"/>
        <v>16.707920792079207</v>
      </c>
      <c r="AT13" s="6">
        <f t="shared" si="3"/>
        <v>15.861214374225526</v>
      </c>
      <c r="AU13" s="6">
        <f t="shared" si="3"/>
        <v>15.862944162436548</v>
      </c>
      <c r="AV13" s="6">
        <f t="shared" si="3"/>
        <v>16.079436258808457</v>
      </c>
      <c r="AW13" s="6" t="e">
        <f t="shared" si="3"/>
        <v>#DIV/0!</v>
      </c>
    </row>
    <row r="14" spans="1:49" ht="12">
      <c r="A14" t="s">
        <v>5</v>
      </c>
      <c r="B14" s="7">
        <v>11.6</v>
      </c>
      <c r="C14" s="7">
        <v>11.4</v>
      </c>
      <c r="D14" s="7">
        <v>11.7</v>
      </c>
      <c r="E14" s="7">
        <v>12.4</v>
      </c>
      <c r="F14" s="7">
        <v>12.4</v>
      </c>
      <c r="G14" s="7">
        <v>12</v>
      </c>
      <c r="H14" s="7">
        <v>14.1</v>
      </c>
      <c r="I14" s="7">
        <v>14.4</v>
      </c>
      <c r="J14" s="7">
        <v>12.1</v>
      </c>
      <c r="K14" s="7">
        <v>10.4</v>
      </c>
      <c r="L14" s="7">
        <v>9.7</v>
      </c>
      <c r="M14" s="7">
        <v>9.5</v>
      </c>
      <c r="N14" s="7">
        <v>9.2</v>
      </c>
      <c r="O14" s="7">
        <v>8.9</v>
      </c>
      <c r="P14" s="7"/>
      <c r="R14" t="s">
        <v>5</v>
      </c>
      <c r="S14" s="6">
        <f t="shared" si="0"/>
        <v>-1.7241379310344769</v>
      </c>
      <c r="T14" s="6">
        <f t="shared" si="0"/>
        <v>2.631578947368425</v>
      </c>
      <c r="U14" s="6">
        <f t="shared" si="0"/>
        <v>5.98290598290599</v>
      </c>
      <c r="V14" s="6">
        <f t="shared" si="0"/>
        <v>0</v>
      </c>
      <c r="W14" s="6">
        <f t="shared" si="0"/>
        <v>-3.225806451612911</v>
      </c>
      <c r="X14" s="6">
        <f t="shared" si="0"/>
        <v>17.5</v>
      </c>
      <c r="Y14" s="6">
        <f t="shared" si="0"/>
        <v>2.1276595744680833</v>
      </c>
      <c r="Z14" s="6">
        <f t="shared" si="0"/>
        <v>-15.972222222222229</v>
      </c>
      <c r="AA14" s="6">
        <f t="shared" si="0"/>
        <v>-14.049586776859499</v>
      </c>
      <c r="AB14" s="6">
        <f t="shared" si="1"/>
        <v>-14.049586776859499</v>
      </c>
      <c r="AC14" s="6">
        <f t="shared" si="1"/>
        <v>-6.730769230769241</v>
      </c>
      <c r="AD14" s="6">
        <f t="shared" si="4"/>
        <v>-3.157894736842124</v>
      </c>
      <c r="AE14" s="6">
        <f t="shared" si="4"/>
        <v>-3.2608695652173907</v>
      </c>
      <c r="AF14" s="6">
        <f t="shared" si="2"/>
        <v>-6.315789473684205</v>
      </c>
      <c r="AH14" t="s">
        <v>5</v>
      </c>
      <c r="AI14" s="6">
        <f t="shared" si="3"/>
        <v>6.583427922814983</v>
      </c>
      <c r="AJ14" s="6">
        <f t="shared" si="3"/>
        <v>6.4772727272727275</v>
      </c>
      <c r="AK14" s="6">
        <f t="shared" si="3"/>
        <v>6.625141562853908</v>
      </c>
      <c r="AL14" s="6">
        <f t="shared" si="3"/>
        <v>7.1182548794489096</v>
      </c>
      <c r="AM14" s="6">
        <f t="shared" si="3"/>
        <v>7.242990654205608</v>
      </c>
      <c r="AN14" s="6">
        <f t="shared" si="3"/>
        <v>7.079646017699115</v>
      </c>
      <c r="AO14" s="6">
        <f t="shared" si="3"/>
        <v>7.948139797068771</v>
      </c>
      <c r="AP14" s="6">
        <f t="shared" si="3"/>
        <v>7.951408061844285</v>
      </c>
      <c r="AQ14" s="6">
        <f t="shared" si="3"/>
        <v>7.076023391812866</v>
      </c>
      <c r="AR14" s="6">
        <f t="shared" si="3"/>
        <v>6.459627329192546</v>
      </c>
      <c r="AS14" s="6">
        <f t="shared" si="3"/>
        <v>6.002475247524752</v>
      </c>
      <c r="AT14" s="6">
        <f t="shared" si="3"/>
        <v>5.885997521685254</v>
      </c>
      <c r="AU14" s="6">
        <f t="shared" si="3"/>
        <v>5.837563451776649</v>
      </c>
      <c r="AV14" s="6">
        <f t="shared" si="3"/>
        <v>5.701473414477899</v>
      </c>
      <c r="AW14" s="6" t="e">
        <f t="shared" si="3"/>
        <v>#DIV/0!</v>
      </c>
    </row>
    <row r="15" spans="1:49" ht="12">
      <c r="A15" t="s">
        <v>6</v>
      </c>
      <c r="B15" s="7">
        <v>114.2</v>
      </c>
      <c r="C15" s="7">
        <v>114.6</v>
      </c>
      <c r="D15" s="7">
        <v>116</v>
      </c>
      <c r="E15" s="7">
        <v>115.2</v>
      </c>
      <c r="F15" s="7">
        <v>112.8</v>
      </c>
      <c r="G15" s="7">
        <v>110.6</v>
      </c>
      <c r="H15" s="7">
        <v>115.3</v>
      </c>
      <c r="I15" s="7">
        <v>119.5</v>
      </c>
      <c r="J15" s="7">
        <v>112.8</v>
      </c>
      <c r="K15" s="7">
        <v>107.7</v>
      </c>
      <c r="L15" s="7">
        <v>108.5</v>
      </c>
      <c r="M15" s="7">
        <v>110.2</v>
      </c>
      <c r="N15" s="7">
        <v>107.7</v>
      </c>
      <c r="O15" s="7">
        <v>106.5</v>
      </c>
      <c r="P15" s="7"/>
      <c r="R15" t="s">
        <v>6</v>
      </c>
      <c r="S15" s="6">
        <f t="shared" si="0"/>
        <v>0.3502626970227709</v>
      </c>
      <c r="T15" s="6">
        <f t="shared" si="0"/>
        <v>1.221640488656206</v>
      </c>
      <c r="U15" s="6">
        <f t="shared" si="0"/>
        <v>-0.6896551724137936</v>
      </c>
      <c r="V15" s="6">
        <f t="shared" si="0"/>
        <v>-2.083333333333343</v>
      </c>
      <c r="W15" s="6">
        <f t="shared" si="0"/>
        <v>-1.9503546099290787</v>
      </c>
      <c r="X15" s="6">
        <f t="shared" si="0"/>
        <v>4.249547920433997</v>
      </c>
      <c r="Y15" s="6">
        <f t="shared" si="0"/>
        <v>3.6426712922810083</v>
      </c>
      <c r="Z15" s="6">
        <f t="shared" si="0"/>
        <v>-5.606694560669453</v>
      </c>
      <c r="AA15" s="6">
        <f t="shared" si="0"/>
        <v>-4.5212765957446805</v>
      </c>
      <c r="AB15" s="6">
        <f t="shared" si="1"/>
        <v>-4.5212765957446805</v>
      </c>
      <c r="AC15" s="6">
        <f t="shared" si="1"/>
        <v>0.7428040854224633</v>
      </c>
      <c r="AD15" s="6">
        <f t="shared" si="4"/>
        <v>-2.2686025408348485</v>
      </c>
      <c r="AE15" s="6">
        <f t="shared" si="4"/>
        <v>-1.1142061281337021</v>
      </c>
      <c r="AF15" s="6">
        <f t="shared" si="2"/>
        <v>-3.3575317604355774</v>
      </c>
      <c r="AH15" t="s">
        <v>6</v>
      </c>
      <c r="AI15" s="6">
        <f t="shared" si="3"/>
        <v>64.81271282633372</v>
      </c>
      <c r="AJ15" s="6">
        <f t="shared" si="3"/>
        <v>65.11363636363636</v>
      </c>
      <c r="AK15" s="6">
        <f t="shared" si="3"/>
        <v>65.68516421291054</v>
      </c>
      <c r="AL15" s="6">
        <f t="shared" si="3"/>
        <v>66.13088404133181</v>
      </c>
      <c r="AM15" s="6">
        <f t="shared" si="3"/>
        <v>65.88785046728972</v>
      </c>
      <c r="AN15" s="6">
        <f t="shared" si="3"/>
        <v>65.25073746312684</v>
      </c>
      <c r="AO15" s="6">
        <f t="shared" si="3"/>
        <v>64.99436302142051</v>
      </c>
      <c r="AP15" s="6">
        <f t="shared" si="3"/>
        <v>65.98564329099945</v>
      </c>
      <c r="AQ15" s="6">
        <f t="shared" si="3"/>
        <v>65.96491228070175</v>
      </c>
      <c r="AR15" s="6">
        <f t="shared" si="3"/>
        <v>66.8944099378882</v>
      </c>
      <c r="AS15" s="6">
        <f t="shared" si="3"/>
        <v>67.14108910891089</v>
      </c>
      <c r="AT15" s="6">
        <f t="shared" si="3"/>
        <v>68.27757125154895</v>
      </c>
      <c r="AU15" s="6">
        <f t="shared" si="3"/>
        <v>68.33756345177665</v>
      </c>
      <c r="AV15" s="6">
        <f t="shared" si="3"/>
        <v>68.22549647661755</v>
      </c>
      <c r="AW15" s="6" t="e">
        <f t="shared" si="3"/>
        <v>#DIV/0!</v>
      </c>
    </row>
    <row r="16" spans="1:49" ht="12">
      <c r="A16" t="s">
        <v>16</v>
      </c>
      <c r="B16" s="7">
        <v>43.3</v>
      </c>
      <c r="C16" s="7">
        <v>43.5</v>
      </c>
      <c r="D16" s="7">
        <v>43.7</v>
      </c>
      <c r="E16" s="7">
        <v>44.1</v>
      </c>
      <c r="F16" s="7">
        <v>42.8</v>
      </c>
      <c r="G16" s="7">
        <v>40.7</v>
      </c>
      <c r="H16" s="7">
        <v>43.4</v>
      </c>
      <c r="I16" s="7">
        <v>45.9</v>
      </c>
      <c r="J16" s="7">
        <v>43.4</v>
      </c>
      <c r="K16" s="7">
        <v>41.3</v>
      </c>
      <c r="L16" s="7">
        <v>42</v>
      </c>
      <c r="M16" s="7">
        <v>42.7</v>
      </c>
      <c r="N16" s="7">
        <v>40.8</v>
      </c>
      <c r="O16" s="7">
        <v>41.1</v>
      </c>
      <c r="P16" s="7"/>
      <c r="R16" t="s">
        <v>16</v>
      </c>
      <c r="S16" s="6">
        <f t="shared" si="0"/>
        <v>0.46189376443417984</v>
      </c>
      <c r="T16" s="6">
        <f t="shared" si="0"/>
        <v>0.45977011494252906</v>
      </c>
      <c r="U16" s="6">
        <f t="shared" si="0"/>
        <v>0.9153318077803192</v>
      </c>
      <c r="V16" s="6">
        <f t="shared" si="0"/>
        <v>-2.94784580498866</v>
      </c>
      <c r="W16" s="6">
        <f t="shared" si="0"/>
        <v>-4.9065420560747555</v>
      </c>
      <c r="X16" s="6">
        <f t="shared" si="0"/>
        <v>6.6339066339066335</v>
      </c>
      <c r="Y16" s="6">
        <f t="shared" si="0"/>
        <v>5.760368663594477</v>
      </c>
      <c r="Z16" s="6">
        <f t="shared" si="0"/>
        <v>-5.446623093681907</v>
      </c>
      <c r="AA16" s="6">
        <f t="shared" si="0"/>
        <v>-4.838709677419345</v>
      </c>
      <c r="AB16" s="6">
        <f t="shared" si="1"/>
        <v>-4.838709677419345</v>
      </c>
      <c r="AC16" s="6">
        <f t="shared" si="1"/>
        <v>1.6949152542373014</v>
      </c>
      <c r="AD16" s="6">
        <f t="shared" si="4"/>
        <v>-4.449648711943809</v>
      </c>
      <c r="AE16" s="6">
        <f t="shared" si="4"/>
        <v>0.7352941176470722</v>
      </c>
      <c r="AF16" s="6">
        <f t="shared" si="2"/>
        <v>-3.74707259953162</v>
      </c>
      <c r="AH16" t="s">
        <v>16</v>
      </c>
      <c r="AI16" s="6">
        <f t="shared" si="3"/>
        <v>24.574347332576618</v>
      </c>
      <c r="AJ16" s="6">
        <f t="shared" si="3"/>
        <v>24.71590909090909</v>
      </c>
      <c r="AK16" s="6">
        <f t="shared" si="3"/>
        <v>24.74518686296716</v>
      </c>
      <c r="AL16" s="6">
        <f t="shared" si="3"/>
        <v>25.31572904707233</v>
      </c>
      <c r="AM16" s="6">
        <f t="shared" si="3"/>
        <v>25</v>
      </c>
      <c r="AN16" s="6">
        <f t="shared" si="3"/>
        <v>24.0117994100295</v>
      </c>
      <c r="AO16" s="6">
        <f t="shared" si="3"/>
        <v>24.464487034949265</v>
      </c>
      <c r="AP16" s="6">
        <f t="shared" si="3"/>
        <v>25.345113197128658</v>
      </c>
      <c r="AQ16" s="6">
        <f t="shared" si="3"/>
        <v>25.380116959064328</v>
      </c>
      <c r="AR16" s="6">
        <f t="shared" si="3"/>
        <v>25.652173913043477</v>
      </c>
      <c r="AS16" s="6">
        <f t="shared" si="3"/>
        <v>25.99009900990099</v>
      </c>
      <c r="AT16" s="6">
        <f t="shared" si="3"/>
        <v>26.45600991325898</v>
      </c>
      <c r="AU16" s="6">
        <f t="shared" si="3"/>
        <v>25.888324873096444</v>
      </c>
      <c r="AV16" s="6">
        <f t="shared" si="3"/>
        <v>26.32927610506086</v>
      </c>
      <c r="AW16" s="6" t="e">
        <f t="shared" si="3"/>
        <v>#DIV/0!</v>
      </c>
    </row>
    <row r="17" spans="1:49" ht="12">
      <c r="A17" t="s">
        <v>7</v>
      </c>
      <c r="B17" s="7">
        <v>2.3</v>
      </c>
      <c r="C17" s="7">
        <v>2.4</v>
      </c>
      <c r="D17" s="7">
        <v>2.4</v>
      </c>
      <c r="E17" s="7">
        <v>2.2</v>
      </c>
      <c r="F17" s="7">
        <v>2.2</v>
      </c>
      <c r="G17" s="7">
        <v>2.3</v>
      </c>
      <c r="H17" s="7">
        <v>2.3</v>
      </c>
      <c r="I17" s="7">
        <v>2.2</v>
      </c>
      <c r="J17" s="7">
        <v>2</v>
      </c>
      <c r="K17" s="7">
        <v>1.9</v>
      </c>
      <c r="L17" s="7">
        <v>1.9</v>
      </c>
      <c r="M17" s="7">
        <v>2</v>
      </c>
      <c r="N17" s="7">
        <v>1.9</v>
      </c>
      <c r="O17" s="7">
        <v>1.8</v>
      </c>
      <c r="P17" s="7"/>
      <c r="R17" t="s">
        <v>7</v>
      </c>
      <c r="S17" s="6">
        <f t="shared" si="0"/>
        <v>4.34782608695653</v>
      </c>
      <c r="T17" s="6">
        <f t="shared" si="0"/>
        <v>0</v>
      </c>
      <c r="U17" s="6">
        <f t="shared" si="0"/>
        <v>-8.333333333333314</v>
      </c>
      <c r="V17" s="6">
        <f t="shared" si="0"/>
        <v>0</v>
      </c>
      <c r="W17" s="6">
        <f t="shared" si="0"/>
        <v>4.545454545454518</v>
      </c>
      <c r="X17" s="6">
        <f t="shared" si="0"/>
        <v>0</v>
      </c>
      <c r="Y17" s="6">
        <f t="shared" si="0"/>
        <v>-4.347826086956502</v>
      </c>
      <c r="Z17" s="6">
        <f t="shared" si="0"/>
        <v>-9.090909090909093</v>
      </c>
      <c r="AA17" s="6">
        <f t="shared" si="0"/>
        <v>-5</v>
      </c>
      <c r="AB17" s="6">
        <f t="shared" si="1"/>
        <v>-5</v>
      </c>
      <c r="AC17" s="6">
        <f t="shared" si="1"/>
        <v>0</v>
      </c>
      <c r="AD17" s="6">
        <f t="shared" si="4"/>
        <v>-5</v>
      </c>
      <c r="AE17" s="6">
        <f t="shared" si="4"/>
        <v>-5.263157894736835</v>
      </c>
      <c r="AF17" s="6">
        <f t="shared" si="2"/>
        <v>-10</v>
      </c>
      <c r="AH17" t="s">
        <v>7</v>
      </c>
      <c r="AI17" s="6">
        <f t="shared" si="3"/>
        <v>1.3053348467650396</v>
      </c>
      <c r="AJ17" s="6">
        <f t="shared" si="3"/>
        <v>1.3636363636363635</v>
      </c>
      <c r="AK17" s="6">
        <f t="shared" si="3"/>
        <v>1.3590033975084939</v>
      </c>
      <c r="AL17" s="6">
        <f t="shared" si="3"/>
        <v>1.262916188289323</v>
      </c>
      <c r="AM17" s="6">
        <f t="shared" si="3"/>
        <v>1.285046728971963</v>
      </c>
      <c r="AN17" s="6">
        <f t="shared" si="3"/>
        <v>1.3569321533923302</v>
      </c>
      <c r="AO17" s="6">
        <f t="shared" si="3"/>
        <v>1.2965050732807213</v>
      </c>
      <c r="AP17" s="6">
        <f t="shared" si="3"/>
        <v>1.214798453892877</v>
      </c>
      <c r="AQ17" s="6">
        <f t="shared" si="3"/>
        <v>1.1695906432748537</v>
      </c>
      <c r="AR17" s="6">
        <f t="shared" si="3"/>
        <v>1.1801242236024845</v>
      </c>
      <c r="AS17" s="6">
        <f t="shared" si="3"/>
        <v>1.1757425742574257</v>
      </c>
      <c r="AT17" s="6">
        <f t="shared" si="3"/>
        <v>1.2391573729863692</v>
      </c>
      <c r="AU17" s="6">
        <f t="shared" si="3"/>
        <v>1.2055837563451777</v>
      </c>
      <c r="AV17" s="6">
        <f t="shared" si="3"/>
        <v>1.1531069827033953</v>
      </c>
      <c r="AW17" s="6" t="e">
        <f t="shared" si="3"/>
        <v>#DIV/0!</v>
      </c>
    </row>
    <row r="18" spans="1:49" ht="12">
      <c r="A18" t="s">
        <v>8</v>
      </c>
      <c r="B18" s="7">
        <v>3.7</v>
      </c>
      <c r="C18" s="7">
        <v>3.6</v>
      </c>
      <c r="D18" s="7">
        <v>3.4</v>
      </c>
      <c r="E18" s="7">
        <v>3.5</v>
      </c>
      <c r="F18" s="7">
        <v>3.5</v>
      </c>
      <c r="G18" s="7">
        <v>3.6</v>
      </c>
      <c r="H18" s="7">
        <v>3.9</v>
      </c>
      <c r="I18" s="7">
        <v>3.7</v>
      </c>
      <c r="J18" s="7">
        <v>3.3</v>
      </c>
      <c r="K18" s="7">
        <v>3.2</v>
      </c>
      <c r="L18" s="7">
        <v>3.5</v>
      </c>
      <c r="M18" s="7">
        <v>3.4</v>
      </c>
      <c r="N18" s="7">
        <v>3.3</v>
      </c>
      <c r="O18" s="7">
        <v>3.4</v>
      </c>
      <c r="P18" s="7"/>
      <c r="R18" t="s">
        <v>8</v>
      </c>
      <c r="S18" s="6">
        <f t="shared" si="0"/>
        <v>-2.702702702702709</v>
      </c>
      <c r="T18" s="6">
        <f t="shared" si="0"/>
        <v>-5.555555555555557</v>
      </c>
      <c r="U18" s="6">
        <f t="shared" si="0"/>
        <v>2.941176470588232</v>
      </c>
      <c r="V18" s="6">
        <f t="shared" si="0"/>
        <v>0</v>
      </c>
      <c r="W18" s="6">
        <f t="shared" si="0"/>
        <v>2.857142857142861</v>
      </c>
      <c r="X18" s="6">
        <f t="shared" si="0"/>
        <v>8.333333333333329</v>
      </c>
      <c r="Y18" s="6">
        <f t="shared" si="0"/>
        <v>-5.128205128205124</v>
      </c>
      <c r="Z18" s="6">
        <f t="shared" si="0"/>
        <v>-10.810810810810821</v>
      </c>
      <c r="AA18" s="6">
        <f t="shared" si="0"/>
        <v>-3.030303030303031</v>
      </c>
      <c r="AB18" s="6">
        <f t="shared" si="1"/>
        <v>-3.030303030303031</v>
      </c>
      <c r="AC18" s="6">
        <f t="shared" si="1"/>
        <v>9.375</v>
      </c>
      <c r="AD18" s="6">
        <f t="shared" si="4"/>
        <v>-2.941176470588232</v>
      </c>
      <c r="AE18" s="6">
        <f t="shared" si="4"/>
        <v>3.030303030303031</v>
      </c>
      <c r="AF18" s="6">
        <f t="shared" si="2"/>
        <v>0</v>
      </c>
      <c r="AH18" t="s">
        <v>8</v>
      </c>
      <c r="AI18" s="6">
        <f t="shared" si="3"/>
        <v>2.0998864926220207</v>
      </c>
      <c r="AJ18" s="6">
        <f t="shared" si="3"/>
        <v>2.0454545454545454</v>
      </c>
      <c r="AK18" s="6">
        <f t="shared" si="3"/>
        <v>1.9252548131370328</v>
      </c>
      <c r="AL18" s="6">
        <f t="shared" si="3"/>
        <v>2.009184845005741</v>
      </c>
      <c r="AM18" s="6">
        <f t="shared" si="3"/>
        <v>2.044392523364486</v>
      </c>
      <c r="AN18" s="6">
        <f t="shared" si="3"/>
        <v>2.1238938053097347</v>
      </c>
      <c r="AO18" s="6">
        <f t="shared" si="3"/>
        <v>2.1984216459977453</v>
      </c>
      <c r="AP18" s="6">
        <f t="shared" si="3"/>
        <v>2.0430701270016565</v>
      </c>
      <c r="AQ18" s="6">
        <f t="shared" si="3"/>
        <v>1.9298245614035088</v>
      </c>
      <c r="AR18" s="6">
        <f t="shared" si="3"/>
        <v>1.9875776397515528</v>
      </c>
      <c r="AS18" s="6">
        <f t="shared" si="3"/>
        <v>2.1658415841584158</v>
      </c>
      <c r="AT18" s="6">
        <f t="shared" si="3"/>
        <v>2.1065675340768277</v>
      </c>
      <c r="AU18" s="6">
        <f t="shared" si="3"/>
        <v>2.0939086294416245</v>
      </c>
      <c r="AV18" s="6">
        <f t="shared" si="3"/>
        <v>2.1780909673286355</v>
      </c>
      <c r="AW18" s="6" t="e">
        <f t="shared" si="3"/>
        <v>#DIV/0!</v>
      </c>
    </row>
    <row r="19" spans="1:49" ht="12">
      <c r="A19" t="s">
        <v>9</v>
      </c>
      <c r="B19" s="7">
        <v>2.5</v>
      </c>
      <c r="C19" s="7">
        <v>2.8</v>
      </c>
      <c r="D19" s="7">
        <v>2.8</v>
      </c>
      <c r="E19" s="7">
        <v>2.8</v>
      </c>
      <c r="F19" s="7">
        <v>2.5</v>
      </c>
      <c r="G19" s="7">
        <v>2.4</v>
      </c>
      <c r="H19" s="7">
        <v>2.7</v>
      </c>
      <c r="I19" s="7">
        <v>2.8</v>
      </c>
      <c r="J19" s="7">
        <v>2.4</v>
      </c>
      <c r="K19" s="7">
        <v>2.2</v>
      </c>
      <c r="L19" s="7">
        <v>2.2</v>
      </c>
      <c r="M19" s="7">
        <v>2.1</v>
      </c>
      <c r="N19" s="7">
        <v>2.2</v>
      </c>
      <c r="O19" s="7">
        <v>2</v>
      </c>
      <c r="P19" s="7"/>
      <c r="R19" t="s">
        <v>9</v>
      </c>
      <c r="S19" s="6">
        <f t="shared" si="0"/>
        <v>12</v>
      </c>
      <c r="T19" s="6">
        <f t="shared" si="0"/>
        <v>0</v>
      </c>
      <c r="U19" s="6">
        <f t="shared" si="0"/>
        <v>0</v>
      </c>
      <c r="V19" s="6">
        <f t="shared" si="0"/>
        <v>-10.714285714285708</v>
      </c>
      <c r="W19" s="6">
        <f t="shared" si="0"/>
        <v>-4</v>
      </c>
      <c r="X19" s="6">
        <f t="shared" si="0"/>
        <v>12.5</v>
      </c>
      <c r="Y19" s="6">
        <f t="shared" si="0"/>
        <v>3.7037037037036953</v>
      </c>
      <c r="Z19" s="6">
        <f t="shared" si="0"/>
        <v>-14.285714285714278</v>
      </c>
      <c r="AA19" s="6">
        <f t="shared" si="0"/>
        <v>-8.333333333333314</v>
      </c>
      <c r="AB19" s="6">
        <f t="shared" si="1"/>
        <v>-8.333333333333314</v>
      </c>
      <c r="AC19" s="6">
        <f t="shared" si="1"/>
        <v>0</v>
      </c>
      <c r="AD19" s="6">
        <f t="shared" si="4"/>
        <v>4.761904761904773</v>
      </c>
      <c r="AE19" s="6">
        <f t="shared" si="4"/>
        <v>-9.090909090909093</v>
      </c>
      <c r="AF19" s="6">
        <f t="shared" si="2"/>
        <v>-4.761904761904759</v>
      </c>
      <c r="AH19" t="s">
        <v>9</v>
      </c>
      <c r="AI19" s="6">
        <f t="shared" si="3"/>
        <v>1.4188422247446084</v>
      </c>
      <c r="AJ19" s="6">
        <f t="shared" si="3"/>
        <v>1.5909090909090908</v>
      </c>
      <c r="AK19" s="6">
        <f t="shared" si="3"/>
        <v>1.5855039637599095</v>
      </c>
      <c r="AL19" s="6">
        <f t="shared" si="3"/>
        <v>1.6073478760045925</v>
      </c>
      <c r="AM19" s="6">
        <f t="shared" si="3"/>
        <v>1.4602803738317758</v>
      </c>
      <c r="AN19" s="6">
        <f t="shared" si="3"/>
        <v>1.415929203539823</v>
      </c>
      <c r="AO19" s="6">
        <f t="shared" si="3"/>
        <v>1.5219842164599775</v>
      </c>
      <c r="AP19" s="6">
        <f t="shared" si="3"/>
        <v>1.5461071231363888</v>
      </c>
      <c r="AQ19" s="6">
        <f t="shared" si="3"/>
        <v>1.4035087719298245</v>
      </c>
      <c r="AR19" s="6">
        <f t="shared" si="3"/>
        <v>1.3664596273291927</v>
      </c>
      <c r="AS19" s="6">
        <f t="shared" si="3"/>
        <v>1.3613861386138617</v>
      </c>
      <c r="AT19" s="6">
        <f t="shared" si="3"/>
        <v>1.3011152416356877</v>
      </c>
      <c r="AU19" s="6">
        <f t="shared" si="3"/>
        <v>1.3959390862944165</v>
      </c>
      <c r="AV19" s="6">
        <f t="shared" si="3"/>
        <v>1.2812299807815504</v>
      </c>
      <c r="AW19" s="6" t="e">
        <f t="shared" si="3"/>
        <v>#DIV/0!</v>
      </c>
    </row>
    <row r="20" spans="1:49" ht="12">
      <c r="A20" t="s">
        <v>12</v>
      </c>
      <c r="B20" s="7">
        <v>14</v>
      </c>
      <c r="C20" s="7">
        <v>15</v>
      </c>
      <c r="D20" s="7">
        <v>16</v>
      </c>
      <c r="E20" s="7">
        <v>16.5</v>
      </c>
      <c r="F20" s="7">
        <v>16.3</v>
      </c>
      <c r="G20" s="7">
        <v>15.8</v>
      </c>
      <c r="H20" s="7">
        <v>17.7</v>
      </c>
      <c r="I20" s="7">
        <v>19.4</v>
      </c>
      <c r="J20" s="7">
        <v>16.9</v>
      </c>
      <c r="K20" s="7">
        <v>16</v>
      </c>
      <c r="L20" s="7">
        <v>16</v>
      </c>
      <c r="M20" s="7">
        <v>16.4</v>
      </c>
      <c r="N20" s="7">
        <v>15.8</v>
      </c>
      <c r="O20" s="7">
        <v>15.4</v>
      </c>
      <c r="P20" s="7"/>
      <c r="R20" t="s">
        <v>12</v>
      </c>
      <c r="S20" s="6">
        <f t="shared" si="0"/>
        <v>7.142857142857139</v>
      </c>
      <c r="T20" s="6">
        <f t="shared" si="0"/>
        <v>6.666666666666671</v>
      </c>
      <c r="U20" s="6">
        <f t="shared" si="0"/>
        <v>3.125</v>
      </c>
      <c r="V20" s="6">
        <f t="shared" si="0"/>
        <v>-1.2121212121212182</v>
      </c>
      <c r="W20" s="6">
        <f t="shared" si="0"/>
        <v>-3.067484662576689</v>
      </c>
      <c r="X20" s="6">
        <f t="shared" si="0"/>
        <v>12.0253164556962</v>
      </c>
      <c r="Y20" s="6">
        <f t="shared" si="0"/>
        <v>9.604519774011294</v>
      </c>
      <c r="Z20" s="6">
        <f t="shared" si="0"/>
        <v>-12.886597938144334</v>
      </c>
      <c r="AA20" s="6">
        <f t="shared" si="0"/>
        <v>-5.325443786982234</v>
      </c>
      <c r="AB20" s="6">
        <f t="shared" si="1"/>
        <v>-5.325443786982234</v>
      </c>
      <c r="AC20" s="6">
        <f t="shared" si="1"/>
        <v>0</v>
      </c>
      <c r="AD20" s="6">
        <f t="shared" si="4"/>
        <v>-3.6585365853658516</v>
      </c>
      <c r="AE20" s="6">
        <f t="shared" si="4"/>
        <v>-2.5316455696202524</v>
      </c>
      <c r="AF20" s="6">
        <f t="shared" si="2"/>
        <v>-6.097560975609753</v>
      </c>
      <c r="AH20" t="s">
        <v>12</v>
      </c>
      <c r="AI20" s="6">
        <f t="shared" si="3"/>
        <v>7.9455164585698075</v>
      </c>
      <c r="AJ20" s="6">
        <f t="shared" si="3"/>
        <v>8.522727272727273</v>
      </c>
      <c r="AK20" s="6">
        <f t="shared" si="3"/>
        <v>9.060022650056625</v>
      </c>
      <c r="AL20" s="6">
        <f t="shared" si="3"/>
        <v>9.47187141216992</v>
      </c>
      <c r="AM20" s="6">
        <f t="shared" si="3"/>
        <v>9.521028037383179</v>
      </c>
      <c r="AN20" s="6">
        <f t="shared" si="3"/>
        <v>9.321533923303836</v>
      </c>
      <c r="AO20" s="6">
        <f t="shared" si="3"/>
        <v>9.977452085682074</v>
      </c>
      <c r="AP20" s="6">
        <f t="shared" si="3"/>
        <v>10.71231363887355</v>
      </c>
      <c r="AQ20" s="6">
        <f t="shared" si="3"/>
        <v>9.883040935672513</v>
      </c>
      <c r="AR20" s="6">
        <f t="shared" si="3"/>
        <v>9.937888198757763</v>
      </c>
      <c r="AS20" s="6">
        <f t="shared" si="3"/>
        <v>9.900990099009901</v>
      </c>
      <c r="AT20" s="6">
        <f t="shared" si="3"/>
        <v>10.161090458488227</v>
      </c>
      <c r="AU20" s="6">
        <f t="shared" si="3"/>
        <v>10.025380710659899</v>
      </c>
      <c r="AV20" s="6">
        <f t="shared" si="3"/>
        <v>9.865470852017937</v>
      </c>
      <c r="AW20" s="6" t="e">
        <f t="shared" si="3"/>
        <v>#DIV/0!</v>
      </c>
    </row>
    <row r="21" spans="1:49" ht="12">
      <c r="A21" t="s">
        <v>14</v>
      </c>
      <c r="B21" s="7">
        <v>29.5</v>
      </c>
      <c r="C21" s="7">
        <v>28.1</v>
      </c>
      <c r="D21" s="7">
        <v>27.9</v>
      </c>
      <c r="E21" s="7">
        <v>27.6</v>
      </c>
      <c r="F21" s="7">
        <v>27.4</v>
      </c>
      <c r="G21" s="7">
        <v>27.1</v>
      </c>
      <c r="H21" s="7">
        <v>27.1</v>
      </c>
      <c r="I21" s="7">
        <v>27.1</v>
      </c>
      <c r="J21" s="7">
        <v>27</v>
      </c>
      <c r="K21" s="7">
        <v>26.3</v>
      </c>
      <c r="L21" s="7">
        <v>26.4</v>
      </c>
      <c r="M21" s="7">
        <v>27.1</v>
      </c>
      <c r="N21" s="7">
        <v>26.8</v>
      </c>
      <c r="O21" s="7">
        <v>26.8</v>
      </c>
      <c r="P21" s="7"/>
      <c r="R21" t="s">
        <v>14</v>
      </c>
      <c r="S21" s="6">
        <f t="shared" si="0"/>
        <v>-4.745762711864401</v>
      </c>
      <c r="T21" s="6">
        <f t="shared" si="0"/>
        <v>-0.7117437722420021</v>
      </c>
      <c r="U21" s="6">
        <f t="shared" si="0"/>
        <v>-1.0752688172042895</v>
      </c>
      <c r="V21" s="6">
        <f t="shared" si="0"/>
        <v>-0.7246376811594217</v>
      </c>
      <c r="W21" s="6">
        <f t="shared" si="0"/>
        <v>-1.0948905109489004</v>
      </c>
      <c r="X21" s="6">
        <f t="shared" si="0"/>
        <v>0</v>
      </c>
      <c r="Y21" s="6">
        <f t="shared" si="0"/>
        <v>0</v>
      </c>
      <c r="Z21" s="6">
        <f t="shared" si="0"/>
        <v>-0.36900369003690514</v>
      </c>
      <c r="AA21" s="6">
        <f t="shared" si="0"/>
        <v>-2.5925925925925952</v>
      </c>
      <c r="AB21" s="6">
        <f t="shared" si="1"/>
        <v>-2.5925925925925952</v>
      </c>
      <c r="AC21" s="6">
        <f t="shared" si="1"/>
        <v>0.3802281368821241</v>
      </c>
      <c r="AD21" s="6">
        <f t="shared" si="4"/>
        <v>-1.1070110701107012</v>
      </c>
      <c r="AE21" s="6">
        <f t="shared" si="4"/>
        <v>0</v>
      </c>
      <c r="AF21" s="6">
        <f t="shared" si="2"/>
        <v>-1.1070110701107012</v>
      </c>
      <c r="AH21" t="s">
        <v>14</v>
      </c>
      <c r="AI21" s="6">
        <f t="shared" si="3"/>
        <v>16.74233825198638</v>
      </c>
      <c r="AJ21" s="6">
        <f t="shared" si="3"/>
        <v>15.965909090909092</v>
      </c>
      <c r="AK21" s="6">
        <f t="shared" si="3"/>
        <v>15.79841449603624</v>
      </c>
      <c r="AL21" s="6">
        <f t="shared" si="3"/>
        <v>15.843857634902411</v>
      </c>
      <c r="AM21" s="6">
        <f t="shared" si="3"/>
        <v>16.00467289719626</v>
      </c>
      <c r="AN21" s="6">
        <f t="shared" si="3"/>
        <v>15.988200589970502</v>
      </c>
      <c r="AO21" s="6">
        <f t="shared" si="3"/>
        <v>15.276211950394588</v>
      </c>
      <c r="AP21" s="6">
        <f t="shared" si="3"/>
        <v>14.96410822749862</v>
      </c>
      <c r="AQ21" s="6">
        <f t="shared" si="3"/>
        <v>15.789473684210526</v>
      </c>
      <c r="AR21" s="6">
        <f t="shared" si="3"/>
        <v>16.335403726708076</v>
      </c>
      <c r="AS21" s="6">
        <f t="shared" si="3"/>
        <v>16.33663366336634</v>
      </c>
      <c r="AT21" s="6">
        <f t="shared" si="3"/>
        <v>16.790582403965303</v>
      </c>
      <c r="AU21" s="6">
        <f t="shared" si="3"/>
        <v>17.00507614213198</v>
      </c>
      <c r="AV21" s="6">
        <f t="shared" si="3"/>
        <v>17.168481742472775</v>
      </c>
      <c r="AW21" s="6" t="e">
        <f t="shared" si="3"/>
        <v>#DIV/0!</v>
      </c>
    </row>
    <row r="22" spans="1:49" ht="12">
      <c r="A22" t="s">
        <v>13</v>
      </c>
      <c r="B22" s="7">
        <v>18.9</v>
      </c>
      <c r="C22" s="7">
        <v>19.2</v>
      </c>
      <c r="D22" s="7">
        <v>19.8</v>
      </c>
      <c r="E22" s="7">
        <v>18.5</v>
      </c>
      <c r="F22" s="7">
        <v>18.1</v>
      </c>
      <c r="G22" s="7">
        <v>18.7</v>
      </c>
      <c r="H22" s="7">
        <v>18.2</v>
      </c>
      <c r="I22" s="7">
        <v>18.4</v>
      </c>
      <c r="J22" s="7">
        <v>17.8</v>
      </c>
      <c r="K22" s="7">
        <v>16.8</v>
      </c>
      <c r="L22" s="7">
        <v>16.5</v>
      </c>
      <c r="M22" s="7">
        <v>16.5</v>
      </c>
      <c r="N22" s="7">
        <v>16.9</v>
      </c>
      <c r="O22" s="7">
        <v>16</v>
      </c>
      <c r="P22" s="7"/>
      <c r="R22" t="s">
        <v>13</v>
      </c>
      <c r="S22" s="6">
        <f t="shared" si="0"/>
        <v>1.5873015873015959</v>
      </c>
      <c r="T22" s="6">
        <f t="shared" si="0"/>
        <v>3.125</v>
      </c>
      <c r="U22" s="6">
        <f t="shared" si="0"/>
        <v>-6.5656565656565675</v>
      </c>
      <c r="V22" s="6">
        <f t="shared" si="0"/>
        <v>-2.162162162162147</v>
      </c>
      <c r="W22" s="6">
        <f t="shared" si="0"/>
        <v>3.3149171270718085</v>
      </c>
      <c r="X22" s="6">
        <f t="shared" si="0"/>
        <v>-2.6737967914438485</v>
      </c>
      <c r="Y22" s="6">
        <f t="shared" si="0"/>
        <v>1.098901098901095</v>
      </c>
      <c r="Z22" s="6">
        <f t="shared" si="0"/>
        <v>-3.2608695652173907</v>
      </c>
      <c r="AA22" s="6">
        <f t="shared" si="0"/>
        <v>-5.617977528089895</v>
      </c>
      <c r="AB22" s="6">
        <f t="shared" si="1"/>
        <v>-5.617977528089895</v>
      </c>
      <c r="AC22" s="6">
        <f t="shared" si="1"/>
        <v>-1.7857142857142918</v>
      </c>
      <c r="AD22" s="6">
        <f t="shared" si="4"/>
        <v>2.424242424242408</v>
      </c>
      <c r="AE22" s="6">
        <f>O22*100/N22-100</f>
        <v>-5.325443786982234</v>
      </c>
      <c r="AF22" s="6">
        <f t="shared" si="2"/>
        <v>-3.030303030303031</v>
      </c>
      <c r="AH22" t="s">
        <v>13</v>
      </c>
      <c r="AI22" s="6">
        <f t="shared" si="3"/>
        <v>10.72644721906924</v>
      </c>
      <c r="AJ22" s="6">
        <f t="shared" si="3"/>
        <v>10.909090909090908</v>
      </c>
      <c r="AK22" s="6">
        <f t="shared" si="3"/>
        <v>11.211778029445075</v>
      </c>
      <c r="AL22" s="6">
        <f t="shared" si="3"/>
        <v>10.619977037887486</v>
      </c>
      <c r="AM22" s="6">
        <f t="shared" si="3"/>
        <v>10.572429906542059</v>
      </c>
      <c r="AN22" s="6">
        <f t="shared" si="3"/>
        <v>11.03244837758112</v>
      </c>
      <c r="AO22" s="6">
        <f t="shared" si="3"/>
        <v>10.259301014656144</v>
      </c>
      <c r="AP22" s="6">
        <f t="shared" si="3"/>
        <v>10.160132523467697</v>
      </c>
      <c r="AQ22" s="6">
        <f t="shared" si="3"/>
        <v>10.409356725146198</v>
      </c>
      <c r="AR22" s="6">
        <f t="shared" si="3"/>
        <v>10.434782608695652</v>
      </c>
      <c r="AS22" s="6">
        <f t="shared" si="3"/>
        <v>10.21039603960396</v>
      </c>
      <c r="AT22" s="6">
        <f t="shared" si="3"/>
        <v>10.223048327137546</v>
      </c>
      <c r="AU22" s="6">
        <f t="shared" si="3"/>
        <v>10.723350253807105</v>
      </c>
      <c r="AV22" s="6">
        <f t="shared" si="3"/>
        <v>10.249839846252403</v>
      </c>
      <c r="AW22" s="6" t="e">
        <f t="shared" si="3"/>
        <v>#DIV/0!</v>
      </c>
    </row>
    <row r="23" spans="1:49" ht="12.75" thickBot="1">
      <c r="A23" s="3"/>
      <c r="B23" s="3"/>
      <c r="C23" s="3"/>
      <c r="D23" s="3"/>
      <c r="E23" s="3"/>
      <c r="F23" s="3"/>
      <c r="G23" s="3"/>
      <c r="H23" s="3"/>
      <c r="I23" s="3"/>
      <c r="J23" s="3"/>
      <c r="K23" s="3"/>
      <c r="L23" s="3"/>
      <c r="M23" s="3"/>
      <c r="N23" s="3"/>
      <c r="O23" s="3"/>
      <c r="P23" s="3"/>
      <c r="R23" s="3"/>
      <c r="S23" s="3"/>
      <c r="T23" s="3"/>
      <c r="U23" s="3"/>
      <c r="V23" s="3"/>
      <c r="W23" s="3"/>
      <c r="X23" s="3"/>
      <c r="Y23" s="3"/>
      <c r="Z23" s="3"/>
      <c r="AA23" s="3"/>
      <c r="AB23" s="3"/>
      <c r="AC23" s="3"/>
      <c r="AD23" s="3"/>
      <c r="AE23" s="3"/>
      <c r="AF23" s="3"/>
      <c r="AH23" s="3"/>
      <c r="AI23" s="3"/>
      <c r="AJ23" s="3"/>
      <c r="AK23" s="3"/>
      <c r="AL23" s="3"/>
      <c r="AM23" s="3"/>
      <c r="AN23" s="3"/>
      <c r="AO23" s="3"/>
      <c r="AP23" s="3"/>
      <c r="AQ23" s="3"/>
      <c r="AR23" s="3"/>
      <c r="AS23" s="3"/>
      <c r="AT23" s="3"/>
      <c r="AU23" s="3"/>
      <c r="AV23" s="3"/>
      <c r="AW23" s="3"/>
    </row>
    <row r="24" spans="1:34" ht="12">
      <c r="A24" s="9" t="s">
        <v>10</v>
      </c>
      <c r="R24" s="8" t="s">
        <v>10</v>
      </c>
      <c r="AH24" s="8" t="s">
        <v>10</v>
      </c>
    </row>
    <row r="25" ht="12">
      <c r="A25" s="8" t="s">
        <v>48</v>
      </c>
    </row>
    <row r="26" spans="1:34" ht="12">
      <c r="A26" s="2" t="s">
        <v>49</v>
      </c>
      <c r="R26" t="str">
        <f>A28</f>
        <v>Fonte: Istat (edizionedicembre 2016).</v>
      </c>
      <c r="AH26" t="str">
        <f>A28</f>
        <v>Fonte: Istat (edizionedicembre 2016).</v>
      </c>
    </row>
    <row r="28" ht="12">
      <c r="A28" t="s">
        <v>57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Z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P9" sqref="P9"/>
    </sheetView>
  </sheetViews>
  <sheetFormatPr defaultColWidth="9.8515625" defaultRowHeight="12"/>
  <cols>
    <col min="1" max="1" width="83.8515625" style="0" customWidth="1"/>
    <col min="2" max="4" width="9.8515625" style="0" bestFit="1" customWidth="1"/>
    <col min="5" max="5" width="10.57421875" style="0" customWidth="1"/>
    <col min="6" max="6" width="10.7109375" style="0" customWidth="1"/>
    <col min="7" max="17" width="10.8515625" style="0" bestFit="1" customWidth="1"/>
    <col min="18" max="18" width="9.140625" style="0" customWidth="1"/>
    <col min="19" max="19" width="83.8515625" style="0" customWidth="1"/>
    <col min="20" max="35" width="9.140625" style="0" customWidth="1"/>
    <col min="36" max="36" width="83.8515625" style="0" customWidth="1"/>
    <col min="37" max="239" width="9.140625" style="0" customWidth="1"/>
    <col min="240" max="240" width="75.7109375" style="0" customWidth="1"/>
  </cols>
  <sheetData>
    <row r="1" spans="1:36" ht="12">
      <c r="A1" t="s">
        <v>36</v>
      </c>
      <c r="S1" t="s">
        <v>36</v>
      </c>
      <c r="AJ1" t="s">
        <v>36</v>
      </c>
    </row>
    <row r="2" spans="1:36" ht="12">
      <c r="A2" t="s">
        <v>22</v>
      </c>
      <c r="S2" t="s">
        <v>19</v>
      </c>
      <c r="AJ2" t="s">
        <v>23</v>
      </c>
    </row>
    <row r="3" spans="1:36" ht="12">
      <c r="A3" s="11" t="s">
        <v>40</v>
      </c>
      <c r="S3" t="str">
        <f>A3</f>
        <v>Provincia di: FERRARA.</v>
      </c>
      <c r="AJ3" t="str">
        <f>A3</f>
        <v>Provincia di: FERRARA.</v>
      </c>
    </row>
    <row r="4" spans="1:36" ht="12">
      <c r="A4" t="s">
        <v>53</v>
      </c>
      <c r="S4" t="str">
        <f>A4</f>
        <v>Periodo: 2000 - 2014.</v>
      </c>
      <c r="AJ4" t="str">
        <f>A4</f>
        <v>Periodo: 2000 - 2014.</v>
      </c>
    </row>
    <row r="5" ht="12.75" thickBot="1"/>
    <row r="6" spans="1:52" ht="12.75" thickTop="1">
      <c r="A6" s="1"/>
      <c r="B6" s="1"/>
      <c r="C6" s="1"/>
      <c r="D6" s="1"/>
      <c r="E6" s="1"/>
      <c r="F6" s="1"/>
      <c r="G6" s="1"/>
      <c r="H6" s="1"/>
      <c r="I6" s="1"/>
      <c r="J6" s="1"/>
      <c r="K6" s="1"/>
      <c r="L6" s="1"/>
      <c r="M6" s="1"/>
      <c r="N6" s="1"/>
      <c r="O6" s="1"/>
      <c r="P6" s="1"/>
      <c r="Q6" s="1"/>
      <c r="S6" s="1"/>
      <c r="T6" s="1"/>
      <c r="U6" s="1"/>
      <c r="V6" s="1"/>
      <c r="W6" s="1"/>
      <c r="X6" s="1"/>
      <c r="Y6" s="1"/>
      <c r="Z6" s="1"/>
      <c r="AA6" s="1"/>
      <c r="AB6" s="1"/>
      <c r="AC6" s="1"/>
      <c r="AD6" s="1"/>
      <c r="AE6" s="1"/>
      <c r="AF6" s="1"/>
      <c r="AG6" s="1"/>
      <c r="AH6" s="1"/>
      <c r="AJ6" s="1"/>
      <c r="AK6" s="1"/>
      <c r="AL6" s="1"/>
      <c r="AM6" s="1"/>
      <c r="AN6" s="1"/>
      <c r="AO6" s="1"/>
      <c r="AP6" s="1"/>
      <c r="AQ6" s="1"/>
      <c r="AR6" s="1"/>
      <c r="AS6" s="1"/>
      <c r="AT6" s="1"/>
      <c r="AU6" s="1"/>
      <c r="AV6" s="1"/>
      <c r="AW6" s="1"/>
      <c r="AX6" s="1"/>
      <c r="AY6" s="1"/>
      <c r="AZ6" s="1"/>
    </row>
    <row r="7" spans="1:52" ht="12">
      <c r="A7" s="2" t="s">
        <v>0</v>
      </c>
      <c r="B7">
        <v>2000</v>
      </c>
      <c r="C7">
        <v>2001</v>
      </c>
      <c r="D7">
        <v>2002</v>
      </c>
      <c r="E7">
        <v>2003</v>
      </c>
      <c r="F7">
        <v>2004</v>
      </c>
      <c r="G7">
        <v>2005</v>
      </c>
      <c r="H7">
        <v>2006</v>
      </c>
      <c r="I7">
        <v>2007</v>
      </c>
      <c r="J7">
        <v>2008</v>
      </c>
      <c r="K7">
        <v>2009</v>
      </c>
      <c r="L7">
        <v>2010</v>
      </c>
      <c r="M7">
        <v>2011</v>
      </c>
      <c r="N7">
        <v>2012</v>
      </c>
      <c r="O7">
        <v>2013</v>
      </c>
      <c r="P7">
        <v>2014</v>
      </c>
      <c r="Q7">
        <v>2015</v>
      </c>
      <c r="S7" s="2" t="s">
        <v>0</v>
      </c>
      <c r="T7">
        <v>2001</v>
      </c>
      <c r="U7">
        <v>2002</v>
      </c>
      <c r="V7">
        <v>2003</v>
      </c>
      <c r="W7">
        <v>2004</v>
      </c>
      <c r="X7">
        <v>2005</v>
      </c>
      <c r="Y7">
        <v>2006</v>
      </c>
      <c r="Z7">
        <v>2007</v>
      </c>
      <c r="AA7">
        <v>2008</v>
      </c>
      <c r="AB7">
        <v>2009</v>
      </c>
      <c r="AC7">
        <v>2010</v>
      </c>
      <c r="AD7">
        <v>2011</v>
      </c>
      <c r="AE7">
        <v>2012</v>
      </c>
      <c r="AF7">
        <v>2013</v>
      </c>
      <c r="AG7">
        <v>2014</v>
      </c>
      <c r="AH7">
        <v>2015</v>
      </c>
      <c r="AJ7" s="2" t="s">
        <v>0</v>
      </c>
      <c r="AK7">
        <v>2000</v>
      </c>
      <c r="AL7">
        <v>2001</v>
      </c>
      <c r="AM7">
        <v>2002</v>
      </c>
      <c r="AN7">
        <v>2003</v>
      </c>
      <c r="AO7">
        <v>2004</v>
      </c>
      <c r="AP7">
        <v>2005</v>
      </c>
      <c r="AQ7">
        <v>2006</v>
      </c>
      <c r="AR7">
        <v>2007</v>
      </c>
      <c r="AS7">
        <v>2008</v>
      </c>
      <c r="AT7">
        <v>2009</v>
      </c>
      <c r="AU7">
        <v>2010</v>
      </c>
      <c r="AV7">
        <v>2011</v>
      </c>
      <c r="AW7">
        <v>2012</v>
      </c>
      <c r="AX7">
        <v>2013</v>
      </c>
      <c r="AY7">
        <v>2014</v>
      </c>
      <c r="AZ7">
        <v>2015</v>
      </c>
    </row>
    <row r="8" spans="1:52" ht="12.75" thickBot="1">
      <c r="A8" s="3"/>
      <c r="B8" s="3"/>
      <c r="C8" s="3"/>
      <c r="D8" s="3"/>
      <c r="E8" s="3"/>
      <c r="F8" s="3"/>
      <c r="G8" s="3"/>
      <c r="H8" s="3"/>
      <c r="I8" s="3"/>
      <c r="J8" s="3"/>
      <c r="K8" s="3"/>
      <c r="L8" s="3"/>
      <c r="M8" s="3"/>
      <c r="N8" s="3"/>
      <c r="O8" s="3"/>
      <c r="P8" s="3"/>
      <c r="Q8" s="3"/>
      <c r="S8" s="3"/>
      <c r="T8" s="3"/>
      <c r="U8" s="3"/>
      <c r="V8" s="3"/>
      <c r="W8" s="3"/>
      <c r="X8" s="3"/>
      <c r="Y8" s="3"/>
      <c r="Z8" s="3"/>
      <c r="AA8" s="3"/>
      <c r="AB8" s="3"/>
      <c r="AC8" s="3"/>
      <c r="AD8" s="3"/>
      <c r="AE8" s="3"/>
      <c r="AF8" s="3"/>
      <c r="AG8" s="3"/>
      <c r="AH8" s="3"/>
      <c r="AJ8" s="3"/>
      <c r="AK8" s="3"/>
      <c r="AL8" s="3"/>
      <c r="AM8" s="3"/>
      <c r="AN8" s="3"/>
      <c r="AO8" s="3"/>
      <c r="AP8" s="3"/>
      <c r="AQ8" s="3"/>
      <c r="AR8" s="3"/>
      <c r="AS8" s="3"/>
      <c r="AT8" s="3"/>
      <c r="AU8" s="3"/>
      <c r="AV8" s="3"/>
      <c r="AW8" s="3"/>
      <c r="AX8" s="3"/>
      <c r="AY8" s="3"/>
      <c r="AZ8" s="3"/>
    </row>
    <row r="9" spans="1:52" ht="12">
      <c r="A9" s="4" t="s">
        <v>1</v>
      </c>
      <c r="B9" s="5">
        <f>(Valore_aggiunto!B9*1000000)/(Occupati_totali!B9*1000)</f>
        <v>45873.66719346049</v>
      </c>
      <c r="C9" s="5">
        <f>(Valore_aggiunto!C9*1000000)/(Occupati_totali!C9*1000)</f>
        <v>46979.62819333333</v>
      </c>
      <c r="D9" s="5">
        <f>(Valore_aggiunto!D9*1000000)/(Occupati_totali!D9*1000)</f>
        <v>48614.283903420524</v>
      </c>
      <c r="E9" s="5">
        <f>(Valore_aggiunto!E9*1000000)/(Occupati_totali!E9*1000)</f>
        <v>50659.11953722334</v>
      </c>
      <c r="F9" s="5">
        <f>(Valore_aggiunto!F9*1000000)/(Occupati_totali!F9*1000)</f>
        <v>53817.42391156463</v>
      </c>
      <c r="G9" s="5">
        <f>(Valore_aggiunto!G9*1000000)/(Occupati_totali!G9*1000)</f>
        <v>54164.967976600135</v>
      </c>
      <c r="H9" s="5">
        <f>(Valore_aggiunto!H9*1000000)/(Occupati_totali!H9*1000)</f>
        <v>54412.080917874395</v>
      </c>
      <c r="I9" s="5">
        <f>(Valore_aggiunto!I9*1000000)/(Occupati_totali!I9*1000)</f>
        <v>56603.98267680106</v>
      </c>
      <c r="J9" s="5">
        <f>(Valore_aggiunto!J9*1000000)/(Occupati_totali!J9*1000)</f>
        <v>56865.70975927131</v>
      </c>
      <c r="K9" s="5">
        <f>(Valore_aggiunto!K9*1000000)/(Occupati_totali!K9*1000)</f>
        <v>53722.83479890934</v>
      </c>
      <c r="L9" s="5">
        <f>(Valore_aggiunto!L9*1000000)/(Occupati_totali!L9*1000)</f>
        <v>56381.02552554745</v>
      </c>
      <c r="M9" s="5">
        <f>(Valore_aggiunto!M9*1000000)/(Occupati_totali!M9*1000)</f>
        <v>58140.55094858798</v>
      </c>
      <c r="N9" s="5">
        <f>(Valore_aggiunto!N9*1000000)/(Occupati_totali!N9*1000)</f>
        <v>56742.85658236994</v>
      </c>
      <c r="O9" s="5">
        <f>(Valore_aggiunto!O9*1000000)/(Occupati_totali!O9*1000)</f>
        <v>58708.17087758112</v>
      </c>
      <c r="P9" s="5">
        <f>(Valore_aggiunto!P9*1000000)/(Occupati_totali!P9*1000)</f>
        <v>59125.82484038604</v>
      </c>
      <c r="Q9" s="5" t="e">
        <f>(Valore_aggiunto!Q9*1000000)/(Occupati_totali!Q9*1000)</f>
        <v>#DIV/0!</v>
      </c>
      <c r="S9" s="4" t="s">
        <v>1</v>
      </c>
      <c r="T9" s="6">
        <f>C9*100/B9-100</f>
        <v>2.410884212087794</v>
      </c>
      <c r="U9" s="6">
        <f aca="true" t="shared" si="0" ref="U9:U22">D9*100/C9-100</f>
        <v>3.4794990359654605</v>
      </c>
      <c r="V9" s="6">
        <f aca="true" t="shared" si="1" ref="V9:V22">E9*100/D9-100</f>
        <v>4.20624448128288</v>
      </c>
      <c r="W9" s="6">
        <f aca="true" t="shared" si="2" ref="W9:W22">F9*100/E9-100</f>
        <v>6.234424133685593</v>
      </c>
      <c r="X9" s="6">
        <f aca="true" t="shared" si="3" ref="X9:X22">G9*100/F9-100</f>
        <v>0.6457835395588774</v>
      </c>
      <c r="Y9" s="6">
        <f aca="true" t="shared" si="4" ref="Y9:Y22">H9*100/G9-100</f>
        <v>0.45622281431241163</v>
      </c>
      <c r="Z9" s="6">
        <f aca="true" t="shared" si="5" ref="Z9:Z22">I9*100/H9-100</f>
        <v>4.028336578847188</v>
      </c>
      <c r="AA9" s="6">
        <f aca="true" t="shared" si="6" ref="AA9:AA22">J9*100/I9-100</f>
        <v>0.4623828043419991</v>
      </c>
      <c r="AB9" s="6">
        <f aca="true" t="shared" si="7" ref="AB9:AB22">K9*100/J9-100</f>
        <v>-5.526836776796856</v>
      </c>
      <c r="AC9" s="6">
        <f aca="true" t="shared" si="8" ref="AC9:AC22">L9*100/K9-100</f>
        <v>4.947971819782083</v>
      </c>
      <c r="AD9" s="6">
        <f aca="true" t="shared" si="9" ref="AD9:AD22">M9*100/L9-100</f>
        <v>3.1207758401685197</v>
      </c>
      <c r="AE9" s="6">
        <f aca="true" t="shared" si="10" ref="AE9:AE22">N9*100/M9-100</f>
        <v>-2.403992296966692</v>
      </c>
      <c r="AF9" s="6">
        <f aca="true" t="shared" si="11" ref="AF9:AF22">O9*100/N9-100</f>
        <v>3.463544864644348</v>
      </c>
      <c r="AG9" s="6">
        <f aca="true" t="shared" si="12" ref="AG9:AG22">P9*100/O9-100</f>
        <v>0.7114068732882544</v>
      </c>
      <c r="AH9" s="6" t="e">
        <f aca="true" t="shared" si="13" ref="AH9:AH22">Q9*100/P9-100</f>
        <v>#DIV/0!</v>
      </c>
      <c r="AJ9" s="4" t="s">
        <v>1</v>
      </c>
      <c r="AK9" s="6">
        <f aca="true" t="shared" si="14" ref="AK9:AK22">B9*100/B$9</f>
        <v>100</v>
      </c>
      <c r="AL9" s="6">
        <f aca="true" t="shared" si="15" ref="AL9:AL22">C9*100/C$9</f>
        <v>99.99999999999999</v>
      </c>
      <c r="AM9" s="6">
        <f aca="true" t="shared" si="16" ref="AM9:AM22">D9*100/D$9</f>
        <v>99.99999999999999</v>
      </c>
      <c r="AN9" s="6">
        <f aca="true" t="shared" si="17" ref="AN9:AN22">E9*100/E$9</f>
        <v>100</v>
      </c>
      <c r="AO9" s="6">
        <f aca="true" t="shared" si="18" ref="AO9:AO22">F9*100/F$9</f>
        <v>100</v>
      </c>
      <c r="AP9" s="6">
        <f aca="true" t="shared" si="19" ref="AP9:AP22">G9*100/G$9</f>
        <v>100</v>
      </c>
      <c r="AQ9" s="6">
        <f aca="true" t="shared" si="20" ref="AQ9:AQ22">H9*100/H$9</f>
        <v>100</v>
      </c>
      <c r="AR9" s="6">
        <f aca="true" t="shared" si="21" ref="AR9:AR22">I9*100/I$9</f>
        <v>100</v>
      </c>
      <c r="AS9" s="6">
        <f aca="true" t="shared" si="22" ref="AS9:AS22">J9*100/J$9</f>
        <v>100</v>
      </c>
      <c r="AT9" s="6">
        <f aca="true" t="shared" si="23" ref="AT9:AT22">K9*100/K$9</f>
        <v>100</v>
      </c>
      <c r="AU9" s="6">
        <f aca="true" t="shared" si="24" ref="AU9:AU22">L9*100/L$9</f>
        <v>100.00000000000001</v>
      </c>
      <c r="AV9" s="6">
        <f aca="true" t="shared" si="25" ref="AV9:AV22">M9*100/M$9</f>
        <v>100</v>
      </c>
      <c r="AW9" s="6">
        <f aca="true" t="shared" si="26" ref="AW9:AW22">N9*100/N$9</f>
        <v>99.99999999999999</v>
      </c>
      <c r="AX9" s="6">
        <f aca="true" t="shared" si="27" ref="AX9:AX22">O9*100/O$9</f>
        <v>100</v>
      </c>
      <c r="AY9" s="6">
        <f aca="true" t="shared" si="28" ref="AY9:AY22">P9*100/P$9</f>
        <v>100</v>
      </c>
      <c r="AZ9" s="6" t="e">
        <f aca="true" t="shared" si="29" ref="AZ9:AZ22">Q9*100/Q$9</f>
        <v>#DIV/0!</v>
      </c>
    </row>
    <row r="10" spans="1:52" ht="12">
      <c r="A10" t="s">
        <v>2</v>
      </c>
      <c r="B10" s="5">
        <f>(Valore_aggiunto!B10*1000000)/(Occupati_totali!B10*1000)</f>
        <v>53999.90604166667</v>
      </c>
      <c r="C10" s="5">
        <f>(Valore_aggiunto!C10*1000000)/(Occupati_totali!C10*1000)</f>
        <v>56267.79107526881</v>
      </c>
      <c r="D10" s="5">
        <f>(Valore_aggiunto!D10*1000000)/(Occupati_totali!D10*1000)</f>
        <v>51637.5464893617</v>
      </c>
      <c r="E10" s="5">
        <f>(Valore_aggiunto!E10*1000000)/(Occupati_totali!E10*1000)</f>
        <v>52065.35043478261</v>
      </c>
      <c r="F10" s="5">
        <f>(Valore_aggiunto!F10*1000000)/(Occupati_totali!F10*1000)</f>
        <v>53836.57195652174</v>
      </c>
      <c r="G10" s="5">
        <f>(Valore_aggiunto!G10*1000000)/(Occupati_totali!G10*1000)</f>
        <v>46212.75629213483</v>
      </c>
      <c r="H10" s="5">
        <f>(Valore_aggiunto!H10*1000000)/(Occupati_totali!H10*1000)</f>
        <v>46390.85712643678</v>
      </c>
      <c r="I10" s="5">
        <f>(Valore_aggiunto!I10*1000000)/(Occupati_totali!I10*1000)</f>
        <v>49362.555</v>
      </c>
      <c r="J10" s="5">
        <f>(Valore_aggiunto!J10*1000000)/(Occupati_totali!J10*1000)</f>
        <v>44843.44448979592</v>
      </c>
      <c r="K10" s="5">
        <f>(Valore_aggiunto!K10*1000000)/(Occupati_totali!K10*1000)</f>
        <v>40336.47979591837</v>
      </c>
      <c r="L10" s="5">
        <f>(Valore_aggiunto!L10*1000000)/(Occupati_totali!L10*1000)</f>
        <v>46638.79647058823</v>
      </c>
      <c r="M10" s="5">
        <f>(Valore_aggiunto!M10*1000000)/(Occupati_totali!M10*1000)</f>
        <v>58059.048674698795</v>
      </c>
      <c r="N10" s="5">
        <f>(Valore_aggiunto!N10*1000000)/(Occupati_totali!N10*1000)</f>
        <v>46755.20329545454</v>
      </c>
      <c r="O10" s="5">
        <f>(Valore_aggiunto!O10*1000000)/(Occupati_totali!O10*1000)</f>
        <v>59485.30790697674</v>
      </c>
      <c r="P10" s="5">
        <f>(Valore_aggiunto!P10*1000000)/(Occupati_totali!P10*1000)</f>
        <v>55251.815</v>
      </c>
      <c r="Q10" s="5" t="e">
        <f>(Valore_aggiunto!Q10*1000000)/(Occupati_totali!Q10*1000)</f>
        <v>#DIV/0!</v>
      </c>
      <c r="S10" t="s">
        <v>2</v>
      </c>
      <c r="T10" s="6">
        <f aca="true" t="shared" si="30" ref="T10:T22">C10*100/B10-100</f>
        <v>4.199794406775865</v>
      </c>
      <c r="U10" s="6">
        <f t="shared" si="0"/>
        <v>-8.228943232751547</v>
      </c>
      <c r="V10" s="6">
        <f t="shared" si="1"/>
        <v>0.8284745781038225</v>
      </c>
      <c r="W10" s="6">
        <f t="shared" si="2"/>
        <v>3.4019199082464127</v>
      </c>
      <c r="X10" s="6">
        <f t="shared" si="3"/>
        <v>-14.161034752628524</v>
      </c>
      <c r="Y10" s="6">
        <f t="shared" si="4"/>
        <v>0.38539323033683104</v>
      </c>
      <c r="Z10" s="6">
        <f t="shared" si="5"/>
        <v>6.4057835048487135</v>
      </c>
      <c r="AA10" s="6">
        <f t="shared" si="6"/>
        <v>-9.154936388937088</v>
      </c>
      <c r="AB10" s="6">
        <f t="shared" si="7"/>
        <v>-10.050442701615182</v>
      </c>
      <c r="AC10" s="6">
        <f t="shared" si="8"/>
        <v>15.624359652989824</v>
      </c>
      <c r="AD10" s="6">
        <f t="shared" si="9"/>
        <v>24.486592854754534</v>
      </c>
      <c r="AE10" s="6">
        <f t="shared" si="10"/>
        <v>-19.46956699648834</v>
      </c>
      <c r="AF10" s="6">
        <f t="shared" si="11"/>
        <v>27.22713989944259</v>
      </c>
      <c r="AG10" s="6">
        <f t="shared" si="12"/>
        <v>-7.11687146950149</v>
      </c>
      <c r="AH10" s="6" t="e">
        <f t="shared" si="13"/>
        <v>#DIV/0!</v>
      </c>
      <c r="AJ10" t="s">
        <v>2</v>
      </c>
      <c r="AK10" s="6">
        <f t="shared" si="14"/>
        <v>117.71438680482169</v>
      </c>
      <c r="AL10" s="6">
        <f t="shared" si="15"/>
        <v>119.77061811496736</v>
      </c>
      <c r="AM10" s="6">
        <f t="shared" si="16"/>
        <v>106.2188771348506</v>
      </c>
      <c r="AN10" s="6">
        <f t="shared" si="17"/>
        <v>102.77586920263388</v>
      </c>
      <c r="AO10" s="6">
        <f t="shared" si="18"/>
        <v>100.03557963864746</v>
      </c>
      <c r="AP10" s="6">
        <f t="shared" si="19"/>
        <v>85.31853339615976</v>
      </c>
      <c r="AQ10" s="6">
        <f t="shared" si="20"/>
        <v>85.25837708073641</v>
      </c>
      <c r="AR10" s="6">
        <f t="shared" si="21"/>
        <v>87.20685836163092</v>
      </c>
      <c r="AS10" s="6">
        <f t="shared" si="22"/>
        <v>78.85849781815956</v>
      </c>
      <c r="AT10" s="6">
        <f t="shared" si="23"/>
        <v>75.08256023142187</v>
      </c>
      <c r="AU10" s="6">
        <f t="shared" si="24"/>
        <v>82.72073101872756</v>
      </c>
      <c r="AV10" s="6">
        <f t="shared" si="25"/>
        <v>99.85981853876608</v>
      </c>
      <c r="AW10" s="6">
        <f t="shared" si="26"/>
        <v>82.39839534265082</v>
      </c>
      <c r="AX10" s="6">
        <f t="shared" si="27"/>
        <v>101.32372890822322</v>
      </c>
      <c r="AY10" s="6">
        <f t="shared" si="28"/>
        <v>93.44785489108324</v>
      </c>
      <c r="AZ10" s="6" t="e">
        <f t="shared" si="29"/>
        <v>#DIV/0!</v>
      </c>
    </row>
    <row r="11" spans="1:52" ht="12">
      <c r="A11" t="s">
        <v>3</v>
      </c>
      <c r="B11" s="5">
        <f>(Valore_aggiunto!B11*1000000)/(Occupati_totali!B11*1000)</f>
        <v>42403.11444444444</v>
      </c>
      <c r="C11" s="5">
        <f>(Valore_aggiunto!C11*1000000)/(Occupati_totali!C11*1000)</f>
        <v>43665.04829493088</v>
      </c>
      <c r="D11" s="5">
        <f>(Valore_aggiunto!D11*1000000)/(Occupati_totali!D11*1000)</f>
        <v>45032.62494145199</v>
      </c>
      <c r="E11" s="5">
        <f>(Valore_aggiunto!E11*1000000)/(Occupati_totali!E11*1000)</f>
        <v>46176.06785714286</v>
      </c>
      <c r="F11" s="5">
        <f>(Valore_aggiunto!F11*1000000)/(Occupati_totali!F11*1000)</f>
        <v>49127.9081773399</v>
      </c>
      <c r="G11" s="5">
        <f>(Valore_aggiunto!G11*1000000)/(Occupati_totali!G11*1000)</f>
        <v>49888.725731707316</v>
      </c>
      <c r="H11" s="5">
        <f>(Valore_aggiunto!H11*1000000)/(Occupati_totali!H11*1000)</f>
        <v>50841.198329355604</v>
      </c>
      <c r="I11" s="5">
        <f>(Valore_aggiunto!I11*1000000)/(Occupati_totali!I11*1000)</f>
        <v>53760.137225950784</v>
      </c>
      <c r="J11" s="5">
        <f>(Valore_aggiunto!J11*1000000)/(Occupati_totali!J11*1000)</f>
        <v>54256.7475175644</v>
      </c>
      <c r="K11" s="5">
        <f>(Valore_aggiunto!K11*1000000)/(Occupati_totali!K11*1000)</f>
        <v>46999.421596009975</v>
      </c>
      <c r="L11" s="5">
        <f>(Valore_aggiunto!L11*1000000)/(Occupati_totali!L11*1000)</f>
        <v>51551.6157493188</v>
      </c>
      <c r="M11" s="5">
        <f>(Valore_aggiunto!M11*1000000)/(Occupati_totali!M11*1000)</f>
        <v>53887.369032258066</v>
      </c>
      <c r="N11" s="5">
        <f>(Valore_aggiunto!N11*1000000)/(Occupati_totali!N11*1000)</f>
        <v>54595.1484375</v>
      </c>
      <c r="O11" s="5">
        <f>(Valore_aggiunto!O11*1000000)/(Occupati_totali!O11*1000)</f>
        <v>56141.57845930233</v>
      </c>
      <c r="P11" s="5">
        <f>(Valore_aggiunto!P11*1000000)/(Occupati_totali!P11*1000)</f>
        <v>56771.69413994169</v>
      </c>
      <c r="Q11" s="5" t="e">
        <f>(Valore_aggiunto!Q11*1000000)/(Occupati_totali!Q11*1000)</f>
        <v>#DIV/0!</v>
      </c>
      <c r="S11" t="s">
        <v>3</v>
      </c>
      <c r="T11" s="6">
        <f t="shared" si="30"/>
        <v>2.9760404796204085</v>
      </c>
      <c r="U11" s="6">
        <f t="shared" si="0"/>
        <v>3.13197099264373</v>
      </c>
      <c r="V11" s="6">
        <f t="shared" si="1"/>
        <v>2.5391433814428552</v>
      </c>
      <c r="W11" s="6">
        <f t="shared" si="2"/>
        <v>6.3925761919124255</v>
      </c>
      <c r="X11" s="6">
        <f t="shared" si="3"/>
        <v>1.548646345008322</v>
      </c>
      <c r="Y11" s="6">
        <f t="shared" si="4"/>
        <v>1.9091940787794783</v>
      </c>
      <c r="Z11" s="6">
        <f t="shared" si="5"/>
        <v>5.7412865796080155</v>
      </c>
      <c r="AA11" s="6">
        <f t="shared" si="6"/>
        <v>0.9237519047363918</v>
      </c>
      <c r="AB11" s="6">
        <f t="shared" si="7"/>
        <v>-13.37589563252945</v>
      </c>
      <c r="AC11" s="6">
        <f t="shared" si="8"/>
        <v>9.685638671126299</v>
      </c>
      <c r="AD11" s="6">
        <f t="shared" si="9"/>
        <v>4.530902182188399</v>
      </c>
      <c r="AE11" s="6">
        <f t="shared" si="10"/>
        <v>1.313442125590214</v>
      </c>
      <c r="AF11" s="6">
        <f t="shared" si="11"/>
        <v>2.8325411067847313</v>
      </c>
      <c r="AG11" s="6">
        <f t="shared" si="12"/>
        <v>1.122369014074195</v>
      </c>
      <c r="AH11" s="6" t="e">
        <f t="shared" si="13"/>
        <v>#DIV/0!</v>
      </c>
      <c r="AJ11" t="s">
        <v>3</v>
      </c>
      <c r="AK11" s="6">
        <f t="shared" si="14"/>
        <v>92.43454260070406</v>
      </c>
      <c r="AL11" s="6">
        <f t="shared" si="15"/>
        <v>92.94464425141447</v>
      </c>
      <c r="AM11" s="6">
        <f t="shared" si="16"/>
        <v>92.63249671828133</v>
      </c>
      <c r="AN11" s="6">
        <f t="shared" si="17"/>
        <v>91.1505535014551</v>
      </c>
      <c r="AO11" s="6">
        <f t="shared" si="18"/>
        <v>91.28625007779867</v>
      </c>
      <c r="AP11" s="6">
        <f t="shared" si="19"/>
        <v>92.10515134664125</v>
      </c>
      <c r="AQ11" s="6">
        <f t="shared" si="20"/>
        <v>93.43733500303284</v>
      </c>
      <c r="AR11" s="6">
        <f t="shared" si="21"/>
        <v>94.97589159567069</v>
      </c>
      <c r="AS11" s="6">
        <f t="shared" si="22"/>
        <v>95.41206422508154</v>
      </c>
      <c r="AT11" s="6">
        <f t="shared" si="23"/>
        <v>87.48499920366105</v>
      </c>
      <c r="AU11" s="6">
        <f t="shared" si="24"/>
        <v>91.4343349890996</v>
      </c>
      <c r="AV11" s="6">
        <f t="shared" si="25"/>
        <v>92.68465494919221</v>
      </c>
      <c r="AW11" s="6">
        <f t="shared" si="26"/>
        <v>96.21501582009314</v>
      </c>
      <c r="AX11" s="6">
        <f t="shared" si="27"/>
        <v>95.62821941151824</v>
      </c>
      <c r="AY11" s="6">
        <f t="shared" si="28"/>
        <v>96.01843913924334</v>
      </c>
      <c r="AZ11" s="6" t="e">
        <f t="shared" si="29"/>
        <v>#DIV/0!</v>
      </c>
    </row>
    <row r="12" spans="1:52" ht="12">
      <c r="A12" t="s">
        <v>44</v>
      </c>
      <c r="B12" s="5">
        <f>(Valore_aggiunto!B12*1000000)/(Occupati_totali!B12*1000)</f>
        <v>45524.087086834734</v>
      </c>
      <c r="C12" s="5">
        <f>(Valore_aggiunto!C12*1000000)/(Occupati_totali!C12*1000)</f>
        <v>47005.13625</v>
      </c>
      <c r="D12" s="5">
        <f>(Valore_aggiunto!D12*1000000)/(Occupati_totali!D12*1000)</f>
        <v>48599.34418674699</v>
      </c>
      <c r="E12" s="5">
        <f>(Valore_aggiunto!E12*1000000)/(Occupati_totali!E12*1000)</f>
        <v>49273.24099071208</v>
      </c>
      <c r="F12" s="5">
        <f>(Valore_aggiunto!F12*1000000)/(Occupati_totali!F12*1000)</f>
        <v>52762.61702970297</v>
      </c>
      <c r="G12" s="5">
        <f>(Valore_aggiunto!G12*1000000)/(Occupati_totali!G12*1000)</f>
        <v>53574.229506578944</v>
      </c>
      <c r="H12" s="5">
        <f>(Valore_aggiunto!H12*1000000)/(Occupati_totali!H12*1000)</f>
        <v>54334.112095238095</v>
      </c>
      <c r="I12" s="5">
        <f>(Valore_aggiunto!I12*1000000)/(Occupati_totali!I12*1000)</f>
        <v>58812.93704615385</v>
      </c>
      <c r="J12" s="5">
        <f>(Valore_aggiunto!J12*1000000)/(Occupati_totali!J12*1000)</f>
        <v>60117.73671052632</v>
      </c>
      <c r="K12" s="5">
        <f>(Valore_aggiunto!K12*1000000)/(Occupati_totali!K12*1000)</f>
        <v>49454.85905723906</v>
      </c>
      <c r="L12" s="5">
        <f>(Valore_aggiunto!L12*1000000)/(Occupati_totali!L12*1000)</f>
        <v>55637.369711191335</v>
      </c>
      <c r="M12" s="5">
        <f>(Valore_aggiunto!M12*1000000)/(Occupati_totali!M12*1000)</f>
        <v>57774.120729166665</v>
      </c>
      <c r="N12" s="5">
        <f>(Valore_aggiunto!N12*1000000)/(Occupati_totali!N12*1000)</f>
        <v>58121.992647058825</v>
      </c>
      <c r="O12" s="5">
        <f>(Valore_aggiunto!O12*1000000)/(Occupati_totali!O12*1000)</f>
        <v>59820.27788679245</v>
      </c>
      <c r="P12" s="5">
        <f>(Valore_aggiunto!P12*1000000)/(Occupati_totali!P12*1000)</f>
        <v>60577.72116541353</v>
      </c>
      <c r="Q12" s="5" t="e">
        <f>(Valore_aggiunto!Q12*1000000)/(Occupati_totali!Q12*1000)</f>
        <v>#DIV/0!</v>
      </c>
      <c r="S12" t="s">
        <v>44</v>
      </c>
      <c r="T12" s="6">
        <f t="shared" si="30"/>
        <v>3.2533308363553743</v>
      </c>
      <c r="U12" s="6">
        <f t="shared" si="0"/>
        <v>3.3915611440164355</v>
      </c>
      <c r="V12" s="6">
        <f t="shared" si="1"/>
        <v>1.3866376496266923</v>
      </c>
      <c r="W12" s="6">
        <f t="shared" si="2"/>
        <v>7.0816856549960505</v>
      </c>
      <c r="X12" s="6">
        <f t="shared" si="3"/>
        <v>1.5382339288043312</v>
      </c>
      <c r="Y12" s="6">
        <f t="shared" si="4"/>
        <v>1.4183733404244947</v>
      </c>
      <c r="Z12" s="6">
        <f t="shared" si="5"/>
        <v>8.243117957030691</v>
      </c>
      <c r="AA12" s="6">
        <f t="shared" si="6"/>
        <v>2.218558925816808</v>
      </c>
      <c r="AB12" s="6">
        <f t="shared" si="7"/>
        <v>-17.736658491703068</v>
      </c>
      <c r="AC12" s="6">
        <f t="shared" si="8"/>
        <v>12.501320945625665</v>
      </c>
      <c r="AD12" s="6">
        <f t="shared" si="9"/>
        <v>3.8404961073232045</v>
      </c>
      <c r="AE12" s="6">
        <f t="shared" si="10"/>
        <v>0.6021241232262327</v>
      </c>
      <c r="AF12" s="6">
        <f t="shared" si="11"/>
        <v>2.9219322366428884</v>
      </c>
      <c r="AG12" s="6">
        <f t="shared" si="12"/>
        <v>1.2661981946230867</v>
      </c>
      <c r="AH12" s="6" t="e">
        <f t="shared" si="13"/>
        <v>#DIV/0!</v>
      </c>
      <c r="AJ12" t="s">
        <v>44</v>
      </c>
      <c r="AK12" s="6">
        <f t="shared" si="14"/>
        <v>99.23795037978653</v>
      </c>
      <c r="AL12" s="6">
        <f t="shared" si="15"/>
        <v>100.0542959951954</v>
      </c>
      <c r="AM12" s="6">
        <f t="shared" si="16"/>
        <v>99.96926887434316</v>
      </c>
      <c r="AN12" s="6">
        <f t="shared" si="17"/>
        <v>97.26430589561878</v>
      </c>
      <c r="AO12" s="6">
        <f t="shared" si="18"/>
        <v>98.04002717856774</v>
      </c>
      <c r="AP12" s="6">
        <f t="shared" si="19"/>
        <v>98.90937169892467</v>
      </c>
      <c r="AQ12" s="6">
        <f t="shared" si="20"/>
        <v>99.85670678033067</v>
      </c>
      <c r="AR12" s="6">
        <f t="shared" si="21"/>
        <v>103.90247163696155</v>
      </c>
      <c r="AS12" s="6">
        <f t="shared" si="22"/>
        <v>105.71878371873271</v>
      </c>
      <c r="AT12" s="6">
        <f t="shared" si="23"/>
        <v>92.05556490522923</v>
      </c>
      <c r="AU12" s="6">
        <f t="shared" si="24"/>
        <v>98.68101758096056</v>
      </c>
      <c r="AV12" s="6">
        <f t="shared" si="25"/>
        <v>99.36975103702518</v>
      </c>
      <c r="AW12" s="6">
        <f t="shared" si="26"/>
        <v>102.43050164858528</v>
      </c>
      <c r="AX12" s="6">
        <f t="shared" si="27"/>
        <v>101.8942968118191</v>
      </c>
      <c r="AY12" s="6">
        <f t="shared" si="28"/>
        <v>102.45560434708011</v>
      </c>
      <c r="AZ12" s="6" t="e">
        <f t="shared" si="29"/>
        <v>#DIV/0!</v>
      </c>
    </row>
    <row r="13" spans="1:52" ht="12">
      <c r="A13" t="s">
        <v>4</v>
      </c>
      <c r="B13" s="5">
        <f>(Valore_aggiunto!B13*1000000)/(Occupati_totali!B13*1000)</f>
        <v>43888.57301492537</v>
      </c>
      <c r="C13" s="5">
        <f>(Valore_aggiunto!C13*1000000)/(Occupati_totali!C13*1000)</f>
        <v>44962.320095238094</v>
      </c>
      <c r="D13" s="5">
        <f>(Valore_aggiunto!D13*1000000)/(Occupati_totali!D13*1000)</f>
        <v>46710.01057692308</v>
      </c>
      <c r="E13" s="5">
        <f>(Valore_aggiunto!E13*1000000)/(Occupati_totali!E13*1000)</f>
        <v>47092.18337704918</v>
      </c>
      <c r="F13" s="5">
        <f>(Valore_aggiunto!F13*1000000)/(Occupati_totali!F13*1000)</f>
        <v>50155.13814685315</v>
      </c>
      <c r="G13" s="5">
        <f>(Valore_aggiunto!G13*1000000)/(Occupati_totali!G13*1000)</f>
        <v>50517.56236933798</v>
      </c>
      <c r="H13" s="5">
        <f>(Valore_aggiunto!H13*1000000)/(Occupati_totali!H13*1000)</f>
        <v>51535.97871621622</v>
      </c>
      <c r="I13" s="5">
        <f>(Valore_aggiunto!I13*1000000)/(Occupati_totali!I13*1000)</f>
        <v>55693.443366013074</v>
      </c>
      <c r="J13" s="5">
        <f>(Valore_aggiunto!J13*1000000)/(Occupati_totali!J13*1000)</f>
        <v>55094.337859649124</v>
      </c>
      <c r="K13" s="5">
        <f>(Valore_aggiunto!K13*1000000)/(Occupati_totali!K13*1000)</f>
        <v>44908.1097833935</v>
      </c>
      <c r="L13" s="5">
        <f>(Valore_aggiunto!L13*1000000)/(Occupati_totali!L13*1000)</f>
        <v>50516.8246484375</v>
      </c>
      <c r="M13" s="5">
        <f>(Valore_aggiunto!M13*1000000)/(Occupati_totali!M13*1000)</f>
        <v>52741.84518939394</v>
      </c>
      <c r="N13" s="5">
        <f>(Valore_aggiunto!N13*1000000)/(Occupati_totali!N13*1000)</f>
        <v>50765.79557768924</v>
      </c>
      <c r="O13" s="5">
        <f>(Valore_aggiunto!O13*1000000)/(Occupati_totali!O13*1000)</f>
        <v>52405.6218852459</v>
      </c>
      <c r="P13" s="5">
        <f>(Valore_aggiunto!P13*1000000)/(Occupati_totali!P13*1000)</f>
        <v>54351.05799180328</v>
      </c>
      <c r="Q13" s="5" t="e">
        <f>(Valore_aggiunto!Q13*1000000)/(Occupati_totali!Q13*1000)</f>
        <v>#DIV/0!</v>
      </c>
      <c r="S13" t="s">
        <v>4</v>
      </c>
      <c r="T13" s="6">
        <f t="shared" si="30"/>
        <v>2.446529942879579</v>
      </c>
      <c r="U13" s="6">
        <f t="shared" si="0"/>
        <v>3.887011341903772</v>
      </c>
      <c r="V13" s="6">
        <f t="shared" si="1"/>
        <v>0.8181817888838481</v>
      </c>
      <c r="W13" s="6">
        <f t="shared" si="2"/>
        <v>6.50416810212441</v>
      </c>
      <c r="X13" s="6">
        <f t="shared" si="3"/>
        <v>0.7226063687107569</v>
      </c>
      <c r="Y13" s="6">
        <f t="shared" si="4"/>
        <v>2.01596494191962</v>
      </c>
      <c r="Z13" s="6">
        <f t="shared" si="5"/>
        <v>8.06711108115364</v>
      </c>
      <c r="AA13" s="6">
        <f t="shared" si="6"/>
        <v>-1.0757199953083756</v>
      </c>
      <c r="AB13" s="6">
        <f t="shared" si="7"/>
        <v>-18.488702236888088</v>
      </c>
      <c r="AC13" s="6">
        <f t="shared" si="8"/>
        <v>12.489314050617295</v>
      </c>
      <c r="AD13" s="6">
        <f t="shared" si="9"/>
        <v>4.40451385541563</v>
      </c>
      <c r="AE13" s="6">
        <f t="shared" si="10"/>
        <v>-3.746644821789573</v>
      </c>
      <c r="AF13" s="6">
        <f t="shared" si="11"/>
        <v>3.2301794720170562</v>
      </c>
      <c r="AG13" s="6">
        <f t="shared" si="12"/>
        <v>3.712266044313637</v>
      </c>
      <c r="AH13" s="6" t="e">
        <f t="shared" si="13"/>
        <v>#DIV/0!</v>
      </c>
      <c r="AJ13" t="s">
        <v>4</v>
      </c>
      <c r="AK13" s="6">
        <f t="shared" si="14"/>
        <v>95.67269350810022</v>
      </c>
      <c r="AL13" s="6">
        <f t="shared" si="15"/>
        <v>95.70599390486129</v>
      </c>
      <c r="AM13" s="6">
        <f t="shared" si="16"/>
        <v>96.08289339347142</v>
      </c>
      <c r="AN13" s="6">
        <f t="shared" si="17"/>
        <v>92.95894560987536</v>
      </c>
      <c r="AO13" s="6">
        <f t="shared" si="18"/>
        <v>93.19498129317836</v>
      </c>
      <c r="AP13" s="6">
        <f t="shared" si="19"/>
        <v>93.26611693218786</v>
      </c>
      <c r="AQ13" s="6">
        <f t="shared" si="20"/>
        <v>94.7142212664148</v>
      </c>
      <c r="AR13" s="6">
        <f t="shared" si="21"/>
        <v>98.39138649309005</v>
      </c>
      <c r="AS13" s="6">
        <f t="shared" si="22"/>
        <v>96.88499113592198</v>
      </c>
      <c r="AT13" s="6">
        <f t="shared" si="23"/>
        <v>83.59221912151443</v>
      </c>
      <c r="AU13" s="6">
        <f t="shared" si="24"/>
        <v>89.59898153244347</v>
      </c>
      <c r="AV13" s="6">
        <f t="shared" si="25"/>
        <v>90.71438837246666</v>
      </c>
      <c r="AW13" s="6">
        <f t="shared" si="26"/>
        <v>89.46640799445092</v>
      </c>
      <c r="AX13" s="6">
        <f t="shared" si="27"/>
        <v>89.2646135995663</v>
      </c>
      <c r="AY13" s="6">
        <f t="shared" si="28"/>
        <v>91.92439706089081</v>
      </c>
      <c r="AZ13" s="6" t="e">
        <f t="shared" si="29"/>
        <v>#DIV/0!</v>
      </c>
    </row>
    <row r="14" spans="1:52" ht="12">
      <c r="A14" t="s">
        <v>5</v>
      </c>
      <c r="B14" s="5">
        <f>(Valore_aggiunto!B14*1000000)/(Occupati_totali!B14*1000)</f>
        <v>30422.606559139786</v>
      </c>
      <c r="C14" s="5">
        <f>(Valore_aggiunto!C14*1000000)/(Occupati_totali!C14*1000)</f>
        <v>32213.318163265307</v>
      </c>
      <c r="D14" s="5">
        <f>(Valore_aggiunto!D14*1000000)/(Occupati_totali!D14*1000)</f>
        <v>32567.879789473685</v>
      </c>
      <c r="E14" s="5">
        <f>(Valore_aggiunto!E14*1000000)/(Occupati_totali!E14*1000)</f>
        <v>35862.8006185567</v>
      </c>
      <c r="F14" s="5">
        <f>(Valore_aggiunto!F14*1000000)/(Occupati_totali!F14*1000)</f>
        <v>38435.51223300971</v>
      </c>
      <c r="G14" s="5">
        <f>(Valore_aggiunto!G14*1000000)/(Occupati_totali!G14*1000)</f>
        <v>39318.97905660377</v>
      </c>
      <c r="H14" s="5">
        <f>(Valore_aggiunto!H14*1000000)/(Occupati_totali!H14*1000)</f>
        <v>40261.69990384615</v>
      </c>
      <c r="I14" s="5">
        <f>(Valore_aggiunto!I14*1000000)/(Occupati_totali!I14*1000)</f>
        <v>40299.80983606557</v>
      </c>
      <c r="J14" s="5">
        <f>(Valore_aggiunto!J14*1000000)/(Occupati_totali!J14*1000)</f>
        <v>39771.050650406505</v>
      </c>
      <c r="K14" s="5">
        <f>(Valore_aggiunto!K14*1000000)/(Occupati_totali!K14*1000)</f>
        <v>39987.25884615385</v>
      </c>
      <c r="L14" s="5">
        <f>(Valore_aggiunto!L14*1000000)/(Occupati_totali!L14*1000)</f>
        <v>38976.573</v>
      </c>
      <c r="M14" s="5">
        <f>(Valore_aggiunto!M14*1000000)/(Occupati_totali!M14*1000)</f>
        <v>40561.36321428572</v>
      </c>
      <c r="N14" s="5">
        <f>(Valore_aggiunto!N14*1000000)/(Occupati_totali!N14*1000)</f>
        <v>42603.878125</v>
      </c>
      <c r="O14" s="5">
        <f>(Valore_aggiunto!O14*1000000)/(Occupati_totali!O14*1000)</f>
        <v>43801.637341772155</v>
      </c>
      <c r="P14" s="5">
        <f>(Valore_aggiunto!P14*1000000)/(Occupati_totali!P14*1000)</f>
        <v>43623.60077922078</v>
      </c>
      <c r="Q14" s="5" t="e">
        <f>(Valore_aggiunto!Q14*1000000)/(Occupati_totali!Q14*1000)</f>
        <v>#DIV/0!</v>
      </c>
      <c r="S14" t="s">
        <v>5</v>
      </c>
      <c r="T14" s="6">
        <f t="shared" si="30"/>
        <v>5.886121561097937</v>
      </c>
      <c r="U14" s="6">
        <f t="shared" si="0"/>
        <v>1.1006678182339584</v>
      </c>
      <c r="V14" s="6">
        <f t="shared" si="1"/>
        <v>10.117087296999827</v>
      </c>
      <c r="W14" s="6">
        <f t="shared" si="2"/>
        <v>7.173761028361497</v>
      </c>
      <c r="X14" s="6">
        <f t="shared" si="3"/>
        <v>2.298569141574518</v>
      </c>
      <c r="Y14" s="6">
        <f t="shared" si="4"/>
        <v>2.3976229033954155</v>
      </c>
      <c r="Z14" s="6">
        <f t="shared" si="5"/>
        <v>0.09465554686076416</v>
      </c>
      <c r="AA14" s="6">
        <f t="shared" si="6"/>
        <v>-1.312063723898433</v>
      </c>
      <c r="AB14" s="6">
        <f t="shared" si="7"/>
        <v>0.5436320947310236</v>
      </c>
      <c r="AC14" s="6">
        <f t="shared" si="8"/>
        <v>-2.5275197033193564</v>
      </c>
      <c r="AD14" s="6">
        <f t="shared" si="9"/>
        <v>4.0660070711853535</v>
      </c>
      <c r="AE14" s="6">
        <f t="shared" si="10"/>
        <v>5.035617022839389</v>
      </c>
      <c r="AF14" s="6">
        <f t="shared" si="11"/>
        <v>2.811385417209962</v>
      </c>
      <c r="AG14" s="6">
        <f t="shared" si="12"/>
        <v>-0.4064609757900257</v>
      </c>
      <c r="AH14" s="6" t="e">
        <f t="shared" si="13"/>
        <v>#DIV/0!</v>
      </c>
      <c r="AJ14" t="s">
        <v>5</v>
      </c>
      <c r="AK14" s="6">
        <f t="shared" si="14"/>
        <v>66.31823531971011</v>
      </c>
      <c r="AL14" s="6">
        <f t="shared" si="15"/>
        <v>68.5686954155941</v>
      </c>
      <c r="AM14" s="6">
        <f t="shared" si="16"/>
        <v>66.99240876236006</v>
      </c>
      <c r="AN14" s="6">
        <f t="shared" si="17"/>
        <v>70.79238831264213</v>
      </c>
      <c r="AO14" s="6">
        <f t="shared" si="18"/>
        <v>71.41834268427412</v>
      </c>
      <c r="AP14" s="6">
        <f t="shared" si="19"/>
        <v>72.59116090235668</v>
      </c>
      <c r="AQ14" s="6">
        <f t="shared" si="20"/>
        <v>73.99404548525577</v>
      </c>
      <c r="AR14" s="6">
        <f t="shared" si="21"/>
        <v>71.1960677151827</v>
      </c>
      <c r="AS14" s="6">
        <f t="shared" si="22"/>
        <v>69.9385461269518</v>
      </c>
      <c r="AT14" s="6">
        <f t="shared" si="23"/>
        <v>74.43251830591348</v>
      </c>
      <c r="AU14" s="6">
        <f t="shared" si="24"/>
        <v>69.13065634526083</v>
      </c>
      <c r="AV14" s="6">
        <f t="shared" si="25"/>
        <v>69.76432550519338</v>
      </c>
      <c r="AW14" s="6">
        <f t="shared" si="26"/>
        <v>75.08236400321987</v>
      </c>
      <c r="AX14" s="6">
        <f t="shared" si="27"/>
        <v>74.60909901810395</v>
      </c>
      <c r="AY14" s="6">
        <f t="shared" si="28"/>
        <v>73.78095933035266</v>
      </c>
      <c r="AZ14" s="6" t="e">
        <f t="shared" si="29"/>
        <v>#DIV/0!</v>
      </c>
    </row>
    <row r="15" spans="1:52" ht="12">
      <c r="A15" t="s">
        <v>6</v>
      </c>
      <c r="B15" s="5">
        <f>(Valore_aggiunto!B15*1000000)/(Occupati_totali!B15*1000)</f>
        <v>46721.421865509765</v>
      </c>
      <c r="C15" s="5">
        <f>(Valore_aggiunto!C15*1000000)/(Occupati_totali!C15*1000)</f>
        <v>47570.30499486125</v>
      </c>
      <c r="D15" s="5">
        <f>(Valore_aggiunto!D15*1000000)/(Occupati_totali!D15*1000)</f>
        <v>49897.97637113402</v>
      </c>
      <c r="E15" s="5">
        <f>(Valore_aggiunto!E15*1000000)/(Occupati_totali!E15*1000)</f>
        <v>52450.2415628192</v>
      </c>
      <c r="F15" s="5">
        <f>(Valore_aggiunto!F15*1000000)/(Occupati_totali!F15*1000)</f>
        <v>55774.40103909465</v>
      </c>
      <c r="G15" s="5">
        <f>(Valore_aggiunto!G15*1000000)/(Occupati_totali!G15*1000)</f>
        <v>56744.639004192875</v>
      </c>
      <c r="H15" s="5">
        <f>(Valore_aggiunto!H15*1000000)/(Occupati_totali!H15*1000)</f>
        <v>56738.74716861082</v>
      </c>
      <c r="I15" s="5">
        <f>(Valore_aggiunto!I15*1000000)/(Occupati_totali!I15*1000)</f>
        <v>58536.59665306123</v>
      </c>
      <c r="J15" s="5">
        <f>(Valore_aggiunto!J15*1000000)/(Occupati_totali!J15*1000)</f>
        <v>59130.73829051384</v>
      </c>
      <c r="K15" s="5">
        <f>(Valore_aggiunto!K15*1000000)/(Occupati_totali!K15*1000)</f>
        <v>57863.28054752066</v>
      </c>
      <c r="L15" s="5">
        <f>(Valore_aggiunto!L15*1000000)/(Occupati_totali!L15*1000)</f>
        <v>59213.795522875815</v>
      </c>
      <c r="M15" s="5">
        <f>(Valore_aggiunto!M15*1000000)/(Occupati_totali!M15*1000)</f>
        <v>59856.4779049676</v>
      </c>
      <c r="N15" s="5">
        <f>(Valore_aggiunto!N15*1000000)/(Occupati_totali!N15*1000)</f>
        <v>58474.74933262712</v>
      </c>
      <c r="O15" s="5">
        <f>(Valore_aggiunto!O15*1000000)/(Occupati_totali!O15*1000)</f>
        <v>59589.46030237581</v>
      </c>
      <c r="P15" s="5">
        <f>(Valore_aggiunto!P15*1000000)/(Occupati_totali!P15*1000)</f>
        <v>60368.34300653595</v>
      </c>
      <c r="Q15" s="5" t="e">
        <f>(Valore_aggiunto!Q15*1000000)/(Occupati_totali!Q15*1000)</f>
        <v>#DIV/0!</v>
      </c>
      <c r="S15" t="s">
        <v>6</v>
      </c>
      <c r="T15" s="6">
        <f t="shared" si="30"/>
        <v>1.8169034576795298</v>
      </c>
      <c r="U15" s="6">
        <f t="shared" si="0"/>
        <v>4.893118462293245</v>
      </c>
      <c r="V15" s="6">
        <f t="shared" si="1"/>
        <v>5.114967333949167</v>
      </c>
      <c r="W15" s="6">
        <f t="shared" si="2"/>
        <v>6.337739116595159</v>
      </c>
      <c r="X15" s="6">
        <f t="shared" si="3"/>
        <v>1.7395757677758752</v>
      </c>
      <c r="Y15" s="6">
        <f t="shared" si="4"/>
        <v>-0.010383069987668136</v>
      </c>
      <c r="Z15" s="6">
        <f t="shared" si="5"/>
        <v>3.168645016266808</v>
      </c>
      <c r="AA15" s="6">
        <f t="shared" si="6"/>
        <v>1.0149917682676488</v>
      </c>
      <c r="AB15" s="6">
        <f t="shared" si="7"/>
        <v>-2.1434837102253965</v>
      </c>
      <c r="AC15" s="6">
        <f t="shared" si="8"/>
        <v>2.3339758177831413</v>
      </c>
      <c r="AD15" s="6">
        <f t="shared" si="9"/>
        <v>1.0853592079627816</v>
      </c>
      <c r="AE15" s="6">
        <f t="shared" si="10"/>
        <v>-2.308402733843124</v>
      </c>
      <c r="AF15" s="6">
        <f t="shared" si="11"/>
        <v>1.9063116686619281</v>
      </c>
      <c r="AG15" s="6">
        <f t="shared" si="12"/>
        <v>1.307081319763327</v>
      </c>
      <c r="AH15" s="6" t="e">
        <f t="shared" si="13"/>
        <v>#DIV/0!</v>
      </c>
      <c r="AJ15" t="s">
        <v>6</v>
      </c>
      <c r="AK15" s="6">
        <f t="shared" si="14"/>
        <v>101.84802027811313</v>
      </c>
      <c r="AL15" s="6">
        <f t="shared" si="15"/>
        <v>101.25730412147395</v>
      </c>
      <c r="AM15" s="6">
        <f t="shared" si="16"/>
        <v>102.64056644393598</v>
      </c>
      <c r="AN15" s="6">
        <f t="shared" si="17"/>
        <v>103.5356359170036</v>
      </c>
      <c r="AO15" s="6">
        <f t="shared" si="18"/>
        <v>103.6363262774261</v>
      </c>
      <c r="AP15" s="6">
        <f t="shared" si="19"/>
        <v>104.76261894718961</v>
      </c>
      <c r="AQ15" s="6">
        <f t="shared" si="20"/>
        <v>104.27601042174463</v>
      </c>
      <c r="AR15" s="6">
        <f t="shared" si="21"/>
        <v>103.41427207921933</v>
      </c>
      <c r="AS15" s="6">
        <f t="shared" si="22"/>
        <v>103.9831183692792</v>
      </c>
      <c r="AT15" s="6">
        <f t="shared" si="23"/>
        <v>107.70705001720307</v>
      </c>
      <c r="AU15" s="6">
        <f t="shared" si="24"/>
        <v>105.02433215948649</v>
      </c>
      <c r="AV15" s="6">
        <f t="shared" si="25"/>
        <v>102.95134278637464</v>
      </c>
      <c r="AW15" s="6">
        <f t="shared" si="26"/>
        <v>103.05217758598936</v>
      </c>
      <c r="AX15" s="6">
        <f t="shared" si="27"/>
        <v>101.50113589236558</v>
      </c>
      <c r="AY15" s="6">
        <f t="shared" si="28"/>
        <v>102.10148132310063</v>
      </c>
      <c r="AZ15" s="6" t="e">
        <f t="shared" si="29"/>
        <v>#DIV/0!</v>
      </c>
    </row>
    <row r="16" spans="1:52" ht="12">
      <c r="A16" t="s">
        <v>16</v>
      </c>
      <c r="B16" s="5">
        <f>(Valore_aggiunto!B16*1000000)/(Occupati_totali!B16*1000)</f>
        <v>35873.604380403456</v>
      </c>
      <c r="C16" s="5">
        <f>(Valore_aggiunto!C16*1000000)/(Occupati_totali!C16*1000)</f>
        <v>36677.346219178085</v>
      </c>
      <c r="D16" s="5">
        <f>(Valore_aggiunto!D16*1000000)/(Occupati_totali!D16*1000)</f>
        <v>36484.6195567867</v>
      </c>
      <c r="E16" s="5">
        <f>(Valore_aggiunto!E16*1000000)/(Occupati_totali!E16*1000)</f>
        <v>37153.376388888886</v>
      </c>
      <c r="F16" s="5">
        <f>(Valore_aggiunto!F16*1000000)/(Occupati_totali!F16*1000)</f>
        <v>38999.216583333335</v>
      </c>
      <c r="G16" s="5">
        <f>(Valore_aggiunto!G16*1000000)/(Occupati_totali!G16*1000)</f>
        <v>40083.854857142855</v>
      </c>
      <c r="H16" s="5">
        <f>(Valore_aggiunto!H16*1000000)/(Occupati_totali!H16*1000)</f>
        <v>40417.5243452381</v>
      </c>
      <c r="I16" s="5">
        <f>(Valore_aggiunto!I16*1000000)/(Occupati_totali!I16*1000)</f>
        <v>41409.47776536313</v>
      </c>
      <c r="J16" s="5">
        <f>(Valore_aggiunto!J16*1000000)/(Occupati_totali!J16*1000)</f>
        <v>40948.18994750656</v>
      </c>
      <c r="K16" s="5">
        <f>(Valore_aggiunto!K16*1000000)/(Occupati_totali!K16*1000)</f>
        <v>40097.635944444446</v>
      </c>
      <c r="L16" s="5">
        <f>(Valore_aggiunto!L16*1000000)/(Occupati_totali!L16*1000)</f>
        <v>44039.944491017966</v>
      </c>
      <c r="M16" s="5">
        <f>(Valore_aggiunto!M16*1000000)/(Occupati_totali!M16*1000)</f>
        <v>44848.42082111437</v>
      </c>
      <c r="N16" s="5">
        <f>(Valore_aggiunto!N16*1000000)/(Occupati_totali!N16*1000)</f>
        <v>41923.01475783476</v>
      </c>
      <c r="O16" s="5">
        <f>(Valore_aggiunto!O16*1000000)/(Occupati_totali!O16*1000)</f>
        <v>43570.179375</v>
      </c>
      <c r="P16" s="5">
        <f>(Valore_aggiunto!P16*1000000)/(Occupati_totali!P16*1000)</f>
        <v>43810.02124260355</v>
      </c>
      <c r="Q16" s="5" t="e">
        <f>(Valore_aggiunto!Q16*1000000)/(Occupati_totali!Q16*1000)</f>
        <v>#DIV/0!</v>
      </c>
      <c r="S16" t="s">
        <v>16</v>
      </c>
      <c r="T16" s="6">
        <f t="shared" si="30"/>
        <v>2.2404825293041455</v>
      </c>
      <c r="U16" s="6">
        <f t="shared" si="0"/>
        <v>-0.5254651229117826</v>
      </c>
      <c r="V16" s="6">
        <f t="shared" si="1"/>
        <v>1.8329828849148129</v>
      </c>
      <c r="W16" s="6">
        <f t="shared" si="2"/>
        <v>4.968162718574533</v>
      </c>
      <c r="X16" s="6">
        <f t="shared" si="3"/>
        <v>2.7811796462420517</v>
      </c>
      <c r="Y16" s="6">
        <f t="shared" si="4"/>
        <v>0.8324286406195824</v>
      </c>
      <c r="Z16" s="6">
        <f t="shared" si="5"/>
        <v>2.454265658757265</v>
      </c>
      <c r="AA16" s="6">
        <f t="shared" si="6"/>
        <v>-1.1139667601469228</v>
      </c>
      <c r="AB16" s="6">
        <f t="shared" si="7"/>
        <v>-2.077146765589589</v>
      </c>
      <c r="AC16" s="6">
        <f t="shared" si="8"/>
        <v>9.831773005360247</v>
      </c>
      <c r="AD16" s="6">
        <f t="shared" si="9"/>
        <v>1.8357796301521034</v>
      </c>
      <c r="AE16" s="6">
        <f t="shared" si="10"/>
        <v>-6.522874183124742</v>
      </c>
      <c r="AF16" s="6">
        <f t="shared" si="11"/>
        <v>3.929022344122828</v>
      </c>
      <c r="AG16" s="6">
        <f t="shared" si="12"/>
        <v>0.5504725274120972</v>
      </c>
      <c r="AH16" s="6" t="e">
        <f t="shared" si="13"/>
        <v>#DIV/0!</v>
      </c>
      <c r="AJ16" t="s">
        <v>16</v>
      </c>
      <c r="AK16" s="6">
        <f t="shared" si="14"/>
        <v>78.2008646248308</v>
      </c>
      <c r="AL16" s="6">
        <f t="shared" si="15"/>
        <v>78.07074604388377</v>
      </c>
      <c r="AM16" s="6">
        <f t="shared" si="16"/>
        <v>75.04917614186975</v>
      </c>
      <c r="AN16" s="6">
        <f t="shared" si="17"/>
        <v>73.33995680992699</v>
      </c>
      <c r="AO16" s="6">
        <f t="shared" si="18"/>
        <v>72.46578105897213</v>
      </c>
      <c r="AP16" s="6">
        <f t="shared" si="19"/>
        <v>74.00328358812936</v>
      </c>
      <c r="AQ16" s="6">
        <f t="shared" si="20"/>
        <v>74.28042387542823</v>
      </c>
      <c r="AR16" s="6">
        <f t="shared" si="21"/>
        <v>73.15647381528625</v>
      </c>
      <c r="AS16" s="6">
        <f t="shared" si="22"/>
        <v>72.00857972379465</v>
      </c>
      <c r="AT16" s="6">
        <f t="shared" si="23"/>
        <v>74.6379748844871</v>
      </c>
      <c r="AU16" s="6">
        <f t="shared" si="24"/>
        <v>78.11128669708664</v>
      </c>
      <c r="AV16" s="6">
        <f t="shared" si="25"/>
        <v>77.1379357253985</v>
      </c>
      <c r="AW16" s="6">
        <f t="shared" si="26"/>
        <v>73.88245372697764</v>
      </c>
      <c r="AX16" s="6">
        <f t="shared" si="27"/>
        <v>74.21484730950482</v>
      </c>
      <c r="AY16" s="6">
        <f t="shared" si="28"/>
        <v>74.0962538127316</v>
      </c>
      <c r="AZ16" s="6" t="e">
        <f t="shared" si="29"/>
        <v>#DIV/0!</v>
      </c>
    </row>
    <row r="17" spans="1:52" ht="12">
      <c r="A17" t="s">
        <v>7</v>
      </c>
      <c r="B17" s="5">
        <f>(Valore_aggiunto!B17*1000000)/(Occupati_totali!B17*1000)</f>
        <v>66281.75823529412</v>
      </c>
      <c r="C17" s="5">
        <f>(Valore_aggiunto!C17*1000000)/(Occupati_totali!C17*1000)</f>
        <v>66809.20117647058</v>
      </c>
      <c r="D17" s="5">
        <f>(Valore_aggiunto!D17*1000000)/(Occupati_totali!D17*1000)</f>
        <v>71311.72944444444</v>
      </c>
      <c r="E17" s="5">
        <f>(Valore_aggiunto!E17*1000000)/(Occupati_totali!E17*1000)</f>
        <v>69879.42666666667</v>
      </c>
      <c r="F17" s="5">
        <f>(Valore_aggiunto!F17*1000000)/(Occupati_totali!F17*1000)</f>
        <v>72161.77500000001</v>
      </c>
      <c r="G17" s="5">
        <f>(Valore_aggiunto!G17*1000000)/(Occupati_totali!G17*1000)</f>
        <v>75621.90352941175</v>
      </c>
      <c r="H17" s="5">
        <f>(Valore_aggiunto!H17*1000000)/(Occupati_totali!H17*1000)</f>
        <v>71039.78611111111</v>
      </c>
      <c r="I17" s="5">
        <f>(Valore_aggiunto!I17*1000000)/(Occupati_totali!I17*1000)</f>
        <v>73826.87388888889</v>
      </c>
      <c r="J17" s="5">
        <f>(Valore_aggiunto!J17*1000000)/(Occupati_totali!J17*1000)</f>
        <v>74956.5005882353</v>
      </c>
      <c r="K17" s="5">
        <f>(Valore_aggiunto!K17*1000000)/(Occupati_totali!K17*1000)</f>
        <v>74275.53875</v>
      </c>
      <c r="L17" s="5">
        <f>(Valore_aggiunto!L17*1000000)/(Occupati_totali!L17*1000)</f>
        <v>74617.11733333333</v>
      </c>
      <c r="M17" s="5">
        <f>(Valore_aggiunto!M17*1000000)/(Occupati_totali!M17*1000)</f>
        <v>73095.26466666667</v>
      </c>
      <c r="N17" s="5">
        <f>(Valore_aggiunto!N17*1000000)/(Occupati_totali!N17*1000)</f>
        <v>64816.184705882355</v>
      </c>
      <c r="O17" s="5">
        <f>(Valore_aggiunto!O17*1000000)/(Occupati_totali!O17*1000)</f>
        <v>60594.79823529412</v>
      </c>
      <c r="P17" s="5">
        <f>(Valore_aggiunto!P17*1000000)/(Occupati_totali!P17*1000)</f>
        <v>60523.14647058823</v>
      </c>
      <c r="Q17" s="5" t="e">
        <f>(Valore_aggiunto!Q17*1000000)/(Occupati_totali!Q17*1000)</f>
        <v>#DIV/0!</v>
      </c>
      <c r="S17" t="s">
        <v>7</v>
      </c>
      <c r="T17" s="6">
        <f t="shared" si="30"/>
        <v>0.79575882598661</v>
      </c>
      <c r="U17" s="6">
        <f t="shared" si="0"/>
        <v>6.739383481147797</v>
      </c>
      <c r="V17" s="6">
        <f t="shared" si="1"/>
        <v>-2.00850938399077</v>
      </c>
      <c r="W17" s="6">
        <f t="shared" si="2"/>
        <v>3.2661234389063054</v>
      </c>
      <c r="X17" s="6">
        <f t="shared" si="3"/>
        <v>4.7949603919966535</v>
      </c>
      <c r="Y17" s="6">
        <f t="shared" si="4"/>
        <v>-6.059246335314086</v>
      </c>
      <c r="Z17" s="6">
        <f t="shared" si="5"/>
        <v>3.9232772652476484</v>
      </c>
      <c r="AA17" s="6">
        <f t="shared" si="6"/>
        <v>1.530102305356337</v>
      </c>
      <c r="AB17" s="6">
        <f t="shared" si="7"/>
        <v>-0.9084760266171941</v>
      </c>
      <c r="AC17" s="6">
        <f t="shared" si="8"/>
        <v>0.45988031737206825</v>
      </c>
      <c r="AD17" s="6">
        <f t="shared" si="9"/>
        <v>-2.0395489949955703</v>
      </c>
      <c r="AE17" s="6">
        <f t="shared" si="10"/>
        <v>-11.326424493486769</v>
      </c>
      <c r="AF17" s="6">
        <f t="shared" si="11"/>
        <v>-6.512858616630552</v>
      </c>
      <c r="AG17" s="6">
        <f t="shared" si="12"/>
        <v>-0.11824738557203318</v>
      </c>
      <c r="AH17" s="6" t="e">
        <f t="shared" si="13"/>
        <v>#DIV/0!</v>
      </c>
      <c r="AJ17" t="s">
        <v>7</v>
      </c>
      <c r="AK17" s="6">
        <f t="shared" si="14"/>
        <v>144.48759449678988</v>
      </c>
      <c r="AL17" s="6">
        <f t="shared" si="15"/>
        <v>142.2088759441293</v>
      </c>
      <c r="AM17" s="6">
        <f t="shared" si="16"/>
        <v>146.68884064221896</v>
      </c>
      <c r="AN17" s="6">
        <f t="shared" si="17"/>
        <v>137.94046818227983</v>
      </c>
      <c r="AO17" s="6">
        <f t="shared" si="18"/>
        <v>134.08626752291173</v>
      </c>
      <c r="AP17" s="6">
        <f t="shared" si="19"/>
        <v>139.61404641110698</v>
      </c>
      <c r="AQ17" s="6">
        <f t="shared" si="20"/>
        <v>130.5588481689082</v>
      </c>
      <c r="AR17" s="6">
        <f t="shared" si="21"/>
        <v>130.42699541201466</v>
      </c>
      <c r="AS17" s="6">
        <f t="shared" si="22"/>
        <v>131.8131803956153</v>
      </c>
      <c r="AT17" s="6">
        <f t="shared" si="23"/>
        <v>138.2569237606723</v>
      </c>
      <c r="AU17" s="6">
        <f t="shared" si="24"/>
        <v>132.34437763024144</v>
      </c>
      <c r="AV17" s="6">
        <f t="shared" si="25"/>
        <v>125.72165807527814</v>
      </c>
      <c r="AW17" s="6">
        <f t="shared" si="26"/>
        <v>114.22791979426148</v>
      </c>
      <c r="AX17" s="6">
        <f t="shared" si="27"/>
        <v>103.21356862172902</v>
      </c>
      <c r="AY17" s="6">
        <f t="shared" si="28"/>
        <v>102.3633017111801</v>
      </c>
      <c r="AZ17" s="6" t="e">
        <f t="shared" si="29"/>
        <v>#DIV/0!</v>
      </c>
    </row>
    <row r="18" spans="1:52" ht="12">
      <c r="A18" t="s">
        <v>8</v>
      </c>
      <c r="B18" s="5">
        <f>(Valore_aggiunto!B18*1000000)/(Occupati_totali!B18*1000)</f>
        <v>67807.2470967742</v>
      </c>
      <c r="C18" s="5">
        <f>(Valore_aggiunto!C18*1000000)/(Occupati_totali!C18*1000)</f>
        <v>73043.67176470588</v>
      </c>
      <c r="D18" s="5">
        <f>(Valore_aggiunto!D18*1000000)/(Occupati_totali!D18*1000)</f>
        <v>73636.7393939394</v>
      </c>
      <c r="E18" s="5">
        <f>(Valore_aggiunto!E18*1000000)/(Occupati_totali!E18*1000)</f>
        <v>81919.19499999999</v>
      </c>
      <c r="F18" s="5">
        <f>(Valore_aggiunto!F18*1000000)/(Occupati_totali!F18*1000)</f>
        <v>82369.9071875</v>
      </c>
      <c r="G18" s="5">
        <f>(Valore_aggiunto!G18*1000000)/(Occupati_totali!G18*1000)</f>
        <v>86702.79696969697</v>
      </c>
      <c r="H18" s="5">
        <f>(Valore_aggiunto!H18*1000000)/(Occupati_totali!H18*1000)</f>
        <v>88521.45558823529</v>
      </c>
      <c r="I18" s="5">
        <f>(Valore_aggiunto!I18*1000000)/(Occupati_totali!I18*1000)</f>
        <v>98351.02305555556</v>
      </c>
      <c r="J18" s="5">
        <f>(Valore_aggiunto!J18*1000000)/(Occupati_totali!J18*1000)</f>
        <v>94021.51914285714</v>
      </c>
      <c r="K18" s="5">
        <f>(Valore_aggiunto!K18*1000000)/(Occupati_totali!K18*1000)</f>
        <v>86162.33612903226</v>
      </c>
      <c r="L18" s="5">
        <f>(Valore_aggiunto!L18*1000000)/(Occupati_totali!L18*1000)</f>
        <v>91282.95333333334</v>
      </c>
      <c r="M18" s="5">
        <f>(Valore_aggiunto!M18*1000000)/(Occupati_totali!M18*1000)</f>
        <v>94830.2521875</v>
      </c>
      <c r="N18" s="5">
        <f>(Valore_aggiunto!N18*1000000)/(Occupati_totali!N18*1000)</f>
        <v>96341.6165625</v>
      </c>
      <c r="O18" s="5">
        <f>(Valore_aggiunto!O18*1000000)/(Occupati_totali!O18*1000)</f>
        <v>104156.4609375</v>
      </c>
      <c r="P18" s="5">
        <f>(Valore_aggiunto!P18*1000000)/(Occupati_totali!P18*1000)</f>
        <v>113655.568125</v>
      </c>
      <c r="Q18" s="5" t="e">
        <f>(Valore_aggiunto!Q18*1000000)/(Occupati_totali!Q18*1000)</f>
        <v>#DIV/0!</v>
      </c>
      <c r="S18" t="s">
        <v>8</v>
      </c>
      <c r="T18" s="6">
        <f t="shared" si="30"/>
        <v>7.722514763736513</v>
      </c>
      <c r="U18" s="6">
        <f t="shared" si="0"/>
        <v>0.8119356747891118</v>
      </c>
      <c r="V18" s="6">
        <f t="shared" si="1"/>
        <v>11.247721822324849</v>
      </c>
      <c r="W18" s="6">
        <f t="shared" si="2"/>
        <v>0.5501911822986045</v>
      </c>
      <c r="X18" s="6">
        <f t="shared" si="3"/>
        <v>5.2602824625429605</v>
      </c>
      <c r="Y18" s="6">
        <f t="shared" si="4"/>
        <v>2.0975777969123186</v>
      </c>
      <c r="Z18" s="6">
        <f t="shared" si="5"/>
        <v>11.104163845930529</v>
      </c>
      <c r="AA18" s="6">
        <f t="shared" si="6"/>
        <v>-4.402093418238081</v>
      </c>
      <c r="AB18" s="6">
        <f t="shared" si="7"/>
        <v>-8.358919410654877</v>
      </c>
      <c r="AC18" s="6">
        <f t="shared" si="8"/>
        <v>5.942987892798897</v>
      </c>
      <c r="AD18" s="6">
        <f t="shared" si="9"/>
        <v>3.8860474213768867</v>
      </c>
      <c r="AE18" s="6">
        <f t="shared" si="10"/>
        <v>1.593757624952545</v>
      </c>
      <c r="AF18" s="6">
        <f t="shared" si="11"/>
        <v>8.111597722600237</v>
      </c>
      <c r="AG18" s="6">
        <f t="shared" si="12"/>
        <v>9.120036435569773</v>
      </c>
      <c r="AH18" s="6" t="e">
        <f t="shared" si="13"/>
        <v>#DIV/0!</v>
      </c>
      <c r="AJ18" t="s">
        <v>8</v>
      </c>
      <c r="AK18" s="6">
        <f t="shared" si="14"/>
        <v>147.81300742932635</v>
      </c>
      <c r="AL18" s="6">
        <f t="shared" si="15"/>
        <v>155.479459020221</v>
      </c>
      <c r="AM18" s="6">
        <f t="shared" si="16"/>
        <v>151.4714060999637</v>
      </c>
      <c r="AN18" s="6">
        <f t="shared" si="17"/>
        <v>161.70670897627298</v>
      </c>
      <c r="AO18" s="6">
        <f t="shared" si="18"/>
        <v>153.0543478313904</v>
      </c>
      <c r="AP18" s="6">
        <f t="shared" si="19"/>
        <v>160.0717220162551</v>
      </c>
      <c r="AQ18" s="6">
        <f t="shared" si="20"/>
        <v>162.68713509017067</v>
      </c>
      <c r="AR18" s="6">
        <f t="shared" si="21"/>
        <v>173.75283222935542</v>
      </c>
      <c r="AS18" s="6">
        <f t="shared" si="22"/>
        <v>165.33956850424784</v>
      </c>
      <c r="AT18" s="6">
        <f t="shared" si="23"/>
        <v>160.3830781669427</v>
      </c>
      <c r="AU18" s="6">
        <f t="shared" si="24"/>
        <v>161.90367678213138</v>
      </c>
      <c r="AV18" s="6">
        <f t="shared" si="25"/>
        <v>163.10518328482243</v>
      </c>
      <c r="AW18" s="6">
        <f t="shared" si="26"/>
        <v>169.78633499469154</v>
      </c>
      <c r="AX18" s="6">
        <f t="shared" si="27"/>
        <v>177.41390913828351</v>
      </c>
      <c r="AY18" s="6">
        <f t="shared" si="28"/>
        <v>192.22660898485645</v>
      </c>
      <c r="AZ18" s="6" t="e">
        <f t="shared" si="29"/>
        <v>#DIV/0!</v>
      </c>
    </row>
    <row r="19" spans="1:52" ht="12">
      <c r="A19" t="s">
        <v>32</v>
      </c>
      <c r="B19" s="5">
        <f>(Valore_aggiunto!B19*1000000)/(Occupati_totali!B19*1000)</f>
        <v>888056.1972727273</v>
      </c>
      <c r="C19" s="5">
        <f>(Valore_aggiunto!C19*1000000)/(Occupati_totali!C19*1000)</f>
        <v>890033.8216666668</v>
      </c>
      <c r="D19" s="5">
        <f>(Valore_aggiunto!D19*1000000)/(Occupati_totali!D19*1000)</f>
        <v>909044.2569230769</v>
      </c>
      <c r="E19" s="5">
        <f>(Valore_aggiunto!E19*1000000)/(Occupati_totali!E19*1000)</f>
        <v>930998.6021428572</v>
      </c>
      <c r="F19" s="5">
        <f>(Valore_aggiunto!F19*1000000)/(Occupati_totali!F19*1000)</f>
        <v>1097483.5661538462</v>
      </c>
      <c r="G19" s="5">
        <f>(Valore_aggiunto!G19*1000000)/(Occupati_totali!G19*1000)</f>
        <v>1131168.2158333333</v>
      </c>
      <c r="H19" s="5">
        <f>(Valore_aggiunto!H19*1000000)/(Occupati_totali!H19*1000)</f>
        <v>1210146.21</v>
      </c>
      <c r="I19" s="5">
        <f>(Valore_aggiunto!I19*1000000)/(Occupati_totali!I19*1000)</f>
        <v>1017639.4578571429</v>
      </c>
      <c r="J19" s="5">
        <f>(Valore_aggiunto!J19*1000000)/(Occupati_totali!J19*1000)</f>
        <v>1165933.6869230769</v>
      </c>
      <c r="K19" s="5">
        <f>(Valore_aggiunto!K19*1000000)/(Occupati_totali!K19*1000)</f>
        <v>1119304.2166666666</v>
      </c>
      <c r="L19" s="5">
        <f>(Valore_aggiunto!L19*1000000)/(Occupati_totali!L19*1000)</f>
        <v>1167653.3563636364</v>
      </c>
      <c r="M19" s="5">
        <f>(Valore_aggiunto!M19*1000000)/(Occupati_totali!M19*1000)</f>
        <v>1166271.8363636364</v>
      </c>
      <c r="N19" s="5">
        <f>(Valore_aggiunto!N19*1000000)/(Occupati_totali!N19*1000)</f>
        <v>1265707.911</v>
      </c>
      <c r="O19" s="5">
        <f>(Valore_aggiunto!O19*1000000)/(Occupati_totali!O19*1000)</f>
        <v>1131390.5945454545</v>
      </c>
      <c r="P19" s="5">
        <f>(Valore_aggiunto!P19*1000000)/(Occupati_totali!P19*1000)</f>
        <v>1272234.413</v>
      </c>
      <c r="Q19" s="5" t="e">
        <f>(Valore_aggiunto!Q19*1000000)/(Occupati_totali!Q19*1000)</f>
        <v>#DIV/0!</v>
      </c>
      <c r="S19" t="s">
        <v>9</v>
      </c>
      <c r="T19" s="6">
        <f t="shared" si="30"/>
        <v>0.22269135669711204</v>
      </c>
      <c r="U19" s="6">
        <f t="shared" si="0"/>
        <v>2.1359227923284436</v>
      </c>
      <c r="V19" s="6">
        <f t="shared" si="1"/>
        <v>2.415101910889476</v>
      </c>
      <c r="W19" s="6">
        <f t="shared" si="2"/>
        <v>17.882407516809863</v>
      </c>
      <c r="X19" s="6">
        <f t="shared" si="3"/>
        <v>3.0692623305090194</v>
      </c>
      <c r="Y19" s="6">
        <f t="shared" si="4"/>
        <v>6.98198491269342</v>
      </c>
      <c r="Z19" s="6">
        <f t="shared" si="5"/>
        <v>-15.907726731867967</v>
      </c>
      <c r="AA19" s="6">
        <f t="shared" si="6"/>
        <v>14.572374127296428</v>
      </c>
      <c r="AB19" s="6">
        <f t="shared" si="7"/>
        <v>-3.9993243852029394</v>
      </c>
      <c r="AC19" s="6">
        <f t="shared" si="8"/>
        <v>4.319570942112193</v>
      </c>
      <c r="AD19" s="6">
        <f t="shared" si="9"/>
        <v>-0.1183159361869599</v>
      </c>
      <c r="AE19" s="6">
        <f t="shared" si="10"/>
        <v>8.525977523936376</v>
      </c>
      <c r="AF19" s="6">
        <f t="shared" si="11"/>
        <v>-10.612031045016167</v>
      </c>
      <c r="AG19" s="6">
        <f t="shared" si="12"/>
        <v>12.448735134759602</v>
      </c>
      <c r="AH19" s="6" t="e">
        <f t="shared" si="13"/>
        <v>#DIV/0!</v>
      </c>
      <c r="AJ19" t="s">
        <v>9</v>
      </c>
      <c r="AK19" s="6">
        <f t="shared" si="14"/>
        <v>1935.873566696939</v>
      </c>
      <c r="AL19" s="6">
        <f t="shared" si="15"/>
        <v>1894.510143852027</v>
      </c>
      <c r="AM19" s="6">
        <f t="shared" si="16"/>
        <v>1869.9118529217217</v>
      </c>
      <c r="AN19" s="6">
        <f t="shared" si="17"/>
        <v>1837.7709890097426</v>
      </c>
      <c r="AO19" s="6">
        <f t="shared" si="18"/>
        <v>2039.2718312888478</v>
      </c>
      <c r="AP19" s="6">
        <f t="shared" si="19"/>
        <v>2088.376044682627</v>
      </c>
      <c r="AQ19" s="6">
        <f t="shared" si="20"/>
        <v>2224.0395691289696</v>
      </c>
      <c r="AR19" s="6">
        <f t="shared" si="21"/>
        <v>1797.823067800172</v>
      </c>
      <c r="AS19" s="6">
        <f t="shared" si="22"/>
        <v>2050.3282063282163</v>
      </c>
      <c r="AT19" s="6">
        <f t="shared" si="23"/>
        <v>2083.4794382246378</v>
      </c>
      <c r="AU19" s="6">
        <f t="shared" si="24"/>
        <v>2071.004110832549</v>
      </c>
      <c r="AV19" s="6">
        <f t="shared" si="25"/>
        <v>2005.9525018862257</v>
      </c>
      <c r="AW19" s="6">
        <f t="shared" si="26"/>
        <v>2230.603087743131</v>
      </c>
      <c r="AX19" s="6">
        <f t="shared" si="27"/>
        <v>1927.1433220166948</v>
      </c>
      <c r="AY19" s="6">
        <f t="shared" si="28"/>
        <v>2151.7406588990148</v>
      </c>
      <c r="AZ19" s="6" t="e">
        <f t="shared" si="29"/>
        <v>#DIV/0!</v>
      </c>
    </row>
    <row r="20" spans="1:52" ht="12">
      <c r="A20" t="s">
        <v>12</v>
      </c>
      <c r="B20" s="5">
        <f>(Valore_aggiunto!B20*1000000)/(Occupati_totali!B20*1000)</f>
        <v>53337.72541284404</v>
      </c>
      <c r="C20" s="5">
        <f>(Valore_aggiunto!C20*1000000)/(Occupati_totali!C20*1000)</f>
        <v>51578.3200877193</v>
      </c>
      <c r="D20" s="5">
        <f>(Valore_aggiunto!D20*1000000)/(Occupati_totali!D20*1000)</f>
        <v>51259.779672131146</v>
      </c>
      <c r="E20" s="5">
        <f>(Valore_aggiunto!E20*1000000)/(Occupati_totali!E20*1000)</f>
        <v>53122.94916030535</v>
      </c>
      <c r="F20" s="5">
        <f>(Valore_aggiunto!F20*1000000)/(Occupati_totali!F20*1000)</f>
        <v>52686.06362962963</v>
      </c>
      <c r="G20" s="5">
        <f>(Valore_aggiunto!G20*1000000)/(Occupati_totali!G20*1000)</f>
        <v>51962.54992592592</v>
      </c>
      <c r="H20" s="5">
        <f>(Valore_aggiunto!H20*1000000)/(Occupati_totali!H20*1000)</f>
        <v>50362.44481203007</v>
      </c>
      <c r="I20" s="5">
        <f>(Valore_aggiunto!I20*1000000)/(Occupati_totali!I20*1000)</f>
        <v>49478.83693877551</v>
      </c>
      <c r="J20" s="5">
        <f>(Valore_aggiunto!J20*1000000)/(Occupati_totali!J20*1000)</f>
        <v>49979.7872327044</v>
      </c>
      <c r="K20" s="5">
        <f>(Valore_aggiunto!K20*1000000)/(Occupati_totali!K20*1000)</f>
        <v>49014.524893617025</v>
      </c>
      <c r="L20" s="5">
        <f>(Valore_aggiunto!L20*1000000)/(Occupati_totali!L20*1000)</f>
        <v>47304.27796992481</v>
      </c>
      <c r="M20" s="5">
        <f>(Valore_aggiunto!M20*1000000)/(Occupati_totali!M20*1000)</f>
        <v>47087.495895522385</v>
      </c>
      <c r="N20" s="5">
        <f>(Valore_aggiunto!N20*1000000)/(Occupati_totali!N20*1000)</f>
        <v>49820.629124087594</v>
      </c>
      <c r="O20" s="5">
        <f>(Valore_aggiunto!O20*1000000)/(Occupati_totali!O20*1000)</f>
        <v>50143.370597014924</v>
      </c>
      <c r="P20" s="5">
        <f>(Valore_aggiunto!P20*1000000)/(Occupati_totali!P20*1000)</f>
        <v>48769.825833333336</v>
      </c>
      <c r="Q20" s="5" t="e">
        <f>(Valore_aggiunto!Q20*1000000)/(Occupati_totali!Q20*1000)</f>
        <v>#DIV/0!</v>
      </c>
      <c r="S20" t="s">
        <v>12</v>
      </c>
      <c r="T20" s="6">
        <f t="shared" si="30"/>
        <v>-3.298613338882774</v>
      </c>
      <c r="U20" s="6">
        <f t="shared" si="0"/>
        <v>-0.6175858675629797</v>
      </c>
      <c r="V20" s="6">
        <f t="shared" si="1"/>
        <v>3.634759064692517</v>
      </c>
      <c r="W20" s="6">
        <f t="shared" si="2"/>
        <v>-0.8224045117626275</v>
      </c>
      <c r="X20" s="6">
        <f t="shared" si="3"/>
        <v>-1.373254431740861</v>
      </c>
      <c r="Y20" s="6">
        <f t="shared" si="4"/>
        <v>-3.079342942516959</v>
      </c>
      <c r="Z20" s="6">
        <f t="shared" si="5"/>
        <v>-1.7544975756290029</v>
      </c>
      <c r="AA20" s="6">
        <f t="shared" si="6"/>
        <v>1.012453656800318</v>
      </c>
      <c r="AB20" s="6">
        <f t="shared" si="7"/>
        <v>-1.9313054187148566</v>
      </c>
      <c r="AC20" s="6">
        <f t="shared" si="8"/>
        <v>-3.4892655338477567</v>
      </c>
      <c r="AD20" s="6">
        <f t="shared" si="9"/>
        <v>-0.4582716060907899</v>
      </c>
      <c r="AE20" s="6">
        <f t="shared" si="10"/>
        <v>5.804371578028878</v>
      </c>
      <c r="AF20" s="6">
        <f t="shared" si="11"/>
        <v>0.6478068996749897</v>
      </c>
      <c r="AG20" s="6">
        <f t="shared" si="12"/>
        <v>-2.7392350121819504</v>
      </c>
      <c r="AH20" s="6" t="e">
        <f t="shared" si="13"/>
        <v>#DIV/0!</v>
      </c>
      <c r="AJ20" t="s">
        <v>12</v>
      </c>
      <c r="AK20" s="6">
        <f t="shared" si="14"/>
        <v>116.27089935475571</v>
      </c>
      <c r="AL20" s="6">
        <f t="shared" si="15"/>
        <v>109.78869367688726</v>
      </c>
      <c r="AM20" s="6">
        <f t="shared" si="16"/>
        <v>105.4418075435736</v>
      </c>
      <c r="AN20" s="6">
        <f t="shared" si="17"/>
        <v>104.86354608131637</v>
      </c>
      <c r="AO20" s="6">
        <f t="shared" si="18"/>
        <v>97.89778068197002</v>
      </c>
      <c r="AP20" s="6">
        <f t="shared" si="19"/>
        <v>95.93386992931357</v>
      </c>
      <c r="AQ20" s="6">
        <f t="shared" si="20"/>
        <v>92.55746878720454</v>
      </c>
      <c r="AR20" s="6">
        <f t="shared" si="21"/>
        <v>87.41228902794897</v>
      </c>
      <c r="AS20" s="6">
        <f t="shared" si="22"/>
        <v>87.89090551104177</v>
      </c>
      <c r="AT20" s="6">
        <f t="shared" si="23"/>
        <v>91.23592430869284</v>
      </c>
      <c r="AU20" s="6">
        <f t="shared" si="24"/>
        <v>83.90105984945279</v>
      </c>
      <c r="AV20" s="6">
        <f t="shared" si="25"/>
        <v>80.98907754960992</v>
      </c>
      <c r="AW20" s="6">
        <f t="shared" si="26"/>
        <v>87.80070677577928</v>
      </c>
      <c r="AX20" s="6">
        <f t="shared" si="27"/>
        <v>85.41122955708225</v>
      </c>
      <c r="AY20" s="6">
        <f t="shared" si="28"/>
        <v>82.48481262627729</v>
      </c>
      <c r="AZ20" s="6" t="e">
        <f t="shared" si="29"/>
        <v>#DIV/0!</v>
      </c>
    </row>
    <row r="21" spans="1:52" ht="12">
      <c r="A21" t="s">
        <v>14</v>
      </c>
      <c r="B21" s="5">
        <f>(Valore_aggiunto!B21*1000000)/(Occupati_totali!B21*1000)</f>
        <v>33741.89003649635</v>
      </c>
      <c r="C21" s="5">
        <f>(Valore_aggiunto!C21*1000000)/(Occupati_totali!C21*1000)</f>
        <v>34889.05589473684</v>
      </c>
      <c r="D21" s="5">
        <f>(Valore_aggiunto!D21*1000000)/(Occupati_totali!D21*1000)</f>
        <v>37749.00782287823</v>
      </c>
      <c r="E21" s="5">
        <f>(Valore_aggiunto!E21*1000000)/(Occupati_totali!E21*1000)</f>
        <v>40911.57393258427</v>
      </c>
      <c r="F21" s="5">
        <f>(Valore_aggiunto!F21*1000000)/(Occupati_totali!F21*1000)</f>
        <v>43439.77052631579</v>
      </c>
      <c r="G21" s="5">
        <f>(Valore_aggiunto!G21*1000000)/(Occupati_totali!G21*1000)</f>
        <v>46116.51757575758</v>
      </c>
      <c r="H21" s="5">
        <f>(Valore_aggiunto!H21*1000000)/(Occupati_totali!H21*1000)</f>
        <v>47712.74141221374</v>
      </c>
      <c r="I21" s="5">
        <f>(Valore_aggiunto!I21*1000000)/(Occupati_totali!I21*1000)</f>
        <v>49380.921915708816</v>
      </c>
      <c r="J21" s="5">
        <f>(Valore_aggiunto!J21*1000000)/(Occupati_totali!J21*1000)</f>
        <v>50609.63312741313</v>
      </c>
      <c r="K21" s="5">
        <f>(Valore_aggiunto!K21*1000000)/(Occupati_totali!K21*1000)</f>
        <v>53209.291814671815</v>
      </c>
      <c r="L21" s="5">
        <f>(Valore_aggiunto!L21*1000000)/(Occupati_totali!L21*1000)</f>
        <v>52069.86649606299</v>
      </c>
      <c r="M21" s="5">
        <f>(Valore_aggiunto!M21*1000000)/(Occupati_totali!M21*1000)</f>
        <v>52708.9723015873</v>
      </c>
      <c r="N21" s="5">
        <f>(Valore_aggiunto!N21*1000000)/(Occupati_totali!N21*1000)</f>
        <v>51774.46583011583</v>
      </c>
      <c r="O21" s="5">
        <f>(Valore_aggiunto!O21*1000000)/(Occupati_totali!O21*1000)</f>
        <v>52806.94940944882</v>
      </c>
      <c r="P21" s="5">
        <f>(Valore_aggiunto!P21*1000000)/(Occupati_totali!P21*1000)</f>
        <v>52268.683125</v>
      </c>
      <c r="Q21" s="5" t="e">
        <f>(Valore_aggiunto!Q21*1000000)/(Occupati_totali!Q21*1000)</f>
        <v>#DIV/0!</v>
      </c>
      <c r="S21" t="s">
        <v>14</v>
      </c>
      <c r="T21" s="6">
        <f t="shared" si="30"/>
        <v>3.3998269124808473</v>
      </c>
      <c r="U21" s="6">
        <f t="shared" si="0"/>
        <v>8.197275205067456</v>
      </c>
      <c r="V21" s="6">
        <f t="shared" si="1"/>
        <v>8.377878763185223</v>
      </c>
      <c r="W21" s="6">
        <f t="shared" si="2"/>
        <v>6.179661036501756</v>
      </c>
      <c r="X21" s="6">
        <f t="shared" si="3"/>
        <v>6.161973272442168</v>
      </c>
      <c r="Y21" s="6">
        <f t="shared" si="4"/>
        <v>3.4612844168772767</v>
      </c>
      <c r="Z21" s="6">
        <f t="shared" si="5"/>
        <v>3.496299843856903</v>
      </c>
      <c r="AA21" s="6">
        <f t="shared" si="6"/>
        <v>2.4882306041221227</v>
      </c>
      <c r="AB21" s="6">
        <f t="shared" si="7"/>
        <v>5.136687477488465</v>
      </c>
      <c r="AC21" s="6">
        <f t="shared" si="8"/>
        <v>-2.141402901165179</v>
      </c>
      <c r="AD21" s="6">
        <f t="shared" si="9"/>
        <v>1.2274005073023062</v>
      </c>
      <c r="AE21" s="6">
        <f t="shared" si="10"/>
        <v>-1.77295521173221</v>
      </c>
      <c r="AF21" s="6">
        <f t="shared" si="11"/>
        <v>1.9941945566774422</v>
      </c>
      <c r="AG21" s="6">
        <f t="shared" si="12"/>
        <v>-1.0193095614656045</v>
      </c>
      <c r="AH21" s="6" t="e">
        <f t="shared" si="13"/>
        <v>#DIV/0!</v>
      </c>
      <c r="AJ21" t="s">
        <v>14</v>
      </c>
      <c r="AK21" s="6">
        <f t="shared" si="14"/>
        <v>73.55394085717747</v>
      </c>
      <c r="AL21" s="6">
        <f t="shared" si="15"/>
        <v>74.26422310359577</v>
      </c>
      <c r="AM21" s="6">
        <f t="shared" si="16"/>
        <v>77.65003367708188</v>
      </c>
      <c r="AN21" s="6">
        <f t="shared" si="17"/>
        <v>80.75855701069428</v>
      </c>
      <c r="AO21" s="6">
        <f t="shared" si="18"/>
        <v>80.71692654352633</v>
      </c>
      <c r="AP21" s="6">
        <f t="shared" si="19"/>
        <v>85.140856347742</v>
      </c>
      <c r="AQ21" s="6">
        <f t="shared" si="20"/>
        <v>87.6877719200408</v>
      </c>
      <c r="AR21" s="6">
        <f t="shared" si="21"/>
        <v>87.23930645952129</v>
      </c>
      <c r="AS21" s="6">
        <f t="shared" si="22"/>
        <v>88.99850778554962</v>
      </c>
      <c r="AT21" s="6">
        <f t="shared" si="23"/>
        <v>99.04408807509921</v>
      </c>
      <c r="AU21" s="6">
        <f t="shared" si="24"/>
        <v>92.35352853322793</v>
      </c>
      <c r="AV21" s="6">
        <f t="shared" si="25"/>
        <v>90.65784799355674</v>
      </c>
      <c r="AW21" s="6">
        <f t="shared" si="26"/>
        <v>91.2440242675449</v>
      </c>
      <c r="AX21" s="6">
        <f t="shared" si="27"/>
        <v>89.94821099019148</v>
      </c>
      <c r="AY21" s="6">
        <f t="shared" si="28"/>
        <v>88.40245910497259</v>
      </c>
      <c r="AZ21" s="6" t="e">
        <f t="shared" si="29"/>
        <v>#DIV/0!</v>
      </c>
    </row>
    <row r="22" spans="1:52" ht="12">
      <c r="A22" t="s">
        <v>13</v>
      </c>
      <c r="B22" s="5">
        <f>(Valore_aggiunto!B22*1000000)/(Occupati_totali!B22*1000)</f>
        <v>19342.011879699246</v>
      </c>
      <c r="C22" s="5">
        <f>(Valore_aggiunto!C22*1000000)/(Occupati_totali!C22*1000)</f>
        <v>19011.77294520548</v>
      </c>
      <c r="D22" s="5">
        <f>(Valore_aggiunto!D22*1000000)/(Occupati_totali!D22*1000)</f>
        <v>21152.73888157895</v>
      </c>
      <c r="E22" s="5">
        <f>(Valore_aggiunto!E22*1000000)/(Occupati_totali!E22*1000)</f>
        <v>20241.083184713374</v>
      </c>
      <c r="F22" s="5">
        <f>(Valore_aggiunto!F22*1000000)/(Occupati_totali!F22*1000)</f>
        <v>22320.046959459458</v>
      </c>
      <c r="G22" s="5">
        <f>(Valore_aggiunto!G22*1000000)/(Occupati_totali!G22*1000)</f>
        <v>22339.49846153846</v>
      </c>
      <c r="H22" s="5">
        <f>(Valore_aggiunto!H22*1000000)/(Occupati_totali!H22*1000)</f>
        <v>20975.523758389263</v>
      </c>
      <c r="I22" s="5">
        <f>(Valore_aggiunto!I22*1000000)/(Occupati_totali!I22*1000)</f>
        <v>22349.2401369863</v>
      </c>
      <c r="J22" s="5">
        <f>(Valore_aggiunto!J22*1000000)/(Occupati_totali!J22*1000)</f>
        <v>23393.33797297297</v>
      </c>
      <c r="K22" s="5">
        <f>(Valore_aggiunto!K22*1000000)/(Occupati_totali!K22*1000)</f>
        <v>24115.170469798657</v>
      </c>
      <c r="L22" s="5">
        <f>(Valore_aggiunto!L22*1000000)/(Occupati_totali!L22*1000)</f>
        <v>24324.648865248226</v>
      </c>
      <c r="M22" s="5">
        <f>(Valore_aggiunto!M22*1000000)/(Occupati_totali!M22*1000)</f>
        <v>25400.101631205674</v>
      </c>
      <c r="N22" s="5">
        <f>(Valore_aggiunto!N22*1000000)/(Occupati_totali!N22*1000)</f>
        <v>24697.727318840578</v>
      </c>
      <c r="O22" s="5">
        <f>(Valore_aggiunto!O22*1000000)/(Occupati_totali!O22*1000)</f>
        <v>25349.77676056338</v>
      </c>
      <c r="P22" s="5">
        <f>(Valore_aggiunto!P22*1000000)/(Occupati_totali!P22*1000)</f>
        <v>25592.00007518797</v>
      </c>
      <c r="Q22" s="5" t="e">
        <f>(Valore_aggiunto!Q22*1000000)/(Occupati_totali!Q22*1000)</f>
        <v>#DIV/0!</v>
      </c>
      <c r="S22" t="s">
        <v>13</v>
      </c>
      <c r="T22" s="6">
        <f t="shared" si="30"/>
        <v>-1.7073659997095376</v>
      </c>
      <c r="U22" s="6">
        <f t="shared" si="0"/>
        <v>11.261263968089793</v>
      </c>
      <c r="V22" s="6">
        <f t="shared" si="1"/>
        <v>-4.309870707379162</v>
      </c>
      <c r="W22" s="6">
        <f t="shared" si="2"/>
        <v>10.271010477918352</v>
      </c>
      <c r="X22" s="6">
        <f t="shared" si="3"/>
        <v>0.08714812345301937</v>
      </c>
      <c r="Y22" s="6">
        <f t="shared" si="4"/>
        <v>-6.105663945399343</v>
      </c>
      <c r="Z22" s="6">
        <f t="shared" si="5"/>
        <v>6.549139818487788</v>
      </c>
      <c r="AA22" s="6">
        <f t="shared" si="6"/>
        <v>4.671737515848548</v>
      </c>
      <c r="AB22" s="6">
        <f t="shared" si="7"/>
        <v>3.085632745782746</v>
      </c>
      <c r="AC22" s="6">
        <f t="shared" si="8"/>
        <v>0.8686581573699215</v>
      </c>
      <c r="AD22" s="6">
        <f t="shared" si="9"/>
        <v>4.421246826275507</v>
      </c>
      <c r="AE22" s="6">
        <f t="shared" si="10"/>
        <v>-2.7652421339219586</v>
      </c>
      <c r="AF22" s="6">
        <f t="shared" si="11"/>
        <v>2.640119203297658</v>
      </c>
      <c r="AG22" s="6">
        <f t="shared" si="12"/>
        <v>0.9555244486468837</v>
      </c>
      <c r="AH22" s="6" t="e">
        <f t="shared" si="13"/>
        <v>#DIV/0!</v>
      </c>
      <c r="AJ22" t="s">
        <v>13</v>
      </c>
      <c r="AK22" s="6">
        <f t="shared" si="14"/>
        <v>42.16364869660244</v>
      </c>
      <c r="AL22" s="6">
        <f t="shared" si="15"/>
        <v>40.46812134605901</v>
      </c>
      <c r="AM22" s="6">
        <f t="shared" si="16"/>
        <v>43.511365761556824</v>
      </c>
      <c r="AN22" s="6">
        <f t="shared" si="17"/>
        <v>39.955457910871544</v>
      </c>
      <c r="AO22" s="6">
        <f t="shared" si="18"/>
        <v>41.473644290623845</v>
      </c>
      <c r="AP22" s="6">
        <f t="shared" si="19"/>
        <v>41.24344441815118</v>
      </c>
      <c r="AQ22" s="6">
        <f t="shared" si="20"/>
        <v>38.549387203272346</v>
      </c>
      <c r="AR22" s="6">
        <f t="shared" si="21"/>
        <v>39.4835117249551</v>
      </c>
      <c r="AS22" s="6">
        <f t="shared" si="22"/>
        <v>41.13786334858671</v>
      </c>
      <c r="AT22" s="6">
        <f t="shared" si="23"/>
        <v>44.888119847108726</v>
      </c>
      <c r="AU22" s="6">
        <f t="shared" si="24"/>
        <v>43.1433246176521</v>
      </c>
      <c r="AV22" s="6">
        <f t="shared" si="25"/>
        <v>43.687411310681</v>
      </c>
      <c r="AW22" s="6">
        <f t="shared" si="26"/>
        <v>43.525703156992954</v>
      </c>
      <c r="AX22" s="6">
        <f t="shared" si="27"/>
        <v>43.179299204233416</v>
      </c>
      <c r="AY22" s="6">
        <f t="shared" si="28"/>
        <v>43.28396287793907</v>
      </c>
      <c r="AZ22" s="6" t="e">
        <f t="shared" si="29"/>
        <v>#DIV/0!</v>
      </c>
    </row>
    <row r="23" spans="1:52" ht="12.75" thickBot="1">
      <c r="A23" s="3"/>
      <c r="B23" s="3"/>
      <c r="C23" s="3"/>
      <c r="D23" s="3"/>
      <c r="E23" s="3"/>
      <c r="F23" s="3"/>
      <c r="G23" s="3"/>
      <c r="H23" s="3"/>
      <c r="I23" s="3"/>
      <c r="J23" s="3"/>
      <c r="K23" s="3"/>
      <c r="L23" s="3"/>
      <c r="M23" s="3"/>
      <c r="N23" s="3"/>
      <c r="O23" s="3"/>
      <c r="P23" s="3"/>
      <c r="Q23" s="3"/>
      <c r="S23" s="3"/>
      <c r="T23" s="3"/>
      <c r="U23" s="3"/>
      <c r="V23" s="3"/>
      <c r="W23" s="3"/>
      <c r="X23" s="3"/>
      <c r="Y23" s="3"/>
      <c r="Z23" s="3"/>
      <c r="AA23" s="3"/>
      <c r="AB23" s="3"/>
      <c r="AC23" s="3"/>
      <c r="AD23" s="3"/>
      <c r="AE23" s="3"/>
      <c r="AF23" s="3"/>
      <c r="AG23" s="3"/>
      <c r="AH23" s="3"/>
      <c r="AJ23" s="3"/>
      <c r="AK23" s="3"/>
      <c r="AL23" s="3"/>
      <c r="AM23" s="3"/>
      <c r="AN23" s="3"/>
      <c r="AO23" s="3"/>
      <c r="AP23" s="3"/>
      <c r="AQ23" s="3"/>
      <c r="AR23" s="3"/>
      <c r="AS23" s="3"/>
      <c r="AT23" s="3"/>
      <c r="AU23" s="3"/>
      <c r="AV23" s="3"/>
      <c r="AW23" s="3"/>
      <c r="AX23" s="3"/>
      <c r="AY23" s="3"/>
      <c r="AZ23" s="3"/>
    </row>
    <row r="24" spans="1:36" ht="12">
      <c r="A24" s="8" t="s">
        <v>10</v>
      </c>
      <c r="S24" s="8" t="s">
        <v>10</v>
      </c>
      <c r="AJ24" s="8" t="s">
        <v>10</v>
      </c>
    </row>
    <row r="25" spans="1:36" ht="12">
      <c r="A25" s="8" t="s">
        <v>11</v>
      </c>
      <c r="S25" s="8" t="s">
        <v>11</v>
      </c>
      <c r="AJ25" s="8" t="s">
        <v>11</v>
      </c>
    </row>
    <row r="26" spans="1:36" ht="12">
      <c r="A26" s="9" t="s">
        <v>38</v>
      </c>
      <c r="S26" s="8"/>
      <c r="AJ26" s="8"/>
    </row>
    <row r="27" spans="1:36" ht="12">
      <c r="A27" t="s">
        <v>45</v>
      </c>
      <c r="S27" t="str">
        <f>A29</f>
        <v>Fonte: Istat (edizione dicembre 2016).</v>
      </c>
      <c r="AJ27" t="str">
        <f>A29</f>
        <v>Fonte: Istat (edizione dicembre 2016).</v>
      </c>
    </row>
    <row r="29" ht="12">
      <c r="A29" t="s">
        <v>54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T9"/>
  <sheetViews>
    <sheetView zoomScalePageLayoutView="0" workbookViewId="0" topLeftCell="A1">
      <selection activeCell="A1" sqref="A1"/>
    </sheetView>
  </sheetViews>
  <sheetFormatPr defaultColWidth="9.140625" defaultRowHeight="12"/>
  <sheetData>
    <row r="1" ht="12">
      <c r="A1" t="s">
        <v>28</v>
      </c>
    </row>
    <row r="3" ht="12">
      <c r="A3" t="s">
        <v>29</v>
      </c>
    </row>
    <row r="4" ht="12">
      <c r="A4" s="2" t="s">
        <v>24</v>
      </c>
    </row>
    <row r="5" ht="12">
      <c r="A5" s="2" t="s">
        <v>25</v>
      </c>
    </row>
    <row r="6" ht="12">
      <c r="A6" s="2" t="s">
        <v>26</v>
      </c>
    </row>
    <row r="8" ht="12">
      <c r="A8" t="s">
        <v>30</v>
      </c>
    </row>
    <row r="9" spans="1:46" ht="12">
      <c r="A9" t="s">
        <v>27</v>
      </c>
      <c r="X9">
        <f>A11</f>
        <v>0</v>
      </c>
      <c r="AT9">
        <f>A11</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Federico Pasqualini</cp:lastModifiedBy>
  <dcterms:created xsi:type="dcterms:W3CDTF">2014-02-25T07:04:39Z</dcterms:created>
  <dcterms:modified xsi:type="dcterms:W3CDTF">2016-12-20T13:04:07Z</dcterms:modified>
  <cp:category/>
  <cp:version/>
  <cp:contentType/>
  <cp:contentStatus/>
</cp:coreProperties>
</file>