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5075" windowHeight="7680" activeTab="0"/>
  </bookViews>
  <sheets>
    <sheet name="Valore_aggiunto" sheetId="1" r:id="rId1"/>
    <sheet name="Occupati_dipendenti" sheetId="2" r:id="rId2"/>
    <sheet name="Occupati_indipendenti" sheetId="3" r:id="rId3"/>
    <sheet name="Occupati_totali" sheetId="4" r:id="rId4"/>
    <sheet name="Posizioni_lavorative_dipendenti" sheetId="5" r:id="rId5"/>
    <sheet name="Posizioni_lavorative_indipend." sheetId="6" r:id="rId6"/>
    <sheet name="Posizioni_lavorative_totali" sheetId="7" r:id="rId7"/>
    <sheet name="Valore_aggiunto_occupato" sheetId="8" r:id="rId8"/>
    <sheet name="Glossario" sheetId="9" r:id="rId9"/>
  </sheets>
  <definedNames/>
  <calcPr fullCalcOnLoad="1"/>
</workbook>
</file>

<file path=xl/sharedStrings.xml><?xml version="1.0" encoding="utf-8"?>
<sst xmlns="http://schemas.openxmlformats.org/spreadsheetml/2006/main" count="473" uniqueCount="57">
  <si>
    <t>Branche di attività economica (NACE Rev. 2)</t>
  </si>
  <si>
    <t>Totale attività economiche</t>
  </si>
  <si>
    <t xml:space="preserve"> Agricoltura, silvicoltura e pesca</t>
  </si>
  <si>
    <t xml:space="preserve">  Industria</t>
  </si>
  <si>
    <t xml:space="preserve">      industria manifatturiera</t>
  </si>
  <si>
    <t xml:space="preserve">    costruzioni</t>
  </si>
  <si>
    <t xml:space="preserve">  Servizi</t>
  </si>
  <si>
    <t xml:space="preserve">    servizi di informazione e comunicazione</t>
  </si>
  <si>
    <t xml:space="preserve">    attività finanziarie e assicurative</t>
  </si>
  <si>
    <t xml:space="preserve">    attività immobiliari</t>
  </si>
  <si>
    <t>(..) Dati non disponibili.</t>
  </si>
  <si>
    <t>(a) Il valore aggiunto ai prezzi di base è il saldo tra la produzione e i consumi intermedi, in cui la produzione è valutata a prezzi di base, cioè al netto delle imposte sui prodotti e al lordo dei contributi ai prodotti.</t>
  </si>
  <si>
    <t xml:space="preserve">    attività professionali, scientifiche e tecniche, amministrazione e servizi di supporto</t>
  </si>
  <si>
    <t xml:space="preserve">    attività artistiche, di intrattenimento e divertimento; riparazione di beni per la casa e altri servizi.  </t>
  </si>
  <si>
    <t xml:space="preserve">    amministr. pubblica e difesa; assicurazione sociale obbligat.; istruzione; sanità e assist. sociale</t>
  </si>
  <si>
    <r>
      <t xml:space="preserve">Dati grezzi. Milioni di euro a </t>
    </r>
    <r>
      <rPr>
        <b/>
        <sz val="9"/>
        <color indexed="8"/>
        <rFont val="Arial"/>
        <family val="2"/>
      </rPr>
      <t>prezzi correnti</t>
    </r>
    <r>
      <rPr>
        <sz val="9"/>
        <color theme="1"/>
        <rFont val="Arial"/>
        <family val="2"/>
      </rPr>
      <t>.</t>
    </r>
  </si>
  <si>
    <t xml:space="preserve">    comm. all’ingr. e al dett., ripar. di autoveic. e motocicli; trasp. e magazzinag.; serv. di allogg. e di ristoraz. </t>
  </si>
  <si>
    <t>Dati grezzi. Valori in migliaia.</t>
  </si>
  <si>
    <t>Occupati indipendenti.</t>
  </si>
  <si>
    <t>Dati grezzi. Variazioni percentuali sull'anno precedente.</t>
  </si>
  <si>
    <t>Rapporti di composizione percentuale.</t>
  </si>
  <si>
    <t>Occupati totali.</t>
  </si>
  <si>
    <r>
      <t xml:space="preserve">Dati grezzi. Euro a </t>
    </r>
    <r>
      <rPr>
        <b/>
        <sz val="9"/>
        <color indexed="8"/>
        <rFont val="Arial"/>
        <family val="2"/>
      </rPr>
      <t>prezzi correnti</t>
    </r>
    <r>
      <rPr>
        <sz val="9"/>
        <color theme="1"/>
        <rFont val="Arial"/>
        <family val="2"/>
      </rPr>
      <t>.</t>
    </r>
  </si>
  <si>
    <t>Dati grezzi. Numeri indici: totale attività economiche = 100.</t>
  </si>
  <si>
    <t>della persona occupata. Sono pertanto esclusi dalla statistica degli occupati interni i residenti che lavorano presso unità produttive non residenti sul territorio economico italiano, mentre si includono i non residenti che lavorano presso unità di produzione residenti nel territorio economico italiano.</t>
  </si>
  <si>
    <t xml:space="preserve">Gli occupati interni comprendono anche i militari e le persone occupate che vivono in convivenze (ad esempio istituti assistenziali, religiosi, penitenziari). Sono inoltre comprese le persone temporaneamente non al lavoro che mantengono un legame formale con la loro posizione lavorativa sottoforma, ad esempio, di una garanzia di riprendere il lavoro o di un accordo circa la data di una sua ripresa, come nel </t>
  </si>
  <si>
    <t>caso dei lavoratori in cassa integrazione guadagni.</t>
  </si>
  <si>
    <t>in unità a tempo pieno tramite appositi coefficienti. Le posizioni lavorative a tempo pieno non subiscono riduzioni se non per effetto delle prestazioni lavorative a tempo ridotto prestate da lavoratori collocati momentaneamente in cassa integrazione guadagni.</t>
  </si>
  <si>
    <r>
      <t xml:space="preserve">Il </t>
    </r>
    <r>
      <rPr>
        <b/>
        <sz val="9"/>
        <color indexed="8"/>
        <rFont val="Arial"/>
        <family val="2"/>
      </rPr>
      <t>valore aggiunto ai prezzi di bas</t>
    </r>
    <r>
      <rPr>
        <sz val="9"/>
        <color theme="1"/>
        <rFont val="Arial"/>
        <family val="2"/>
      </rPr>
      <t>e è il saldo tra la produzione e i consumi intermedi, in cui la produzione è valutata a prezzi di base, cioè al netto delle imposte sui prodotti e al lordo dei contributi ai prodotti.</t>
    </r>
  </si>
  <si>
    <r>
      <t xml:space="preserve">Per </t>
    </r>
    <r>
      <rPr>
        <b/>
        <sz val="9"/>
        <color indexed="8"/>
        <rFont val="Arial"/>
        <family val="2"/>
      </rPr>
      <t>occupat</t>
    </r>
    <r>
      <rPr>
        <sz val="9"/>
        <color theme="1"/>
        <rFont val="Arial"/>
        <family val="2"/>
      </rPr>
      <t xml:space="preserve">i si intendono tutte le persone, dipendenti e indipendenti, che prestano la propria attività lavorativa presso unità produttive residenti sul territorio economico italiano. Contrariamente a quanto avviene nelle indagini campionarie sulle forze di lavoro, il concetto di occupazione interna, utilizzato nella Contabilità nazionale, fa riferimento alla residenza dell'unità di produzione e non alla residenza </t>
    </r>
  </si>
  <si>
    <r>
      <t>L'</t>
    </r>
    <r>
      <rPr>
        <b/>
        <sz val="9"/>
        <color indexed="8"/>
        <rFont val="Arial"/>
        <family val="2"/>
      </rPr>
      <t>unità di lavoro</t>
    </r>
    <r>
      <rPr>
        <sz val="9"/>
        <color theme="1"/>
        <rFont val="Arial"/>
        <family val="2"/>
      </rPr>
      <t xml:space="preserve"> è una unità di analisi che quantifica in modo omogeneo il volume di lavoro svolto da coloro che partecipano al processo di produzione realizzato sul territorio economico di un paese, a prescindere dalla loro residenza. L'insieme delle unità di lavoro è ottenuto dalla somma delle posizioni lavorative a tempo pieno e dalle posizioni lavorative a tempo parziale (principali e secondarie) trasformate </t>
    </r>
  </si>
  <si>
    <t>Valore aggiunto ai prezzi di base.</t>
  </si>
  <si>
    <t xml:space="preserve">    attività immobiliari (b)</t>
  </si>
  <si>
    <r>
      <t xml:space="preserve">Milioni di euro a </t>
    </r>
    <r>
      <rPr>
        <b/>
        <sz val="9"/>
        <color indexed="8"/>
        <rFont val="Arial"/>
        <family val="2"/>
      </rPr>
      <t>prezzi correnti</t>
    </r>
    <r>
      <rPr>
        <sz val="9"/>
        <color theme="1"/>
        <rFont val="Arial"/>
        <family val="2"/>
      </rPr>
      <t>. Variazioni percentuali sull'anno precedente.</t>
    </r>
  </si>
  <si>
    <r>
      <t xml:space="preserve">Milioni di euro a </t>
    </r>
    <r>
      <rPr>
        <b/>
        <sz val="9"/>
        <color indexed="8"/>
        <rFont val="Arial"/>
        <family val="2"/>
      </rPr>
      <t>prezzi correnti</t>
    </r>
    <r>
      <rPr>
        <sz val="9"/>
        <color theme="1"/>
        <rFont val="Arial"/>
        <family val="2"/>
      </rPr>
      <t>. Rapporti di composizione percentuale sul valore aggiunto ai prezzi di base..</t>
    </r>
  </si>
  <si>
    <t>Occupati dipendenti.</t>
  </si>
  <si>
    <t>Valore aggiunto ai prezzi di base per OCCUPATI totali (a).</t>
  </si>
  <si>
    <t>Valore aggiunto ai prezzi di base (a).</t>
  </si>
  <si>
    <t>(b) L'elevato valore aggiunto per occupati totali delle attività immobiliari è in gran parte dovuto agli affitti imputati alle case di proprietà.</t>
  </si>
  <si>
    <r>
      <t>Provincia di:</t>
    </r>
    <r>
      <rPr>
        <b/>
        <sz val="9"/>
        <color indexed="8"/>
        <rFont val="Arial"/>
        <family val="2"/>
      </rPr>
      <t>RAVENNA</t>
    </r>
    <r>
      <rPr>
        <sz val="9"/>
        <color theme="1"/>
        <rFont val="Arial"/>
        <family val="2"/>
      </rPr>
      <t>.</t>
    </r>
  </si>
  <si>
    <r>
      <t>Provincia di:</t>
    </r>
    <r>
      <rPr>
        <b/>
        <sz val="9"/>
        <color indexed="8"/>
        <rFont val="Arial"/>
        <family val="2"/>
      </rPr>
      <t>RAVENNA</t>
    </r>
    <r>
      <rPr>
        <sz val="9"/>
        <color indexed="8"/>
        <rFont val="Arial"/>
        <family val="2"/>
      </rPr>
      <t>.</t>
    </r>
  </si>
  <si>
    <t>(b) attività estrattiva, attività manifatturiere, fornitura di energia elettrica, gas, vapore e aria condizionata, fornitura di acqua, reti fognarie, attività di trattamento dei rifiuti e risanamento.</t>
  </si>
  <si>
    <t>(a) attività estrattiva, attività manifatturiere, fornitura di energia elettrica, gas, vapore e aria condizionata, fornitura di acqua, reti fognarie, attività di trattamento dei rifiuti e risanamento</t>
  </si>
  <si>
    <t>(c) attività estrattiva, attività manifatturiere, fornitura di energia elettrica, gas, vapore e aria condizionata, fornitura di acqua, reti fognarie, attività di trattamento dei rifiuti e risanamento</t>
  </si>
  <si>
    <t xml:space="preserve">    Industria in senso stretto (b)</t>
  </si>
  <si>
    <t xml:space="preserve">    Industria in senso stretto (a)</t>
  </si>
  <si>
    <t xml:space="preserve">    Industria in senso stretto (c)</t>
  </si>
  <si>
    <t>Posizioni lavorative dipendenti (a).</t>
  </si>
  <si>
    <t xml:space="preserve">(a) Per posizione lavorativa s'intende il rapporto di lavoro tra una persona fisica e un'unità produttiva (impresa) o istituzione finalizzato allo svolgimento di una prestazione lavorativa contro il corrispettivo di un compenso (retribuzione). </t>
  </si>
  <si>
    <t xml:space="preserve">Le posizioni lavorative rappresentano quindi il numero di posti di lavoro occupati (a tempo pieno e a tempo parziale), indipendentemente dalle ore lavorate. </t>
  </si>
  <si>
    <t>Posizioni lavorative indipendenti (a).</t>
  </si>
  <si>
    <t>Posizioni lavorative totali (a).</t>
  </si>
  <si>
    <r>
      <t xml:space="preserve">Provincia di: </t>
    </r>
    <r>
      <rPr>
        <b/>
        <sz val="9"/>
        <color indexed="8"/>
        <rFont val="Arial"/>
        <family val="2"/>
      </rPr>
      <t>RAVENNA.</t>
    </r>
  </si>
  <si>
    <r>
      <t xml:space="preserve">Provincia di: </t>
    </r>
    <r>
      <rPr>
        <b/>
        <sz val="9"/>
        <color indexed="8"/>
        <rFont val="Arial"/>
        <family val="2"/>
      </rPr>
      <t>RAVENNA</t>
    </r>
    <r>
      <rPr>
        <sz val="9"/>
        <color theme="1"/>
        <rFont val="Arial"/>
        <family val="2"/>
      </rPr>
      <t>.</t>
    </r>
  </si>
  <si>
    <t>Periodo: 2000 - 2014.</t>
  </si>
  <si>
    <t>Fonte: Istat (edizione dicembre 2016).</t>
  </si>
  <si>
    <t>Periodo: 2001 - 2014.</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</si>
</sst>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_ ;[Red]\-#,##0.0\ "/>
    <numFmt numFmtId="166" formatCode="#,##0.000"/>
  </numFmts>
  <fonts count="34">
    <font>
      <sz val="9"/>
      <color theme="1"/>
      <name val="Arial"/>
      <family val="2"/>
    </font>
    <font>
      <sz val="9"/>
      <color indexed="8"/>
      <name val="Arial"/>
      <family val="2"/>
    </font>
    <font>
      <b/>
      <sz val="9"/>
      <color indexed="8"/>
      <name val="Arial"/>
      <family val="2"/>
    </font>
    <font>
      <sz val="9"/>
      <color indexed="9"/>
      <name val="Arial"/>
      <family val="2"/>
    </font>
    <font>
      <b/>
      <sz val="9"/>
      <color indexed="52"/>
      <name val="Arial"/>
      <family val="2"/>
    </font>
    <font>
      <sz val="9"/>
      <color indexed="52"/>
      <name val="Arial"/>
      <family val="2"/>
    </font>
    <font>
      <b/>
      <sz val="9"/>
      <color indexed="9"/>
      <name val="Arial"/>
      <family val="2"/>
    </font>
    <font>
      <sz val="9"/>
      <color indexed="62"/>
      <name val="Arial"/>
      <family val="2"/>
    </font>
    <font>
      <sz val="9"/>
      <color indexed="60"/>
      <name val="Arial"/>
      <family val="2"/>
    </font>
    <font>
      <b/>
      <sz val="9"/>
      <color indexed="63"/>
      <name val="Arial"/>
      <family val="2"/>
    </font>
    <font>
      <sz val="9"/>
      <color indexed="10"/>
      <name val="Arial"/>
      <family val="2"/>
    </font>
    <font>
      <i/>
      <sz val="9"/>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20"/>
      <name val="Arial"/>
      <family val="2"/>
    </font>
    <font>
      <sz val="9"/>
      <color indexed="17"/>
      <name val="Arial"/>
      <family val="2"/>
    </font>
    <font>
      <sz val="9"/>
      <color theme="0"/>
      <name val="Arial"/>
      <family val="2"/>
    </font>
    <font>
      <b/>
      <sz val="9"/>
      <color rgb="FFFA7D00"/>
      <name val="Arial"/>
      <family val="2"/>
    </font>
    <font>
      <sz val="9"/>
      <color rgb="FFFA7D00"/>
      <name val="Arial"/>
      <family val="2"/>
    </font>
    <font>
      <b/>
      <sz val="9"/>
      <color theme="0"/>
      <name val="Arial"/>
      <family val="2"/>
    </font>
    <font>
      <sz val="9"/>
      <color rgb="FF3F3F76"/>
      <name val="Arial"/>
      <family val="2"/>
    </font>
    <font>
      <sz val="9"/>
      <color rgb="FF9C6500"/>
      <name val="Arial"/>
      <family val="2"/>
    </font>
    <font>
      <b/>
      <sz val="9"/>
      <color rgb="FF3F3F3F"/>
      <name val="Arial"/>
      <family val="2"/>
    </font>
    <font>
      <sz val="9"/>
      <color rgb="FFFF0000"/>
      <name val="Arial"/>
      <family val="2"/>
    </font>
    <font>
      <i/>
      <sz val="9"/>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9"/>
      <color theme="1"/>
      <name val="Arial"/>
      <family val="2"/>
    </font>
    <font>
      <sz val="9"/>
      <color rgb="FF9C0006"/>
      <name val="Arial"/>
      <family val="2"/>
    </font>
    <font>
      <sz val="9"/>
      <color rgb="FF0061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ck">
        <color rgb="FF00B050"/>
      </top>
      <bottom>
        <color indexed="63"/>
      </bottom>
    </border>
    <border>
      <left>
        <color indexed="63"/>
      </left>
      <right>
        <color indexed="63"/>
      </right>
      <top>
        <color indexed="63"/>
      </top>
      <bottom style="medium">
        <color rgb="FF00B05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0" borderId="2" applyNumberFormat="0" applyFill="0" applyAlignment="0" applyProtection="0"/>
    <xf numFmtId="0" fontId="21" fillId="21" borderId="3" applyNumberFormat="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2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9" borderId="0" applyNumberFormat="0" applyBorder="0" applyAlignment="0" applyProtection="0"/>
    <xf numFmtId="0" fontId="0" fillId="30" borderId="4" applyNumberFormat="0" applyFont="0" applyAlignment="0" applyProtection="0"/>
    <xf numFmtId="0" fontId="24" fillId="20" borderId="5"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31" borderId="0" applyNumberFormat="0" applyBorder="0" applyAlignment="0" applyProtection="0"/>
    <xf numFmtId="0" fontId="3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0" fontId="0" fillId="0" borderId="10" xfId="0" applyBorder="1" applyAlignment="1">
      <alignment/>
    </xf>
    <xf numFmtId="0" fontId="0" fillId="0" borderId="0" xfId="0" applyFill="1" applyBorder="1" applyAlignment="1">
      <alignment/>
    </xf>
    <xf numFmtId="0" fontId="0" fillId="0" borderId="11" xfId="0" applyBorder="1" applyAlignment="1">
      <alignment/>
    </xf>
    <xf numFmtId="0" fontId="0" fillId="0" borderId="0" xfId="0" applyBorder="1" applyAlignment="1">
      <alignment/>
    </xf>
    <xf numFmtId="164" fontId="0" fillId="0" borderId="0" xfId="0" applyNumberFormat="1" applyBorder="1" applyAlignment="1">
      <alignment/>
    </xf>
    <xf numFmtId="165" fontId="0" fillId="0" borderId="0" xfId="0" applyNumberFormat="1" applyAlignment="1">
      <alignment/>
    </xf>
    <xf numFmtId="164" fontId="0" fillId="0" borderId="0" xfId="0" applyNumberFormat="1" applyAlignment="1">
      <alignment/>
    </xf>
    <xf numFmtId="0" fontId="0" fillId="0" borderId="0" xfId="0" applyAlignment="1" quotePrefix="1">
      <alignment/>
    </xf>
    <xf numFmtId="0" fontId="0" fillId="0" borderId="0" xfId="0" applyFill="1" applyBorder="1" applyAlignment="1" quotePrefix="1">
      <alignment/>
    </xf>
    <xf numFmtId="0" fontId="31" fillId="0" borderId="0" xfId="0" applyFont="1" applyAlignment="1">
      <alignment/>
    </xf>
    <xf numFmtId="0" fontId="0" fillId="0" borderId="0" xfId="0" applyFont="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28"/>
  <sheetViews>
    <sheetView tabSelected="1"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P22"/>
    </sheetView>
  </sheetViews>
  <sheetFormatPr defaultColWidth="9.8515625" defaultRowHeight="12"/>
  <cols>
    <col min="1" max="1" width="83.8515625" style="0" customWidth="1"/>
    <col min="2" max="6" width="9.8515625" style="0" bestFit="1" customWidth="1"/>
    <col min="7" max="17" width="10.8515625" style="0" bestFit="1" customWidth="1"/>
    <col min="18" max="18" width="10.8515625" style="0" customWidth="1"/>
    <col min="19" max="19" width="83.8515625" style="0" customWidth="1"/>
    <col min="20" max="35" width="9.140625" style="0" customWidth="1"/>
    <col min="36" max="36" width="83.8515625" style="0" customWidth="1"/>
    <col min="37" max="200" width="9.140625" style="0" customWidth="1"/>
    <col min="201" max="201" width="75.7109375" style="0" customWidth="1"/>
    <col min="202" max="202" width="9.8515625" style="0" bestFit="1" customWidth="1"/>
  </cols>
  <sheetData>
    <row r="1" spans="1:36" ht="12">
      <c r="A1" t="s">
        <v>37</v>
      </c>
      <c r="S1" t="s">
        <v>31</v>
      </c>
      <c r="AJ1" t="s">
        <v>31</v>
      </c>
    </row>
    <row r="2" spans="1:36" ht="12">
      <c r="A2" t="s">
        <v>15</v>
      </c>
      <c r="S2" t="s">
        <v>33</v>
      </c>
      <c r="AJ2" t="s">
        <v>34</v>
      </c>
    </row>
    <row r="3" spans="1:36" ht="12">
      <c r="A3" t="s">
        <v>39</v>
      </c>
      <c r="S3" t="str">
        <f>A3</f>
        <v>Provincia di:RAVENNA.</v>
      </c>
      <c r="AJ3" t="str">
        <f>A3</f>
        <v>Provincia di:RAVENNA.</v>
      </c>
    </row>
    <row r="4" spans="1:36" ht="12">
      <c r="A4" t="s">
        <v>54</v>
      </c>
      <c r="S4" t="str">
        <f>A4</f>
        <v>Periodo: 2000 - 2014.</v>
      </c>
      <c r="AJ4" t="str">
        <f>A4</f>
        <v>Periodo: 2000 - 2014.</v>
      </c>
    </row>
    <row r="5" ht="12.75" thickBot="1">
      <c r="R5" s="4"/>
    </row>
    <row r="6" spans="1:52" ht="12.75" thickTop="1">
      <c r="A6" s="1"/>
      <c r="B6" s="1"/>
      <c r="C6" s="1"/>
      <c r="D6" s="1"/>
      <c r="E6" s="1"/>
      <c r="F6" s="1"/>
      <c r="G6" s="1"/>
      <c r="H6" s="1"/>
      <c r="I6" s="1"/>
      <c r="J6" s="1"/>
      <c r="K6" s="1"/>
      <c r="L6" s="1"/>
      <c r="M6" s="1"/>
      <c r="N6" s="1"/>
      <c r="O6" s="1"/>
      <c r="P6" s="1"/>
      <c r="Q6" s="1"/>
      <c r="R6" s="4"/>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R7" s="4"/>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R8" s="4"/>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7162.502436</v>
      </c>
      <c r="C9" s="5">
        <v>7742.006211</v>
      </c>
      <c r="D9" s="5">
        <v>8114.209798</v>
      </c>
      <c r="E9" s="5">
        <v>8542.526942</v>
      </c>
      <c r="F9" s="5">
        <v>8987.682531</v>
      </c>
      <c r="G9" s="5">
        <v>9238.867766</v>
      </c>
      <c r="H9" s="5">
        <v>9595.301016</v>
      </c>
      <c r="I9" s="5">
        <v>9934.910637</v>
      </c>
      <c r="J9" s="5">
        <v>10419.247431</v>
      </c>
      <c r="K9" s="5">
        <v>9870.801678</v>
      </c>
      <c r="L9" s="5">
        <v>9970.89443</v>
      </c>
      <c r="M9" s="5">
        <v>10786.97613</v>
      </c>
      <c r="N9" s="5">
        <v>10375.129455</v>
      </c>
      <c r="O9" s="5">
        <v>10522.75191</v>
      </c>
      <c r="P9" s="5">
        <v>10681.045391</v>
      </c>
      <c r="Q9" s="5"/>
      <c r="R9" s="5"/>
      <c r="S9" s="4" t="s">
        <v>1</v>
      </c>
      <c r="T9" s="6">
        <f>C9*100/B9-100</f>
        <v>8.090800389641927</v>
      </c>
      <c r="U9" s="6">
        <f aca="true" t="shared" si="0" ref="U9:AH22">D9*100/C9-100</f>
        <v>4.8075857452964215</v>
      </c>
      <c r="V9" s="6">
        <f t="shared" si="0"/>
        <v>5.278605738116028</v>
      </c>
      <c r="W9" s="6">
        <f t="shared" si="0"/>
        <v>5.211052795295942</v>
      </c>
      <c r="X9" s="6">
        <f t="shared" si="0"/>
        <v>2.794772001943997</v>
      </c>
      <c r="Y9" s="6">
        <f t="shared" si="0"/>
        <v>3.857975447074935</v>
      </c>
      <c r="Z9" s="6">
        <f t="shared" si="0"/>
        <v>3.5393326424434974</v>
      </c>
      <c r="AA9" s="6">
        <f t="shared" si="0"/>
        <v>4.875099653098161</v>
      </c>
      <c r="AB9" s="6">
        <f t="shared" si="0"/>
        <v>-5.2637751107458115</v>
      </c>
      <c r="AC9" s="6">
        <f t="shared" si="0"/>
        <v>1.0140285993496008</v>
      </c>
      <c r="AD9" s="6">
        <f t="shared" si="0"/>
        <v>8.184638857920376</v>
      </c>
      <c r="AE9" s="6">
        <f t="shared" si="0"/>
        <v>-3.8179993172933706</v>
      </c>
      <c r="AF9" s="6">
        <f t="shared" si="0"/>
        <v>1.4228492824140915</v>
      </c>
      <c r="AG9" s="6">
        <f t="shared" si="0"/>
        <v>1.5042973772817874</v>
      </c>
      <c r="AH9" s="6">
        <f t="shared" si="0"/>
        <v>-100</v>
      </c>
      <c r="AJ9" s="4" t="s">
        <v>1</v>
      </c>
      <c r="AK9" s="6">
        <f>B9*100/B$9</f>
        <v>100</v>
      </c>
      <c r="AL9" s="6">
        <f aca="true" t="shared" si="1" ref="AL9:AZ22">C9*100/C$9</f>
        <v>100</v>
      </c>
      <c r="AM9" s="6">
        <f t="shared" si="1"/>
        <v>100</v>
      </c>
      <c r="AN9" s="6">
        <f t="shared" si="1"/>
        <v>100</v>
      </c>
      <c r="AO9" s="6">
        <f t="shared" si="1"/>
        <v>100</v>
      </c>
      <c r="AP9" s="6">
        <f t="shared" si="1"/>
        <v>100</v>
      </c>
      <c r="AQ9" s="6">
        <f t="shared" si="1"/>
        <v>100</v>
      </c>
      <c r="AR9" s="6">
        <f t="shared" si="1"/>
        <v>100</v>
      </c>
      <c r="AS9" s="6">
        <f t="shared" si="1"/>
        <v>100</v>
      </c>
      <c r="AT9" s="6">
        <f t="shared" si="1"/>
        <v>100</v>
      </c>
      <c r="AU9" s="6">
        <f t="shared" si="1"/>
        <v>100</v>
      </c>
      <c r="AV9" s="6">
        <f t="shared" si="1"/>
        <v>100</v>
      </c>
      <c r="AW9" s="6">
        <f t="shared" si="1"/>
        <v>100</v>
      </c>
      <c r="AX9" s="6">
        <f t="shared" si="1"/>
        <v>100</v>
      </c>
      <c r="AY9" s="6">
        <f t="shared" si="1"/>
        <v>100</v>
      </c>
      <c r="AZ9" s="6" t="e">
        <f t="shared" si="1"/>
        <v>#DIV/0!</v>
      </c>
    </row>
    <row r="10" spans="1:52" ht="12">
      <c r="A10" t="s">
        <v>2</v>
      </c>
      <c r="B10" s="7">
        <v>410.099349</v>
      </c>
      <c r="C10" s="7">
        <v>438.992552</v>
      </c>
      <c r="D10" s="7">
        <v>366.495051</v>
      </c>
      <c r="E10" s="7">
        <v>368.30084</v>
      </c>
      <c r="F10" s="7">
        <v>428.597292</v>
      </c>
      <c r="G10" s="7">
        <v>354.095202</v>
      </c>
      <c r="H10" s="7">
        <v>326.300327</v>
      </c>
      <c r="I10" s="7">
        <v>373.543027</v>
      </c>
      <c r="J10" s="7">
        <v>383.972171</v>
      </c>
      <c r="K10" s="7">
        <v>379.254286</v>
      </c>
      <c r="L10" s="7">
        <v>364.497587</v>
      </c>
      <c r="M10" s="7">
        <v>418.745027</v>
      </c>
      <c r="N10" s="7">
        <v>421.027234</v>
      </c>
      <c r="O10" s="7">
        <v>568.000603</v>
      </c>
      <c r="P10" s="7">
        <v>538.883462</v>
      </c>
      <c r="Q10" s="7"/>
      <c r="R10" s="5"/>
      <c r="S10" t="s">
        <v>2</v>
      </c>
      <c r="T10" s="6">
        <f aca="true" t="shared" si="2" ref="T10:T22">C10*100/B10-100</f>
        <v>7.045415475653428</v>
      </c>
      <c r="U10" s="6">
        <f t="shared" si="0"/>
        <v>-16.514517312357498</v>
      </c>
      <c r="V10" s="6">
        <f t="shared" si="0"/>
        <v>0.49271852241191993</v>
      </c>
      <c r="W10" s="6">
        <f t="shared" si="0"/>
        <v>16.371521715779963</v>
      </c>
      <c r="X10" s="6">
        <f t="shared" si="0"/>
        <v>-17.38277198447628</v>
      </c>
      <c r="Y10" s="6">
        <f t="shared" si="0"/>
        <v>-7.849548608116976</v>
      </c>
      <c r="Z10" s="6">
        <f t="shared" si="0"/>
        <v>14.478287666564313</v>
      </c>
      <c r="AA10" s="6">
        <f t="shared" si="0"/>
        <v>2.7919525318832967</v>
      </c>
      <c r="AB10" s="6">
        <f t="shared" si="0"/>
        <v>-1.2287049313269165</v>
      </c>
      <c r="AC10" s="6">
        <f t="shared" si="0"/>
        <v>-3.890977516863188</v>
      </c>
      <c r="AD10" s="6">
        <f t="shared" si="0"/>
        <v>14.882798113009173</v>
      </c>
      <c r="AE10" s="6">
        <f t="shared" si="0"/>
        <v>0.5450111291709874</v>
      </c>
      <c r="AF10" s="6">
        <f t="shared" si="0"/>
        <v>34.90828077881537</v>
      </c>
      <c r="AG10" s="6">
        <f t="shared" si="0"/>
        <v>-5.126251776179885</v>
      </c>
      <c r="AH10" s="6">
        <f t="shared" si="0"/>
        <v>-100</v>
      </c>
      <c r="AJ10" t="s">
        <v>2</v>
      </c>
      <c r="AK10" s="6">
        <f aca="true" t="shared" si="3" ref="AK10:AK22">B10*100/B$9</f>
        <v>5.72564341393824</v>
      </c>
      <c r="AL10" s="6">
        <f t="shared" si="1"/>
        <v>5.670268662097822</v>
      </c>
      <c r="AM10" s="6">
        <f t="shared" si="1"/>
        <v>4.516706618681885</v>
      </c>
      <c r="AN10" s="6">
        <f t="shared" si="1"/>
        <v>4.311380490814963</v>
      </c>
      <c r="AO10" s="6">
        <f t="shared" si="1"/>
        <v>4.76871863822178</v>
      </c>
      <c r="AP10" s="6">
        <f t="shared" si="1"/>
        <v>3.832668796311897</v>
      </c>
      <c r="AQ10" s="6">
        <f t="shared" si="1"/>
        <v>3.4006262696282255</v>
      </c>
      <c r="AR10" s="6">
        <f t="shared" si="1"/>
        <v>3.7599032406878004</v>
      </c>
      <c r="AS10" s="6">
        <f t="shared" si="1"/>
        <v>3.6852198159492966</v>
      </c>
      <c r="AT10" s="6">
        <f t="shared" si="1"/>
        <v>3.8421832225165695</v>
      </c>
      <c r="AU10" s="6">
        <f t="shared" si="1"/>
        <v>3.655615748004665</v>
      </c>
      <c r="AV10" s="6">
        <f t="shared" si="1"/>
        <v>3.881950066019104</v>
      </c>
      <c r="AW10" s="6">
        <f t="shared" si="1"/>
        <v>4.05804318708619</v>
      </c>
      <c r="AX10" s="6">
        <f t="shared" si="1"/>
        <v>5.3978332650817</v>
      </c>
      <c r="AY10" s="6">
        <f t="shared" si="1"/>
        <v>5.045231456970222</v>
      </c>
      <c r="AZ10" s="6" t="e">
        <f>Q10*100/Q$9</f>
        <v>#DIV/0!</v>
      </c>
    </row>
    <row r="11" spans="1:52" ht="12">
      <c r="A11" t="s">
        <v>3</v>
      </c>
      <c r="B11" s="7">
        <v>2034.918071</v>
      </c>
      <c r="C11" s="7">
        <v>2148.482944</v>
      </c>
      <c r="D11" s="7">
        <v>2276.559488</v>
      </c>
      <c r="E11" s="7">
        <v>2407.375807</v>
      </c>
      <c r="F11" s="7">
        <v>2589.382029</v>
      </c>
      <c r="G11" s="7">
        <v>2658.06463</v>
      </c>
      <c r="H11" s="7">
        <v>2805.509046</v>
      </c>
      <c r="I11" s="7">
        <v>2930.767792</v>
      </c>
      <c r="J11" s="7">
        <v>2992.283986</v>
      </c>
      <c r="K11" s="7">
        <v>2690.117813</v>
      </c>
      <c r="L11" s="7">
        <v>2834.508341</v>
      </c>
      <c r="M11" s="7">
        <v>3016.135599</v>
      </c>
      <c r="N11" s="7">
        <v>2744.759022</v>
      </c>
      <c r="O11" s="7">
        <v>2721.819186</v>
      </c>
      <c r="P11" s="7">
        <v>2729.141379</v>
      </c>
      <c r="Q11" s="7"/>
      <c r="R11" s="5"/>
      <c r="S11" t="s">
        <v>3</v>
      </c>
      <c r="T11" s="6">
        <f t="shared" si="2"/>
        <v>5.580808122864212</v>
      </c>
      <c r="U11" s="6">
        <f t="shared" si="0"/>
        <v>5.961254863934357</v>
      </c>
      <c r="V11" s="6">
        <f t="shared" si="0"/>
        <v>5.74622889011016</v>
      </c>
      <c r="W11" s="6">
        <f t="shared" si="0"/>
        <v>7.560357692005326</v>
      </c>
      <c r="X11" s="6">
        <f t="shared" si="0"/>
        <v>2.652470752897159</v>
      </c>
      <c r="Y11" s="6">
        <f t="shared" si="0"/>
        <v>5.5470591021709055</v>
      </c>
      <c r="Z11" s="6">
        <f t="shared" si="0"/>
        <v>4.464742189250444</v>
      </c>
      <c r="AA11" s="6">
        <f t="shared" si="0"/>
        <v>2.0989787784592977</v>
      </c>
      <c r="AB11" s="6">
        <f t="shared" si="0"/>
        <v>-10.098178328452278</v>
      </c>
      <c r="AC11" s="6">
        <f t="shared" si="0"/>
        <v>5.367442544792382</v>
      </c>
      <c r="AD11" s="6">
        <f t="shared" si="0"/>
        <v>6.407716476710831</v>
      </c>
      <c r="AE11" s="6">
        <f t="shared" si="0"/>
        <v>-8.99749258919178</v>
      </c>
      <c r="AF11" s="6">
        <f t="shared" si="0"/>
        <v>-0.8357686709882586</v>
      </c>
      <c r="AG11" s="6">
        <f t="shared" si="0"/>
        <v>0.2690183476427279</v>
      </c>
      <c r="AH11" s="6">
        <f t="shared" si="0"/>
        <v>-100</v>
      </c>
      <c r="AJ11" t="s">
        <v>3</v>
      </c>
      <c r="AK11" s="6">
        <f t="shared" si="3"/>
        <v>28.410713841745352</v>
      </c>
      <c r="AL11" s="6">
        <f t="shared" si="1"/>
        <v>27.750984505119508</v>
      </c>
      <c r="AM11" s="6">
        <f t="shared" si="1"/>
        <v>28.056453366058257</v>
      </c>
      <c r="AN11" s="6">
        <f t="shared" si="1"/>
        <v>28.181073625462613</v>
      </c>
      <c r="AO11" s="6">
        <f t="shared" si="1"/>
        <v>28.810341487572504</v>
      </c>
      <c r="AP11" s="6">
        <f t="shared" si="1"/>
        <v>28.770458646263517</v>
      </c>
      <c r="AQ11" s="6">
        <f t="shared" si="1"/>
        <v>29.23836408385586</v>
      </c>
      <c r="AR11" s="6">
        <f t="shared" si="1"/>
        <v>29.49968951995516</v>
      </c>
      <c r="AS11" s="6">
        <f t="shared" si="1"/>
        <v>28.718811083199434</v>
      </c>
      <c r="AT11" s="6">
        <f t="shared" si="1"/>
        <v>27.253286012175916</v>
      </c>
      <c r="AU11" s="6">
        <f t="shared" si="1"/>
        <v>28.427824212757212</v>
      </c>
      <c r="AV11" s="6">
        <f t="shared" si="1"/>
        <v>27.960899909769246</v>
      </c>
      <c r="AW11" s="6">
        <f t="shared" si="1"/>
        <v>26.45517854890226</v>
      </c>
      <c r="AX11" s="6">
        <f t="shared" si="1"/>
        <v>25.866039694553628</v>
      </c>
      <c r="AY11" s="6">
        <f t="shared" si="1"/>
        <v>25.55125719528927</v>
      </c>
      <c r="AZ11" s="6" t="e">
        <f t="shared" si="1"/>
        <v>#DIV/0!</v>
      </c>
    </row>
    <row r="12" spans="1:52" ht="12">
      <c r="A12" t="s">
        <v>44</v>
      </c>
      <c r="B12" s="7">
        <v>1609.554726</v>
      </c>
      <c r="C12" s="7">
        <v>1667.129432</v>
      </c>
      <c r="D12" s="7">
        <v>1776.181784</v>
      </c>
      <c r="E12" s="7">
        <v>1833.645153</v>
      </c>
      <c r="F12" s="7">
        <v>1916.252753</v>
      </c>
      <c r="G12" s="7">
        <v>1931.762336</v>
      </c>
      <c r="H12" s="7">
        <v>2022.735861</v>
      </c>
      <c r="I12" s="7">
        <v>2136.843874</v>
      </c>
      <c r="J12" s="7">
        <v>2123.438135</v>
      </c>
      <c r="K12" s="7">
        <v>1872.018933</v>
      </c>
      <c r="L12" s="7">
        <v>2080.282094</v>
      </c>
      <c r="M12" s="7">
        <v>2226.813235</v>
      </c>
      <c r="N12" s="7">
        <v>2095.375068</v>
      </c>
      <c r="O12" s="7">
        <v>2160.272877</v>
      </c>
      <c r="P12" s="7">
        <v>2220.67391</v>
      </c>
      <c r="Q12" s="7"/>
      <c r="R12" s="5"/>
      <c r="S12" t="s">
        <v>44</v>
      </c>
      <c r="T12" s="6">
        <f t="shared" si="2"/>
        <v>3.5770579943611125</v>
      </c>
      <c r="U12" s="6">
        <f t="shared" si="0"/>
        <v>6.541324860972168</v>
      </c>
      <c r="V12" s="6">
        <f t="shared" si="0"/>
        <v>3.235218912705605</v>
      </c>
      <c r="W12" s="6">
        <f t="shared" si="0"/>
        <v>4.505102847453728</v>
      </c>
      <c r="X12" s="6">
        <f t="shared" si="0"/>
        <v>0.8093704223369826</v>
      </c>
      <c r="Y12" s="6">
        <f t="shared" si="0"/>
        <v>4.709353904703121</v>
      </c>
      <c r="Z12" s="6">
        <f t="shared" si="0"/>
        <v>5.641271072515977</v>
      </c>
      <c r="AA12" s="6">
        <f t="shared" si="0"/>
        <v>-0.6273616506621948</v>
      </c>
      <c r="AB12" s="6">
        <f t="shared" si="0"/>
        <v>-11.840194345949243</v>
      </c>
      <c r="AC12" s="6">
        <f t="shared" si="0"/>
        <v>11.125056340442484</v>
      </c>
      <c r="AD12" s="6">
        <f t="shared" si="0"/>
        <v>7.04381109766932</v>
      </c>
      <c r="AE12" s="6">
        <f t="shared" si="0"/>
        <v>-5.9025231633312245</v>
      </c>
      <c r="AF12" s="6">
        <f t="shared" si="0"/>
        <v>3.0971929556241093</v>
      </c>
      <c r="AG12" s="6">
        <f t="shared" si="0"/>
        <v>2.795990897403655</v>
      </c>
      <c r="AH12" s="6">
        <f t="shared" si="0"/>
        <v>-100</v>
      </c>
      <c r="AJ12" t="s">
        <v>44</v>
      </c>
      <c r="AK12" s="6">
        <f t="shared" si="3"/>
        <v>22.471960608489212</v>
      </c>
      <c r="AL12" s="6">
        <f t="shared" si="1"/>
        <v>21.533558441626006</v>
      </c>
      <c r="AM12" s="6">
        <f t="shared" si="1"/>
        <v>21.889769037495128</v>
      </c>
      <c r="AN12" s="6">
        <f t="shared" si="1"/>
        <v>21.46490336465596</v>
      </c>
      <c r="AO12" s="6">
        <f t="shared" si="1"/>
        <v>21.320877171512546</v>
      </c>
      <c r="AP12" s="6">
        <f t="shared" si="1"/>
        <v>20.909080906094225</v>
      </c>
      <c r="AQ12" s="6">
        <f t="shared" si="1"/>
        <v>21.08048364118148</v>
      </c>
      <c r="AR12" s="6">
        <f t="shared" si="1"/>
        <v>21.508435778394208</v>
      </c>
      <c r="AS12" s="6">
        <f t="shared" si="1"/>
        <v>20.379956892877054</v>
      </c>
      <c r="AT12" s="6">
        <f t="shared" si="1"/>
        <v>18.96521674802106</v>
      </c>
      <c r="AU12" s="6">
        <f t="shared" si="1"/>
        <v>20.863545478336793</v>
      </c>
      <c r="AV12" s="6">
        <f t="shared" si="1"/>
        <v>20.64353539085842</v>
      </c>
      <c r="AW12" s="6">
        <f t="shared" si="1"/>
        <v>20.196134198500946</v>
      </c>
      <c r="AX12" s="6">
        <f t="shared" si="1"/>
        <v>20.52954298910198</v>
      </c>
      <c r="AY12" s="6">
        <f t="shared" si="1"/>
        <v>20.790791806494628</v>
      </c>
      <c r="AZ12" s="6" t="e">
        <f t="shared" si="1"/>
        <v>#DIV/0!</v>
      </c>
    </row>
    <row r="13" spans="1:52" ht="12">
      <c r="A13" t="s">
        <v>4</v>
      </c>
      <c r="B13" s="7">
        <v>1470.176707</v>
      </c>
      <c r="C13" s="7">
        <v>1508.080019</v>
      </c>
      <c r="D13" s="7">
        <v>1619.932626</v>
      </c>
      <c r="E13" s="7">
        <v>1668.175174</v>
      </c>
      <c r="F13" s="7">
        <v>1737.554013</v>
      </c>
      <c r="G13" s="7">
        <v>1733.671252</v>
      </c>
      <c r="H13" s="7">
        <v>1815.725533</v>
      </c>
      <c r="I13" s="7">
        <v>1914.137666</v>
      </c>
      <c r="J13" s="7">
        <v>1809.763513</v>
      </c>
      <c r="K13" s="7">
        <v>1596.155071</v>
      </c>
      <c r="L13" s="7">
        <v>1760.0846</v>
      </c>
      <c r="M13" s="7">
        <v>1901.478891</v>
      </c>
      <c r="N13" s="7">
        <v>1752.722539</v>
      </c>
      <c r="O13" s="7">
        <v>1828.962964</v>
      </c>
      <c r="P13" s="7">
        <v>1852.00221</v>
      </c>
      <c r="Q13" s="7"/>
      <c r="R13" s="5"/>
      <c r="S13" t="s">
        <v>4</v>
      </c>
      <c r="T13" s="6">
        <f t="shared" si="2"/>
        <v>2.5781466826082635</v>
      </c>
      <c r="U13" s="6">
        <f t="shared" si="0"/>
        <v>7.4168880689878165</v>
      </c>
      <c r="V13" s="6">
        <f t="shared" si="0"/>
        <v>2.9780589158897612</v>
      </c>
      <c r="W13" s="6">
        <f t="shared" si="0"/>
        <v>4.15896604153636</v>
      </c>
      <c r="X13" s="6">
        <f t="shared" si="0"/>
        <v>-0.22346131233618394</v>
      </c>
      <c r="Y13" s="6">
        <f t="shared" si="0"/>
        <v>4.732978118275909</v>
      </c>
      <c r="Z13" s="6">
        <f t="shared" si="0"/>
        <v>5.419989486924294</v>
      </c>
      <c r="AA13" s="6">
        <f t="shared" si="0"/>
        <v>-5.4528028393125965</v>
      </c>
      <c r="AB13" s="6">
        <f t="shared" si="0"/>
        <v>-11.80311352646882</v>
      </c>
      <c r="AC13" s="6">
        <f t="shared" si="0"/>
        <v>10.270275863440844</v>
      </c>
      <c r="AD13" s="6">
        <f t="shared" si="0"/>
        <v>8.033380384102003</v>
      </c>
      <c r="AE13" s="6">
        <f t="shared" si="0"/>
        <v>-7.8231923953553775</v>
      </c>
      <c r="AF13" s="6">
        <f t="shared" si="0"/>
        <v>4.34982852696686</v>
      </c>
      <c r="AG13" s="6">
        <f t="shared" si="0"/>
        <v>1.2596890398268386</v>
      </c>
      <c r="AH13" s="6">
        <f t="shared" si="0"/>
        <v>-100</v>
      </c>
      <c r="AJ13" t="s">
        <v>4</v>
      </c>
      <c r="AK13" s="6">
        <f t="shared" si="3"/>
        <v>20.526020341865895</v>
      </c>
      <c r="AL13" s="6">
        <f t="shared" si="1"/>
        <v>19.479188958248177</v>
      </c>
      <c r="AM13" s="6">
        <f t="shared" si="1"/>
        <v>19.964145201166517</v>
      </c>
      <c r="AN13" s="6">
        <f t="shared" si="1"/>
        <v>19.527888941131536</v>
      </c>
      <c r="AO13" s="6">
        <f t="shared" si="1"/>
        <v>19.33261446437265</v>
      </c>
      <c r="AP13" s="6">
        <f t="shared" si="1"/>
        <v>18.76497527521816</v>
      </c>
      <c r="AQ13" s="6">
        <f t="shared" si="1"/>
        <v>18.92307005243826</v>
      </c>
      <c r="AR13" s="6">
        <f t="shared" si="1"/>
        <v>19.266782922750107</v>
      </c>
      <c r="AS13" s="6">
        <f t="shared" si="1"/>
        <v>17.369426390772503</v>
      </c>
      <c r="AT13" s="6">
        <f t="shared" si="1"/>
        <v>16.170470475133783</v>
      </c>
      <c r="AU13" s="6">
        <f t="shared" si="1"/>
        <v>17.652223803557007</v>
      </c>
      <c r="AV13" s="6">
        <f t="shared" si="1"/>
        <v>17.627543327102924</v>
      </c>
      <c r="AW13" s="6">
        <f t="shared" si="1"/>
        <v>16.893500429098985</v>
      </c>
      <c r="AX13" s="6">
        <f t="shared" si="1"/>
        <v>17.381032829082443</v>
      </c>
      <c r="AY13" s="6">
        <f t="shared" si="1"/>
        <v>17.339147454241918</v>
      </c>
      <c r="AZ13" s="6" t="e">
        <f t="shared" si="1"/>
        <v>#DIV/0!</v>
      </c>
    </row>
    <row r="14" spans="1:52" ht="12">
      <c r="A14" t="s">
        <v>5</v>
      </c>
      <c r="B14" s="7">
        <v>425.363345</v>
      </c>
      <c r="C14" s="7">
        <v>481.353512</v>
      </c>
      <c r="D14" s="7">
        <v>500.377704</v>
      </c>
      <c r="E14" s="7">
        <v>573.730654</v>
      </c>
      <c r="F14" s="7">
        <v>673.129276</v>
      </c>
      <c r="G14" s="7">
        <v>726.302294</v>
      </c>
      <c r="H14" s="7">
        <v>782.773185</v>
      </c>
      <c r="I14" s="7">
        <v>793.923918</v>
      </c>
      <c r="J14" s="7">
        <v>868.845851</v>
      </c>
      <c r="K14" s="7">
        <v>818.09888</v>
      </c>
      <c r="L14" s="7">
        <v>754.226247</v>
      </c>
      <c r="M14" s="7">
        <v>789.322364</v>
      </c>
      <c r="N14" s="7">
        <v>649.383954</v>
      </c>
      <c r="O14" s="7">
        <v>561.546309</v>
      </c>
      <c r="P14" s="7">
        <v>508.467469</v>
      </c>
      <c r="Q14" s="7"/>
      <c r="R14" s="5"/>
      <c r="S14" t="s">
        <v>5</v>
      </c>
      <c r="T14" s="6">
        <f t="shared" si="2"/>
        <v>13.162903587755096</v>
      </c>
      <c r="U14" s="6">
        <f t="shared" si="0"/>
        <v>3.952228772769402</v>
      </c>
      <c r="V14" s="6">
        <f t="shared" si="0"/>
        <v>14.65951608427379</v>
      </c>
      <c r="W14" s="6">
        <f t="shared" si="0"/>
        <v>17.324962734168295</v>
      </c>
      <c r="X14" s="6">
        <f t="shared" si="0"/>
        <v>7.899376820448964</v>
      </c>
      <c r="Y14" s="6">
        <f t="shared" si="0"/>
        <v>7.775122213781685</v>
      </c>
      <c r="Z14" s="6">
        <f t="shared" si="0"/>
        <v>1.4245164772730448</v>
      </c>
      <c r="AA14" s="6">
        <f t="shared" si="0"/>
        <v>9.436915969068963</v>
      </c>
      <c r="AB14" s="6">
        <f t="shared" si="0"/>
        <v>-5.840733536517746</v>
      </c>
      <c r="AC14" s="6">
        <f t="shared" si="0"/>
        <v>-7.807446576628976</v>
      </c>
      <c r="AD14" s="6">
        <f t="shared" si="0"/>
        <v>4.6532611586507215</v>
      </c>
      <c r="AE14" s="6">
        <f t="shared" si="0"/>
        <v>-17.728930077546863</v>
      </c>
      <c r="AF14" s="6">
        <f t="shared" si="0"/>
        <v>-13.526303577251625</v>
      </c>
      <c r="AG14" s="6">
        <f t="shared" si="0"/>
        <v>-9.452264069640606</v>
      </c>
      <c r="AH14" s="6">
        <f t="shared" si="0"/>
        <v>-100</v>
      </c>
      <c r="AJ14" t="s">
        <v>5</v>
      </c>
      <c r="AK14" s="6">
        <f t="shared" si="3"/>
        <v>5.938753233256143</v>
      </c>
      <c r="AL14" s="6">
        <f t="shared" si="1"/>
        <v>6.217426063493506</v>
      </c>
      <c r="AM14" s="6">
        <f t="shared" si="1"/>
        <v>6.1666843285631305</v>
      </c>
      <c r="AN14" s="6">
        <f t="shared" si="1"/>
        <v>6.716170260806652</v>
      </c>
      <c r="AO14" s="6">
        <f t="shared" si="1"/>
        <v>7.489464316059963</v>
      </c>
      <c r="AP14" s="6">
        <f t="shared" si="1"/>
        <v>7.861377740169293</v>
      </c>
      <c r="AQ14" s="6">
        <f t="shared" si="1"/>
        <v>8.15788044267438</v>
      </c>
      <c r="AR14" s="6">
        <f t="shared" si="1"/>
        <v>7.991253741560956</v>
      </c>
      <c r="AS14" s="6">
        <f t="shared" si="1"/>
        <v>8.338854190322376</v>
      </c>
      <c r="AT14" s="6">
        <f t="shared" si="1"/>
        <v>8.28806926415486</v>
      </c>
      <c r="AU14" s="6">
        <f t="shared" si="1"/>
        <v>7.5642787344204185</v>
      </c>
      <c r="AV14" s="6">
        <f t="shared" si="1"/>
        <v>7.317364518910825</v>
      </c>
      <c r="AW14" s="6">
        <f t="shared" si="1"/>
        <v>6.259044350401313</v>
      </c>
      <c r="AX14" s="6">
        <f t="shared" si="1"/>
        <v>5.336496705451644</v>
      </c>
      <c r="AY14" s="6">
        <f t="shared" si="1"/>
        <v>4.760465388794639</v>
      </c>
      <c r="AZ14" s="6" t="e">
        <f t="shared" si="1"/>
        <v>#DIV/0!</v>
      </c>
    </row>
    <row r="15" spans="1:52" ht="12">
      <c r="A15" t="s">
        <v>6</v>
      </c>
      <c r="B15" s="7">
        <v>4717.485016</v>
      </c>
      <c r="C15" s="7">
        <v>5154.530715</v>
      </c>
      <c r="D15" s="7">
        <v>5471.155259</v>
      </c>
      <c r="E15" s="7">
        <v>5766.850295</v>
      </c>
      <c r="F15" s="7">
        <v>5969.70321</v>
      </c>
      <c r="G15" s="7">
        <v>6226.707934</v>
      </c>
      <c r="H15" s="7">
        <v>6463.491643</v>
      </c>
      <c r="I15" s="7">
        <v>6630.599818</v>
      </c>
      <c r="J15" s="7">
        <v>7042.991274</v>
      </c>
      <c r="K15" s="7">
        <v>6801.429579</v>
      </c>
      <c r="L15" s="7">
        <v>6771.888502</v>
      </c>
      <c r="M15" s="7">
        <v>7352.095504</v>
      </c>
      <c r="N15" s="7">
        <v>7209.343199</v>
      </c>
      <c r="O15" s="7">
        <v>7232.932121</v>
      </c>
      <c r="P15" s="7">
        <v>7413.02055</v>
      </c>
      <c r="Q15" s="7"/>
      <c r="R15" s="5"/>
      <c r="S15" t="s">
        <v>6</v>
      </c>
      <c r="T15" s="6">
        <f t="shared" si="2"/>
        <v>9.264379166392672</v>
      </c>
      <c r="U15" s="6">
        <f t="shared" si="0"/>
        <v>6.1426454027832875</v>
      </c>
      <c r="V15" s="6">
        <f t="shared" si="0"/>
        <v>5.404617891506277</v>
      </c>
      <c r="W15" s="6">
        <f t="shared" si="0"/>
        <v>3.5175685967759307</v>
      </c>
      <c r="X15" s="6">
        <f t="shared" si="0"/>
        <v>4.305150774823858</v>
      </c>
      <c r="Y15" s="6">
        <f t="shared" si="0"/>
        <v>3.80271102338169</v>
      </c>
      <c r="Z15" s="6">
        <f t="shared" si="0"/>
        <v>2.585416431704971</v>
      </c>
      <c r="AA15" s="6">
        <f t="shared" si="0"/>
        <v>6.219519610887787</v>
      </c>
      <c r="AB15" s="6">
        <f t="shared" si="0"/>
        <v>-3.4298167582821435</v>
      </c>
      <c r="AC15" s="6">
        <f t="shared" si="0"/>
        <v>-0.43433629146451835</v>
      </c>
      <c r="AD15" s="6">
        <f t="shared" si="0"/>
        <v>8.56787588615262</v>
      </c>
      <c r="AE15" s="6">
        <f t="shared" si="0"/>
        <v>-1.9416546605295508</v>
      </c>
      <c r="AF15" s="6">
        <f t="shared" si="0"/>
        <v>0.3271993210598225</v>
      </c>
      <c r="AG15" s="6">
        <f t="shared" si="0"/>
        <v>2.4898398877148935</v>
      </c>
      <c r="AH15" s="6">
        <f t="shared" si="0"/>
        <v>-100</v>
      </c>
      <c r="AJ15" t="s">
        <v>6</v>
      </c>
      <c r="AK15" s="6">
        <f t="shared" si="3"/>
        <v>65.86364274431641</v>
      </c>
      <c r="AL15" s="6">
        <f t="shared" si="1"/>
        <v>66.57874683278267</v>
      </c>
      <c r="AM15" s="6">
        <f t="shared" si="1"/>
        <v>67.42684001525986</v>
      </c>
      <c r="AN15" s="6">
        <f t="shared" si="1"/>
        <v>67.50754588372243</v>
      </c>
      <c r="AO15" s="6">
        <f t="shared" si="1"/>
        <v>66.4209398742057</v>
      </c>
      <c r="AP15" s="6">
        <f t="shared" si="1"/>
        <v>67.39687255742459</v>
      </c>
      <c r="AQ15" s="6">
        <f t="shared" si="1"/>
        <v>67.36100964651592</v>
      </c>
      <c r="AR15" s="6">
        <f t="shared" si="1"/>
        <v>66.74040723935703</v>
      </c>
      <c r="AS15" s="6">
        <f t="shared" si="1"/>
        <v>67.59596910085128</v>
      </c>
      <c r="AT15" s="6">
        <f t="shared" si="1"/>
        <v>68.9045307653075</v>
      </c>
      <c r="AU15" s="6">
        <f t="shared" si="1"/>
        <v>67.91656003923812</v>
      </c>
      <c r="AV15" s="6">
        <f t="shared" si="1"/>
        <v>68.15715002421165</v>
      </c>
      <c r="AW15" s="6">
        <f t="shared" si="1"/>
        <v>69.48677826401155</v>
      </c>
      <c r="AX15" s="6">
        <f t="shared" si="1"/>
        <v>68.73612704036466</v>
      </c>
      <c r="AY15" s="6">
        <f t="shared" si="1"/>
        <v>69.40351134774052</v>
      </c>
      <c r="AZ15" s="6" t="e">
        <f t="shared" si="1"/>
        <v>#DIV/0!</v>
      </c>
    </row>
    <row r="16" spans="1:52" ht="12">
      <c r="A16" t="s">
        <v>16</v>
      </c>
      <c r="B16" s="7">
        <v>1691.7292</v>
      </c>
      <c r="C16" s="7">
        <v>1862.251214</v>
      </c>
      <c r="D16" s="7">
        <v>1822.301627</v>
      </c>
      <c r="E16" s="7">
        <v>1874.609274</v>
      </c>
      <c r="F16" s="7">
        <v>1951.686101</v>
      </c>
      <c r="G16" s="7">
        <v>2050.122872</v>
      </c>
      <c r="H16" s="7">
        <v>2144.720057</v>
      </c>
      <c r="I16" s="7">
        <v>2208.54617</v>
      </c>
      <c r="J16" s="7">
        <v>2343.060625</v>
      </c>
      <c r="K16" s="7">
        <v>2209.834279</v>
      </c>
      <c r="L16" s="7">
        <v>2208.180136</v>
      </c>
      <c r="M16" s="7">
        <v>2414.487029</v>
      </c>
      <c r="N16" s="7">
        <v>2279.206427</v>
      </c>
      <c r="O16" s="7">
        <v>2321.703457</v>
      </c>
      <c r="P16" s="7">
        <v>2397.687826</v>
      </c>
      <c r="Q16" s="7"/>
      <c r="R16" s="5"/>
      <c r="S16" t="s">
        <v>16</v>
      </c>
      <c r="T16" s="6">
        <f t="shared" si="2"/>
        <v>10.079746451145965</v>
      </c>
      <c r="U16" s="6">
        <f t="shared" si="0"/>
        <v>-2.1452308206147137</v>
      </c>
      <c r="V16" s="6">
        <f t="shared" si="0"/>
        <v>2.8704165229832057</v>
      </c>
      <c r="W16" s="6">
        <f t="shared" si="0"/>
        <v>4.111620915836781</v>
      </c>
      <c r="X16" s="6">
        <f t="shared" si="0"/>
        <v>5.043678435254677</v>
      </c>
      <c r="Y16" s="6">
        <f t="shared" si="0"/>
        <v>4.614220264159869</v>
      </c>
      <c r="Z16" s="6">
        <f t="shared" si="0"/>
        <v>2.9759647554785715</v>
      </c>
      <c r="AA16" s="6">
        <f t="shared" si="0"/>
        <v>6.090633595402707</v>
      </c>
      <c r="AB16" s="6">
        <f t="shared" si="0"/>
        <v>-5.685996537114775</v>
      </c>
      <c r="AC16" s="6">
        <f t="shared" si="0"/>
        <v>-0.07485371259372187</v>
      </c>
      <c r="AD16" s="6">
        <f t="shared" si="0"/>
        <v>9.342847063813991</v>
      </c>
      <c r="AE16" s="6">
        <f t="shared" si="0"/>
        <v>-5.602871350111528</v>
      </c>
      <c r="AF16" s="6">
        <f t="shared" si="0"/>
        <v>1.8645537980487603</v>
      </c>
      <c r="AG16" s="6">
        <f t="shared" si="0"/>
        <v>3.2727852806052766</v>
      </c>
      <c r="AH16" s="6">
        <f t="shared" si="0"/>
        <v>-100</v>
      </c>
      <c r="AJ16" t="s">
        <v>16</v>
      </c>
      <c r="AK16" s="6">
        <f t="shared" si="3"/>
        <v>23.619247813404865</v>
      </c>
      <c r="AL16" s="6">
        <f t="shared" si="1"/>
        <v>24.053858434704892</v>
      </c>
      <c r="AM16" s="6">
        <f t="shared" si="1"/>
        <v>22.458152702055635</v>
      </c>
      <c r="AN16" s="6">
        <f t="shared" si="1"/>
        <v>21.944435021718657</v>
      </c>
      <c r="AO16" s="6">
        <f t="shared" si="1"/>
        <v>21.71512060276175</v>
      </c>
      <c r="AP16" s="6">
        <f t="shared" si="1"/>
        <v>22.190196070828794</v>
      </c>
      <c r="AQ16" s="6">
        <f t="shared" si="1"/>
        <v>22.35177461784384</v>
      </c>
      <c r="AR16" s="6">
        <f t="shared" si="1"/>
        <v>22.230156371762842</v>
      </c>
      <c r="AS16" s="6">
        <f t="shared" si="1"/>
        <v>22.48781056901268</v>
      </c>
      <c r="AT16" s="6">
        <f t="shared" si="1"/>
        <v>22.38758665291867</v>
      </c>
      <c r="AU16" s="6">
        <f t="shared" si="1"/>
        <v>22.146259310058706</v>
      </c>
      <c r="AV16" s="6">
        <f t="shared" si="1"/>
        <v>22.383353776829022</v>
      </c>
      <c r="AW16" s="6">
        <f t="shared" si="1"/>
        <v>21.96798061060916</v>
      </c>
      <c r="AX16" s="6">
        <f t="shared" si="1"/>
        <v>22.063652900470213</v>
      </c>
      <c r="AY16" s="6">
        <f t="shared" si="1"/>
        <v>22.448063258118214</v>
      </c>
      <c r="AZ16" s="6" t="e">
        <f t="shared" si="1"/>
        <v>#DIV/0!</v>
      </c>
    </row>
    <row r="17" spans="1:52" ht="12">
      <c r="A17" t="s">
        <v>7</v>
      </c>
      <c r="B17" s="7">
        <v>182.1303</v>
      </c>
      <c r="C17" s="7">
        <v>183.584602</v>
      </c>
      <c r="D17" s="7">
        <v>204.66627</v>
      </c>
      <c r="E17" s="7">
        <v>196.390365</v>
      </c>
      <c r="F17" s="7">
        <v>201.376835</v>
      </c>
      <c r="G17" s="7">
        <v>203.880826</v>
      </c>
      <c r="H17" s="7">
        <v>207.970373</v>
      </c>
      <c r="I17" s="7">
        <v>211.326985</v>
      </c>
      <c r="J17" s="7">
        <v>190.10608</v>
      </c>
      <c r="K17" s="7">
        <v>177.422294</v>
      </c>
      <c r="L17" s="7">
        <v>169.557331</v>
      </c>
      <c r="M17" s="7">
        <v>169.092543</v>
      </c>
      <c r="N17" s="7">
        <v>186.81715</v>
      </c>
      <c r="O17" s="7">
        <v>182.779204</v>
      </c>
      <c r="P17" s="7">
        <v>173.751177</v>
      </c>
      <c r="Q17" s="7"/>
      <c r="R17" s="5"/>
      <c r="S17" t="s">
        <v>7</v>
      </c>
      <c r="T17" s="6">
        <f t="shared" si="2"/>
        <v>0.7984953629351992</v>
      </c>
      <c r="U17" s="6">
        <f t="shared" si="0"/>
        <v>11.483353053759927</v>
      </c>
      <c r="V17" s="6">
        <f t="shared" si="0"/>
        <v>-4.043609628494224</v>
      </c>
      <c r="W17" s="6">
        <f t="shared" si="0"/>
        <v>2.539060406553034</v>
      </c>
      <c r="X17" s="6">
        <f t="shared" si="0"/>
        <v>1.243435472605384</v>
      </c>
      <c r="Y17" s="6">
        <f t="shared" si="0"/>
        <v>2.0058516929885286</v>
      </c>
      <c r="Z17" s="6">
        <f t="shared" si="0"/>
        <v>1.6139856613134214</v>
      </c>
      <c r="AA17" s="6">
        <f t="shared" si="0"/>
        <v>-10.041739345308883</v>
      </c>
      <c r="AB17" s="6">
        <f t="shared" si="0"/>
        <v>-6.671951786076491</v>
      </c>
      <c r="AC17" s="6">
        <f t="shared" si="0"/>
        <v>-4.432905709132569</v>
      </c>
      <c r="AD17" s="6">
        <f t="shared" si="0"/>
        <v>-0.2741184927002678</v>
      </c>
      <c r="AE17" s="6">
        <f t="shared" si="0"/>
        <v>10.482193173947351</v>
      </c>
      <c r="AF17" s="6">
        <f t="shared" si="0"/>
        <v>-2.1614428868013533</v>
      </c>
      <c r="AG17" s="6">
        <f t="shared" si="0"/>
        <v>-4.939307537415459</v>
      </c>
      <c r="AH17" s="6">
        <f t="shared" si="0"/>
        <v>-100</v>
      </c>
      <c r="AJ17" t="s">
        <v>7</v>
      </c>
      <c r="AK17" s="6">
        <f t="shared" si="3"/>
        <v>2.542830548783914</v>
      </c>
      <c r="AL17" s="6">
        <f t="shared" si="1"/>
        <v>2.3712794461357993</v>
      </c>
      <c r="AM17" s="6">
        <f t="shared" si="1"/>
        <v>2.5223191795021913</v>
      </c>
      <c r="AN17" s="6">
        <f t="shared" si="1"/>
        <v>2.2989727317619737</v>
      </c>
      <c r="AO17" s="6">
        <f t="shared" si="1"/>
        <v>2.240586873261467</v>
      </c>
      <c r="AP17" s="6">
        <f t="shared" si="1"/>
        <v>2.206772855330853</v>
      </c>
      <c r="AQ17" s="6">
        <f t="shared" si="1"/>
        <v>2.167418954894828</v>
      </c>
      <c r="AR17" s="6">
        <f t="shared" si="1"/>
        <v>2.1271151067324894</v>
      </c>
      <c r="AS17" s="6">
        <f t="shared" si="1"/>
        <v>1.8245663255331133</v>
      </c>
      <c r="AT17" s="6">
        <f t="shared" si="1"/>
        <v>1.7974456360058175</v>
      </c>
      <c r="AU17" s="6">
        <f t="shared" si="1"/>
        <v>1.7005227784765544</v>
      </c>
      <c r="AV17" s="6">
        <f t="shared" si="1"/>
        <v>1.5675620392793066</v>
      </c>
      <c r="AW17" s="6">
        <f t="shared" si="1"/>
        <v>1.8006247614574944</v>
      </c>
      <c r="AX17" s="6">
        <f t="shared" si="1"/>
        <v>1.736990528364552</v>
      </c>
      <c r="AY17" s="6">
        <f t="shared" si="1"/>
        <v>1.6267244510205456</v>
      </c>
      <c r="AZ17" s="6" t="e">
        <f t="shared" si="1"/>
        <v>#DIV/0!</v>
      </c>
    </row>
    <row r="18" spans="1:52" ht="12">
      <c r="A18" t="s">
        <v>8</v>
      </c>
      <c r="B18" s="7">
        <v>371.033282</v>
      </c>
      <c r="C18" s="7">
        <v>413.052024</v>
      </c>
      <c r="D18" s="7">
        <v>406.310339</v>
      </c>
      <c r="E18" s="7">
        <v>447.332065</v>
      </c>
      <c r="F18" s="7">
        <v>453.181392</v>
      </c>
      <c r="G18" s="7">
        <v>490.597658</v>
      </c>
      <c r="H18" s="7">
        <v>505.480633</v>
      </c>
      <c r="I18" s="7">
        <v>565.643904</v>
      </c>
      <c r="J18" s="7">
        <v>516.706247</v>
      </c>
      <c r="K18" s="7">
        <v>433.302589</v>
      </c>
      <c r="L18" s="7">
        <v>420.574528</v>
      </c>
      <c r="M18" s="7">
        <v>451.432614</v>
      </c>
      <c r="N18" s="7">
        <v>462.031031</v>
      </c>
      <c r="O18" s="7">
        <v>476.223515</v>
      </c>
      <c r="P18" s="7">
        <v>506.047139</v>
      </c>
      <c r="Q18" s="7"/>
      <c r="R18" s="5"/>
      <c r="S18" t="s">
        <v>8</v>
      </c>
      <c r="T18" s="6">
        <f t="shared" si="2"/>
        <v>11.324790534559114</v>
      </c>
      <c r="U18" s="6">
        <f t="shared" si="0"/>
        <v>-1.6321636521020935</v>
      </c>
      <c r="V18" s="6">
        <f t="shared" si="0"/>
        <v>10.096156081324821</v>
      </c>
      <c r="W18" s="6">
        <f t="shared" si="0"/>
        <v>1.307602887801039</v>
      </c>
      <c r="X18" s="6">
        <f t="shared" si="0"/>
        <v>8.25635532714017</v>
      </c>
      <c r="Y18" s="6">
        <f t="shared" si="0"/>
        <v>3.033641673030573</v>
      </c>
      <c r="Z18" s="6">
        <f t="shared" si="0"/>
        <v>11.902191117181744</v>
      </c>
      <c r="AA18" s="6">
        <f t="shared" si="0"/>
        <v>-8.651672307247225</v>
      </c>
      <c r="AB18" s="6">
        <f t="shared" si="0"/>
        <v>-16.14140693754763</v>
      </c>
      <c r="AC18" s="6">
        <f t="shared" si="0"/>
        <v>-2.937453253943062</v>
      </c>
      <c r="AD18" s="6">
        <f t="shared" si="0"/>
        <v>7.33712670302279</v>
      </c>
      <c r="AE18" s="6">
        <f t="shared" si="0"/>
        <v>2.347729577198862</v>
      </c>
      <c r="AF18" s="6">
        <f t="shared" si="0"/>
        <v>3.0717599138920235</v>
      </c>
      <c r="AG18" s="6">
        <f t="shared" si="0"/>
        <v>6.262526536515111</v>
      </c>
      <c r="AH18" s="6">
        <f t="shared" si="0"/>
        <v>-100</v>
      </c>
      <c r="AJ18" t="s">
        <v>8</v>
      </c>
      <c r="AK18" s="6">
        <f t="shared" si="3"/>
        <v>5.180218580242588</v>
      </c>
      <c r="AL18" s="6">
        <f t="shared" si="1"/>
        <v>5.335206569753551</v>
      </c>
      <c r="AM18" s="6">
        <f t="shared" si="1"/>
        <v>5.0073925756781374</v>
      </c>
      <c r="AN18" s="6">
        <f t="shared" si="1"/>
        <v>5.236530923896265</v>
      </c>
      <c r="AO18" s="6">
        <f t="shared" si="1"/>
        <v>5.042249661544037</v>
      </c>
      <c r="AP18" s="6">
        <f t="shared" si="1"/>
        <v>5.310149148421095</v>
      </c>
      <c r="AQ18" s="6">
        <f t="shared" si="1"/>
        <v>5.268001828781815</v>
      </c>
      <c r="AR18" s="6">
        <f t="shared" si="1"/>
        <v>5.693497653551164</v>
      </c>
      <c r="AS18" s="6">
        <f t="shared" si="1"/>
        <v>4.959151324717205</v>
      </c>
      <c r="AT18" s="6">
        <f t="shared" si="1"/>
        <v>4.389740601979097</v>
      </c>
      <c r="AU18" s="6">
        <f t="shared" si="1"/>
        <v>4.218022073672683</v>
      </c>
      <c r="AV18" s="6">
        <f t="shared" si="1"/>
        <v>4.184978334609516</v>
      </c>
      <c r="AW18" s="6">
        <f t="shared" si="1"/>
        <v>4.453255576269819</v>
      </c>
      <c r="AX18" s="6">
        <f t="shared" si="1"/>
        <v>4.525655637166875</v>
      </c>
      <c r="AY18" s="6">
        <f t="shared" si="1"/>
        <v>4.737805340911692</v>
      </c>
      <c r="AZ18" s="6" t="e">
        <f t="shared" si="1"/>
        <v>#DIV/0!</v>
      </c>
    </row>
    <row r="19" spans="1:52" ht="12">
      <c r="A19" t="s">
        <v>9</v>
      </c>
      <c r="B19" s="7">
        <v>794.080865</v>
      </c>
      <c r="C19" s="7">
        <v>901.355057</v>
      </c>
      <c r="D19" s="7">
        <v>966.844726</v>
      </c>
      <c r="E19" s="7">
        <v>1042.625537</v>
      </c>
      <c r="F19" s="7">
        <v>1100.814659</v>
      </c>
      <c r="G19" s="7">
        <v>1107.444728</v>
      </c>
      <c r="H19" s="7">
        <v>1162.708659</v>
      </c>
      <c r="I19" s="7">
        <v>1121.549486</v>
      </c>
      <c r="J19" s="7">
        <v>1328.62584</v>
      </c>
      <c r="K19" s="7">
        <v>1314.469681</v>
      </c>
      <c r="L19" s="7">
        <v>1367.668462</v>
      </c>
      <c r="M19" s="7">
        <v>1517.587402</v>
      </c>
      <c r="N19" s="7">
        <v>1559.271118</v>
      </c>
      <c r="O19" s="7">
        <v>1542.779882</v>
      </c>
      <c r="P19" s="7">
        <v>1582.997086</v>
      </c>
      <c r="Q19" s="7"/>
      <c r="R19" s="5"/>
      <c r="S19" t="s">
        <v>9</v>
      </c>
      <c r="T19" s="6">
        <f t="shared" si="2"/>
        <v>13.509227677964503</v>
      </c>
      <c r="U19" s="6">
        <f t="shared" si="0"/>
        <v>7.265690527989136</v>
      </c>
      <c r="V19" s="6">
        <f t="shared" si="0"/>
        <v>7.837950496303364</v>
      </c>
      <c r="W19" s="6">
        <f t="shared" si="0"/>
        <v>5.581018298039254</v>
      </c>
      <c r="X19" s="6">
        <f t="shared" si="0"/>
        <v>0.6022874918855905</v>
      </c>
      <c r="Y19" s="6">
        <f t="shared" si="0"/>
        <v>4.99022024329868</v>
      </c>
      <c r="Z19" s="6">
        <f t="shared" si="0"/>
        <v>-3.5399386322107063</v>
      </c>
      <c r="AA19" s="6">
        <f t="shared" si="0"/>
        <v>18.463416602198876</v>
      </c>
      <c r="AB19" s="6">
        <f t="shared" si="0"/>
        <v>-1.0654737077821608</v>
      </c>
      <c r="AC19" s="6">
        <f t="shared" si="0"/>
        <v>4.04716683609837</v>
      </c>
      <c r="AD19" s="6">
        <f t="shared" si="0"/>
        <v>10.961643422029852</v>
      </c>
      <c r="AE19" s="6">
        <f t="shared" si="0"/>
        <v>2.746709411600648</v>
      </c>
      <c r="AF19" s="6">
        <f t="shared" si="0"/>
        <v>-1.0576246689640811</v>
      </c>
      <c r="AG19" s="6">
        <f t="shared" si="0"/>
        <v>2.6068011690601054</v>
      </c>
      <c r="AH19" s="6">
        <f t="shared" si="0"/>
        <v>-100</v>
      </c>
      <c r="AJ19" t="s">
        <v>9</v>
      </c>
      <c r="AK19" s="6">
        <f t="shared" si="3"/>
        <v>11.086640068823009</v>
      </c>
      <c r="AL19" s="6">
        <f t="shared" si="1"/>
        <v>11.642396459451767</v>
      </c>
      <c r="AM19" s="6">
        <f t="shared" si="1"/>
        <v>11.915451412635512</v>
      </c>
      <c r="AN19" s="6">
        <f t="shared" si="1"/>
        <v>12.205118509768463</v>
      </c>
      <c r="AO19" s="6">
        <f t="shared" si="1"/>
        <v>12.248036745880915</v>
      </c>
      <c r="AP19" s="6">
        <f t="shared" si="1"/>
        <v>11.986801370569589</v>
      </c>
      <c r="AQ19" s="6">
        <f t="shared" si="1"/>
        <v>12.117479764951648</v>
      </c>
      <c r="AR19" s="6">
        <f t="shared" si="1"/>
        <v>11.288974073134382</v>
      </c>
      <c r="AS19" s="6">
        <f t="shared" si="1"/>
        <v>12.751648799960243</v>
      </c>
      <c r="AT19" s="6">
        <f t="shared" si="1"/>
        <v>13.31674694599208</v>
      </c>
      <c r="AU19" s="6">
        <f t="shared" si="1"/>
        <v>13.716607588232183</v>
      </c>
      <c r="AV19" s="6">
        <f t="shared" si="1"/>
        <v>14.068700845451858</v>
      </c>
      <c r="AW19" s="6">
        <f t="shared" si="1"/>
        <v>15.02893168478542</v>
      </c>
      <c r="AX19" s="6">
        <f t="shared" si="1"/>
        <v>14.661372758715926</v>
      </c>
      <c r="AY19" s="6">
        <f t="shared" si="1"/>
        <v>14.820619406166516</v>
      </c>
      <c r="AZ19" s="6" t="e">
        <f t="shared" si="1"/>
        <v>#DIV/0!</v>
      </c>
    </row>
    <row r="20" spans="1:52" ht="12">
      <c r="A20" t="s">
        <v>12</v>
      </c>
      <c r="B20" s="7">
        <v>591.48871</v>
      </c>
      <c r="C20" s="7">
        <v>630.255378</v>
      </c>
      <c r="D20" s="7">
        <v>651.403427</v>
      </c>
      <c r="E20" s="7">
        <v>706.67854</v>
      </c>
      <c r="F20" s="7">
        <v>692.388246</v>
      </c>
      <c r="G20" s="7">
        <v>723.734762</v>
      </c>
      <c r="H20" s="7">
        <v>735.514581</v>
      </c>
      <c r="I20" s="7">
        <v>756.570976</v>
      </c>
      <c r="J20" s="7">
        <v>820.777118</v>
      </c>
      <c r="K20" s="7">
        <v>752.971329</v>
      </c>
      <c r="L20" s="7">
        <v>711.824437</v>
      </c>
      <c r="M20" s="7">
        <v>801.938238</v>
      </c>
      <c r="N20" s="7">
        <v>781.162817</v>
      </c>
      <c r="O20" s="7">
        <v>765.204353</v>
      </c>
      <c r="P20" s="7">
        <v>834.415567</v>
      </c>
      <c r="Q20" s="7"/>
      <c r="R20" s="5"/>
      <c r="S20" t="s">
        <v>12</v>
      </c>
      <c r="T20" s="6">
        <f t="shared" si="2"/>
        <v>6.554084185309307</v>
      </c>
      <c r="U20" s="6">
        <f t="shared" si="0"/>
        <v>3.355472993679072</v>
      </c>
      <c r="V20" s="6">
        <f t="shared" si="0"/>
        <v>8.485542247538731</v>
      </c>
      <c r="W20" s="6">
        <f t="shared" si="0"/>
        <v>-2.022177438697952</v>
      </c>
      <c r="X20" s="6">
        <f t="shared" si="0"/>
        <v>4.527303313002818</v>
      </c>
      <c r="Y20" s="6">
        <f t="shared" si="0"/>
        <v>1.6276431116072274</v>
      </c>
      <c r="Z20" s="6">
        <f t="shared" si="0"/>
        <v>2.86281136281103</v>
      </c>
      <c r="AA20" s="6">
        <f t="shared" si="0"/>
        <v>8.486466443566016</v>
      </c>
      <c r="AB20" s="6">
        <f t="shared" si="0"/>
        <v>-8.26116950789556</v>
      </c>
      <c r="AC20" s="6">
        <f t="shared" si="0"/>
        <v>-5.464602756474932</v>
      </c>
      <c r="AD20" s="6">
        <f t="shared" si="0"/>
        <v>12.659554282764816</v>
      </c>
      <c r="AE20" s="6">
        <f t="shared" si="0"/>
        <v>-2.5906510022284124</v>
      </c>
      <c r="AF20" s="6">
        <f t="shared" si="0"/>
        <v>-2.0429113691416347</v>
      </c>
      <c r="AG20" s="6">
        <f t="shared" si="0"/>
        <v>9.04480139568679</v>
      </c>
      <c r="AH20" s="6">
        <f t="shared" si="0"/>
        <v>-100</v>
      </c>
      <c r="AJ20" t="s">
        <v>12</v>
      </c>
      <c r="AK20" s="6">
        <f t="shared" si="3"/>
        <v>8.258129268160154</v>
      </c>
      <c r="AL20" s="6">
        <f t="shared" si="1"/>
        <v>8.14072426220119</v>
      </c>
      <c r="AM20" s="6">
        <f t="shared" si="1"/>
        <v>8.027934243955075</v>
      </c>
      <c r="AN20" s="6">
        <f t="shared" si="1"/>
        <v>8.272476572775671</v>
      </c>
      <c r="AO20" s="6">
        <f t="shared" si="1"/>
        <v>7.703746139361717</v>
      </c>
      <c r="AP20" s="6">
        <f t="shared" si="1"/>
        <v>7.833587191965446</v>
      </c>
      <c r="AQ20" s="6">
        <f t="shared" si="1"/>
        <v>7.665362241096367</v>
      </c>
      <c r="AR20" s="6">
        <f t="shared" si="1"/>
        <v>7.615277113639526</v>
      </c>
      <c r="AS20" s="6">
        <f t="shared" si="1"/>
        <v>7.877508653436641</v>
      </c>
      <c r="AT20" s="6">
        <f t="shared" si="1"/>
        <v>7.628269248669226</v>
      </c>
      <c r="AU20" s="6">
        <f t="shared" si="1"/>
        <v>7.139022903083731</v>
      </c>
      <c r="AV20" s="6">
        <f t="shared" si="1"/>
        <v>7.434319204338501</v>
      </c>
      <c r="AW20" s="6">
        <f t="shared" si="1"/>
        <v>7.529186217754042</v>
      </c>
      <c r="AX20" s="6">
        <f t="shared" si="1"/>
        <v>7.271903391286927</v>
      </c>
      <c r="AY20" s="6">
        <f t="shared" si="1"/>
        <v>7.812115167145441</v>
      </c>
      <c r="AZ20" s="6" t="e">
        <f t="shared" si="1"/>
        <v>#DIV/0!</v>
      </c>
    </row>
    <row r="21" spans="1:52" ht="12">
      <c r="A21" t="s">
        <v>14</v>
      </c>
      <c r="B21" s="7">
        <v>768.03891</v>
      </c>
      <c r="C21" s="7">
        <v>827.694884</v>
      </c>
      <c r="D21" s="7">
        <v>1026.516104</v>
      </c>
      <c r="E21" s="7">
        <v>1098.19994</v>
      </c>
      <c r="F21" s="7">
        <v>1147.022831</v>
      </c>
      <c r="G21" s="7">
        <v>1221.030714</v>
      </c>
      <c r="H21" s="7">
        <v>1266.703611</v>
      </c>
      <c r="I21" s="7">
        <v>1305.924635</v>
      </c>
      <c r="J21" s="7">
        <v>1360.968552</v>
      </c>
      <c r="K21" s="7">
        <v>1408.211791</v>
      </c>
      <c r="L21" s="7">
        <v>1364.148791</v>
      </c>
      <c r="M21" s="7">
        <v>1400.352083</v>
      </c>
      <c r="N21" s="7">
        <v>1374.461589</v>
      </c>
      <c r="O21" s="7">
        <v>1385.752413</v>
      </c>
      <c r="P21" s="7">
        <v>1385.729798</v>
      </c>
      <c r="Q21" s="7"/>
      <c r="R21" s="5"/>
      <c r="S21" t="s">
        <v>14</v>
      </c>
      <c r="T21" s="6">
        <f t="shared" si="2"/>
        <v>7.767311424365204</v>
      </c>
      <c r="U21" s="6">
        <f t="shared" si="0"/>
        <v>24.021076346292844</v>
      </c>
      <c r="V21" s="6">
        <f t="shared" si="0"/>
        <v>6.983215920400198</v>
      </c>
      <c r="W21" s="6">
        <f t="shared" si="0"/>
        <v>4.445719692900369</v>
      </c>
      <c r="X21" s="6">
        <f t="shared" si="0"/>
        <v>6.452171744086229</v>
      </c>
      <c r="Y21" s="6">
        <f t="shared" si="0"/>
        <v>3.740519912916781</v>
      </c>
      <c r="Z21" s="6">
        <f t="shared" si="0"/>
        <v>3.096306322916149</v>
      </c>
      <c r="AA21" s="6">
        <f t="shared" si="0"/>
        <v>4.214938253308915</v>
      </c>
      <c r="AB21" s="6">
        <f t="shared" si="0"/>
        <v>3.4712954190289054</v>
      </c>
      <c r="AC21" s="6">
        <f t="shared" si="0"/>
        <v>-3.129003767871424</v>
      </c>
      <c r="AD21" s="6">
        <f t="shared" si="0"/>
        <v>2.6539107932251937</v>
      </c>
      <c r="AE21" s="6">
        <f t="shared" si="0"/>
        <v>-1.8488560351575387</v>
      </c>
      <c r="AF21" s="6">
        <f t="shared" si="0"/>
        <v>0.8214725016953537</v>
      </c>
      <c r="AG21" s="6">
        <f t="shared" si="0"/>
        <v>-0.0016319654065029</v>
      </c>
      <c r="AH21" s="6">
        <f t="shared" si="0"/>
        <v>-100</v>
      </c>
      <c r="AJ21" t="s">
        <v>14</v>
      </c>
      <c r="AK21" s="6">
        <f t="shared" si="3"/>
        <v>10.723052688117788</v>
      </c>
      <c r="AL21" s="6">
        <f t="shared" si="1"/>
        <v>10.690961250121374</v>
      </c>
      <c r="AM21" s="6">
        <f t="shared" si="1"/>
        <v>12.65084499359404</v>
      </c>
      <c r="AN21" s="6">
        <f t="shared" si="1"/>
        <v>12.855680145421774</v>
      </c>
      <c r="AO21" s="6">
        <f t="shared" si="1"/>
        <v>12.7621645184254</v>
      </c>
      <c r="AP21" s="6">
        <f t="shared" si="1"/>
        <v>13.216237583716923</v>
      </c>
      <c r="AQ21" s="6">
        <f t="shared" si="1"/>
        <v>13.20129101617337</v>
      </c>
      <c r="AR21" s="6">
        <f t="shared" si="1"/>
        <v>13.144805048738155</v>
      </c>
      <c r="AS21" s="6">
        <f t="shared" si="1"/>
        <v>13.062061929259505</v>
      </c>
      <c r="AT21" s="6">
        <f t="shared" si="1"/>
        <v>14.266437893678043</v>
      </c>
      <c r="AU21" s="6">
        <f t="shared" si="1"/>
        <v>13.681308137167793</v>
      </c>
      <c r="AV21" s="6">
        <f t="shared" si="1"/>
        <v>12.981878017746203</v>
      </c>
      <c r="AW21" s="6">
        <f t="shared" si="1"/>
        <v>13.247657245737953</v>
      </c>
      <c r="AX21" s="6">
        <f t="shared" si="1"/>
        <v>13.169106568815797</v>
      </c>
      <c r="AY21" s="6">
        <f t="shared" si="1"/>
        <v>12.973728200496513</v>
      </c>
      <c r="AZ21" s="6" t="e">
        <f t="shared" si="1"/>
        <v>#DIV/0!</v>
      </c>
    </row>
    <row r="22" spans="1:52" ht="12">
      <c r="A22" t="s">
        <v>13</v>
      </c>
      <c r="B22" s="7">
        <v>318.983749</v>
      </c>
      <c r="C22" s="7">
        <v>336.337556</v>
      </c>
      <c r="D22" s="7">
        <v>393.112766</v>
      </c>
      <c r="E22" s="7">
        <v>401.014574</v>
      </c>
      <c r="F22" s="7">
        <v>423.233146</v>
      </c>
      <c r="G22" s="7">
        <v>429.896374</v>
      </c>
      <c r="H22" s="7">
        <v>440.393729</v>
      </c>
      <c r="I22" s="7">
        <v>461.037662</v>
      </c>
      <c r="J22" s="7">
        <v>482.746812</v>
      </c>
      <c r="K22" s="7">
        <v>505.217616</v>
      </c>
      <c r="L22" s="7">
        <v>529.934817</v>
      </c>
      <c r="M22" s="7">
        <v>597.205595</v>
      </c>
      <c r="N22" s="7">
        <v>566.393067</v>
      </c>
      <c r="O22" s="7">
        <v>558.489297</v>
      </c>
      <c r="P22" s="7">
        <v>532.391957</v>
      </c>
      <c r="Q22" s="7"/>
      <c r="R22" s="5"/>
      <c r="S22" t="s">
        <v>13</v>
      </c>
      <c r="T22" s="6">
        <f t="shared" si="2"/>
        <v>5.44034204074768</v>
      </c>
      <c r="U22" s="6">
        <f t="shared" si="0"/>
        <v>16.880425330794765</v>
      </c>
      <c r="V22" s="6">
        <f t="shared" si="0"/>
        <v>2.010061408181272</v>
      </c>
      <c r="W22" s="6">
        <f t="shared" si="0"/>
        <v>5.540589654479746</v>
      </c>
      <c r="X22" s="6">
        <f t="shared" si="0"/>
        <v>1.574363459708806</v>
      </c>
      <c r="Y22" s="6">
        <f t="shared" si="0"/>
        <v>2.4418338080702284</v>
      </c>
      <c r="Z22" s="6">
        <f t="shared" si="0"/>
        <v>4.687608301525103</v>
      </c>
      <c r="AA22" s="6">
        <f t="shared" si="0"/>
        <v>4.708758478824663</v>
      </c>
      <c r="AB22" s="6">
        <f t="shared" si="0"/>
        <v>4.6547804027756285</v>
      </c>
      <c r="AC22" s="6">
        <f t="shared" si="0"/>
        <v>4.892387006552823</v>
      </c>
      <c r="AD22" s="6">
        <f t="shared" si="0"/>
        <v>12.694160836765718</v>
      </c>
      <c r="AE22" s="6">
        <f t="shared" si="0"/>
        <v>-5.159450657859296</v>
      </c>
      <c r="AF22" s="6">
        <f t="shared" si="0"/>
        <v>-1.3954566996845017</v>
      </c>
      <c r="AG22" s="6">
        <f t="shared" si="0"/>
        <v>-4.672845144962537</v>
      </c>
      <c r="AH22" s="6">
        <f t="shared" si="0"/>
        <v>-100</v>
      </c>
      <c r="AJ22" t="s">
        <v>13</v>
      </c>
      <c r="AK22" s="6">
        <f t="shared" si="3"/>
        <v>4.4535237767840945</v>
      </c>
      <c r="AL22" s="6">
        <f t="shared" si="1"/>
        <v>4.344320410414096</v>
      </c>
      <c r="AM22" s="6">
        <f t="shared" si="1"/>
        <v>4.844744907839269</v>
      </c>
      <c r="AN22" s="6">
        <f t="shared" si="1"/>
        <v>4.694331978379612</v>
      </c>
      <c r="AO22" s="6">
        <f t="shared" si="1"/>
        <v>4.709035332970418</v>
      </c>
      <c r="AP22" s="6">
        <f t="shared" si="1"/>
        <v>4.653128336591889</v>
      </c>
      <c r="AQ22" s="6">
        <f t="shared" si="1"/>
        <v>4.589681222774054</v>
      </c>
      <c r="AR22" s="6">
        <f t="shared" si="1"/>
        <v>4.640581871798471</v>
      </c>
      <c r="AS22" s="6">
        <f t="shared" si="1"/>
        <v>4.633221498931884</v>
      </c>
      <c r="AT22" s="6">
        <f t="shared" si="1"/>
        <v>5.11830378606458</v>
      </c>
      <c r="AU22" s="6">
        <f t="shared" si="1"/>
        <v>5.314817248546477</v>
      </c>
      <c r="AV22" s="6">
        <f t="shared" si="1"/>
        <v>5.536357805957248</v>
      </c>
      <c r="AW22" s="6">
        <f t="shared" si="1"/>
        <v>5.45914216739766</v>
      </c>
      <c r="AX22" s="6">
        <f t="shared" si="1"/>
        <v>5.307445255544373</v>
      </c>
      <c r="AY22" s="6">
        <f t="shared" si="1"/>
        <v>4.9844555238815955</v>
      </c>
      <c r="AZ22" s="6" t="e">
        <f t="shared" si="1"/>
        <v>#DIV/0!</v>
      </c>
    </row>
    <row r="23" spans="1:52" ht="12.75" thickBot="1">
      <c r="A23" s="3"/>
      <c r="B23" s="3"/>
      <c r="C23" s="3"/>
      <c r="D23" s="3"/>
      <c r="E23" s="3"/>
      <c r="F23" s="3"/>
      <c r="G23" s="3"/>
      <c r="H23" s="3"/>
      <c r="I23" s="3"/>
      <c r="J23" s="3"/>
      <c r="K23" s="3"/>
      <c r="L23" s="3"/>
      <c r="M23" s="3"/>
      <c r="N23" s="3"/>
      <c r="O23" s="3"/>
      <c r="P23" s="3"/>
      <c r="Q23" s="3"/>
      <c r="R23" s="4"/>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R24" s="4"/>
      <c r="S24" s="8" t="s">
        <v>10</v>
      </c>
      <c r="AJ24" s="8" t="s">
        <v>10</v>
      </c>
    </row>
    <row r="25" spans="1:18" ht="12">
      <c r="A25" s="8" t="s">
        <v>11</v>
      </c>
      <c r="R25" s="4"/>
    </row>
    <row r="26" spans="1:36" ht="12">
      <c r="A26" t="s">
        <v>41</v>
      </c>
      <c r="R26" s="4"/>
      <c r="S26">
        <f>A27</f>
        <v>0</v>
      </c>
      <c r="AJ26">
        <f>A27</f>
        <v>0</v>
      </c>
    </row>
    <row r="28" ht="12">
      <c r="A28" t="s">
        <v>55</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Z27"/>
  <sheetViews>
    <sheetView zoomScalePageLayoutView="0" workbookViewId="0" topLeftCell="A1">
      <pane xSplit="1" ySplit="8" topLeftCell="B9" activePane="bottomRight" state="frozen"/>
      <selection pane="topLeft" activeCell="A15" sqref="A15"/>
      <selection pane="topRight" activeCell="A15" sqref="A15"/>
      <selection pane="bottomLeft" activeCell="A15" sqref="A15"/>
      <selection pane="bottomRight" activeCell="B9" sqref="B9:P22"/>
    </sheetView>
  </sheetViews>
  <sheetFormatPr defaultColWidth="9.8515625" defaultRowHeight="12"/>
  <cols>
    <col min="1" max="1" width="83.8515625" style="0" customWidth="1"/>
    <col min="2" max="6" width="9.8515625" style="0" bestFit="1" customWidth="1"/>
    <col min="7" max="14" width="10.8515625" style="0" bestFit="1" customWidth="1"/>
    <col min="15" max="15" width="10.8515625" style="0" customWidth="1"/>
    <col min="16" max="17" width="10.8515625" style="0" bestFit="1" customWidth="1"/>
    <col min="18" max="18" width="9.140625" style="0" customWidth="1"/>
    <col min="19" max="19" width="83.8515625" style="0" customWidth="1"/>
    <col min="20" max="35" width="9.140625" style="0" customWidth="1"/>
    <col min="36" max="36" width="83.8515625" style="0" customWidth="1"/>
    <col min="37" max="241" width="9.140625" style="0" customWidth="1"/>
    <col min="242" max="242" width="75.7109375" style="0" customWidth="1"/>
  </cols>
  <sheetData>
    <row r="1" spans="1:36" ht="12">
      <c r="A1" t="s">
        <v>35</v>
      </c>
      <c r="S1" t="s">
        <v>35</v>
      </c>
      <c r="AJ1" t="s">
        <v>35</v>
      </c>
    </row>
    <row r="2" spans="1:36" ht="12">
      <c r="A2" t="s">
        <v>17</v>
      </c>
      <c r="S2" t="s">
        <v>19</v>
      </c>
      <c r="AJ2" t="s">
        <v>20</v>
      </c>
    </row>
    <row r="3" spans="1:36" ht="12">
      <c r="A3" s="11" t="s">
        <v>40</v>
      </c>
      <c r="S3" s="10" t="str">
        <f>A3</f>
        <v>Provincia di:RAVENNA.</v>
      </c>
      <c r="AJ3" s="10" t="str">
        <f>A3</f>
        <v>Provincia di:RAVENNA.</v>
      </c>
    </row>
    <row r="4" spans="1:36" ht="12">
      <c r="A4" t="s">
        <v>54</v>
      </c>
      <c r="S4" t="str">
        <f>A4</f>
        <v>Periodo: 2000 - 2014.</v>
      </c>
      <c r="AJ4" t="str">
        <f>A4</f>
        <v>Periodo: 2000 - 2014.</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110.8</v>
      </c>
      <c r="C9" s="5">
        <v>110.8</v>
      </c>
      <c r="D9" s="5">
        <v>117.3</v>
      </c>
      <c r="E9" s="5">
        <v>117</v>
      </c>
      <c r="F9" s="5">
        <v>118.6</v>
      </c>
      <c r="G9" s="5">
        <v>124.3</v>
      </c>
      <c r="H9" s="5">
        <v>127.3</v>
      </c>
      <c r="I9" s="5">
        <v>127.7</v>
      </c>
      <c r="J9" s="5">
        <v>129.1</v>
      </c>
      <c r="K9" s="5">
        <v>126.9</v>
      </c>
      <c r="L9" s="5">
        <v>126.3</v>
      </c>
      <c r="M9" s="5">
        <v>131.4</v>
      </c>
      <c r="N9" s="5">
        <v>132.8</v>
      </c>
      <c r="O9" s="5">
        <v>128.6</v>
      </c>
      <c r="P9" s="5">
        <v>126.8</v>
      </c>
      <c r="Q9" s="5"/>
      <c r="S9" s="4" t="s">
        <v>1</v>
      </c>
      <c r="T9" s="6">
        <f aca="true" t="shared" si="0" ref="T9:T22">C9*100/B9-100</f>
        <v>0</v>
      </c>
      <c r="U9" s="6">
        <f aca="true" t="shared" si="1" ref="U9:U22">D9*100/C9-100</f>
        <v>5.8664259927797815</v>
      </c>
      <c r="V9" s="6">
        <f aca="true" t="shared" si="2" ref="V9:V22">E9*100/D9-100</f>
        <v>-0.255754475703327</v>
      </c>
      <c r="W9" s="6">
        <f aca="true" t="shared" si="3" ref="W9:W22">F9*100/E9-100</f>
        <v>1.3675213675213627</v>
      </c>
      <c r="X9" s="6">
        <f aca="true" t="shared" si="4" ref="X9:X22">G9*100/F9-100</f>
        <v>4.806070826306922</v>
      </c>
      <c r="Y9" s="6">
        <f aca="true" t="shared" si="5" ref="Y9:Y22">H9*100/G9-100</f>
        <v>2.4135156878519695</v>
      </c>
      <c r="Z9" s="6">
        <f aca="true" t="shared" si="6" ref="Z9:Z22">I9*100/H9-100</f>
        <v>0.31421838177533346</v>
      </c>
      <c r="AA9" s="6">
        <f aca="true" t="shared" si="7" ref="AA9:AA22">J9*100/I9-100</f>
        <v>1.0963194988253662</v>
      </c>
      <c r="AB9" s="6">
        <f aca="true" t="shared" si="8" ref="AB9:AB22">K9*100/J9-100</f>
        <v>-1.7041053446940282</v>
      </c>
      <c r="AC9" s="6">
        <f aca="true" t="shared" si="9" ref="AC9:AC22">L9*100/K9-100</f>
        <v>-0.4728132387706836</v>
      </c>
      <c r="AD9" s="6">
        <f aca="true" t="shared" si="10" ref="AD9:AD22">L9*100/K9-100</f>
        <v>-0.4728132387706836</v>
      </c>
      <c r="AE9" s="6">
        <f aca="true" t="shared" si="11" ref="AE9:AE22">M9*100/L9-100</f>
        <v>4.038004750593828</v>
      </c>
      <c r="AF9" s="6">
        <f>O9*100/N9-100</f>
        <v>-3.1626506024096415</v>
      </c>
      <c r="AG9" s="6">
        <f>P9*100/O9-100</f>
        <v>-1.399688958009321</v>
      </c>
      <c r="AH9" s="6">
        <f aca="true" t="shared" si="12" ref="AH9:AH22">P9*100/N9-100</f>
        <v>-4.518072289156635</v>
      </c>
      <c r="AJ9" s="4" t="s">
        <v>1</v>
      </c>
      <c r="AK9" s="6">
        <f aca="true" t="shared" si="13" ref="AK9:AK22">B9*100/B$9</f>
        <v>100</v>
      </c>
      <c r="AL9" s="6">
        <f aca="true" t="shared" si="14" ref="AL9:AZ22">C9*100/C$9</f>
        <v>100</v>
      </c>
      <c r="AM9" s="6">
        <f t="shared" si="14"/>
        <v>100</v>
      </c>
      <c r="AN9" s="6">
        <f t="shared" si="14"/>
        <v>100</v>
      </c>
      <c r="AO9" s="6">
        <f t="shared" si="14"/>
        <v>100</v>
      </c>
      <c r="AP9" s="6">
        <f t="shared" si="14"/>
        <v>100</v>
      </c>
      <c r="AQ9" s="6">
        <f t="shared" si="14"/>
        <v>100</v>
      </c>
      <c r="AR9" s="6">
        <f t="shared" si="14"/>
        <v>100</v>
      </c>
      <c r="AS9" s="6">
        <f t="shared" si="14"/>
        <v>100</v>
      </c>
      <c r="AT9" s="6">
        <f t="shared" si="14"/>
        <v>100</v>
      </c>
      <c r="AU9" s="6">
        <f t="shared" si="14"/>
        <v>100</v>
      </c>
      <c r="AV9" s="6">
        <f t="shared" si="14"/>
        <v>100</v>
      </c>
      <c r="AW9" s="6">
        <f t="shared" si="14"/>
        <v>100</v>
      </c>
      <c r="AX9" s="6">
        <f t="shared" si="14"/>
        <v>100</v>
      </c>
      <c r="AY9" s="6">
        <f t="shared" si="14"/>
        <v>100</v>
      </c>
      <c r="AZ9" s="6" t="e">
        <f t="shared" si="14"/>
        <v>#DIV/0!</v>
      </c>
    </row>
    <row r="10" spans="1:52" ht="12">
      <c r="A10" t="s">
        <v>2</v>
      </c>
      <c r="B10" s="7">
        <v>4.2</v>
      </c>
      <c r="C10" s="7">
        <v>4.3</v>
      </c>
      <c r="D10" s="7">
        <v>4.2</v>
      </c>
      <c r="E10" s="7">
        <v>3.4</v>
      </c>
      <c r="F10" s="7">
        <v>3.6</v>
      </c>
      <c r="G10" s="7">
        <v>3.8</v>
      </c>
      <c r="H10" s="7">
        <v>4</v>
      </c>
      <c r="I10" s="7">
        <v>4.1</v>
      </c>
      <c r="J10" s="7">
        <v>4.3</v>
      </c>
      <c r="K10" s="7">
        <v>4.4</v>
      </c>
      <c r="L10" s="7">
        <v>4.4</v>
      </c>
      <c r="M10" s="7">
        <v>4.5</v>
      </c>
      <c r="N10" s="7">
        <v>4.8</v>
      </c>
      <c r="O10" s="7">
        <v>4.1</v>
      </c>
      <c r="P10" s="7">
        <v>3.7</v>
      </c>
      <c r="Q10" s="7"/>
      <c r="S10" t="s">
        <v>2</v>
      </c>
      <c r="T10" s="6">
        <f t="shared" si="0"/>
        <v>2.3809523809523796</v>
      </c>
      <c r="U10" s="6">
        <f t="shared" si="1"/>
        <v>-2.3255813953488342</v>
      </c>
      <c r="V10" s="6">
        <f t="shared" si="2"/>
        <v>-19.04761904761905</v>
      </c>
      <c r="W10" s="6">
        <f t="shared" si="3"/>
        <v>5.882352941176478</v>
      </c>
      <c r="X10" s="6">
        <f t="shared" si="4"/>
        <v>5.555555555555557</v>
      </c>
      <c r="Y10" s="6">
        <f t="shared" si="5"/>
        <v>5.26315789473685</v>
      </c>
      <c r="Z10" s="6">
        <f t="shared" si="6"/>
        <v>2.499999999999986</v>
      </c>
      <c r="AA10" s="6">
        <f t="shared" si="7"/>
        <v>4.878048780487816</v>
      </c>
      <c r="AB10" s="6">
        <f t="shared" si="8"/>
        <v>2.3255813953488484</v>
      </c>
      <c r="AC10" s="6">
        <f t="shared" si="9"/>
        <v>0</v>
      </c>
      <c r="AD10" s="6">
        <f t="shared" si="10"/>
        <v>0</v>
      </c>
      <c r="AE10" s="6">
        <f t="shared" si="11"/>
        <v>2.2727272727272663</v>
      </c>
      <c r="AF10" s="6">
        <f aca="true" t="shared" si="15" ref="AF10:AG22">O10*100/N10-100</f>
        <v>-14.583333333333343</v>
      </c>
      <c r="AG10" s="6">
        <f t="shared" si="15"/>
        <v>-9.756097560975604</v>
      </c>
      <c r="AH10" s="6">
        <f t="shared" si="12"/>
        <v>-22.916666666666657</v>
      </c>
      <c r="AJ10" t="s">
        <v>2</v>
      </c>
      <c r="AK10" s="6">
        <f t="shared" si="13"/>
        <v>3.7906137184115525</v>
      </c>
      <c r="AL10" s="6">
        <f t="shared" si="14"/>
        <v>3.88086642599278</v>
      </c>
      <c r="AM10" s="6">
        <f t="shared" si="14"/>
        <v>3.580562659846547</v>
      </c>
      <c r="AN10" s="6">
        <f t="shared" si="14"/>
        <v>2.905982905982906</v>
      </c>
      <c r="AO10" s="6">
        <f t="shared" si="14"/>
        <v>3.0354131534569984</v>
      </c>
      <c r="AP10" s="6">
        <f t="shared" si="14"/>
        <v>3.057119871279163</v>
      </c>
      <c r="AQ10" s="6">
        <f t="shared" si="14"/>
        <v>3.1421838177533385</v>
      </c>
      <c r="AR10" s="6">
        <f t="shared" si="14"/>
        <v>3.2106499608457315</v>
      </c>
      <c r="AS10" s="6">
        <f t="shared" si="14"/>
        <v>3.3307513555383426</v>
      </c>
      <c r="AT10" s="6">
        <f t="shared" si="14"/>
        <v>3.467297084318361</v>
      </c>
      <c r="AU10" s="6">
        <f t="shared" si="14"/>
        <v>3.483768804433888</v>
      </c>
      <c r="AV10" s="6">
        <f t="shared" si="14"/>
        <v>3.4246575342465753</v>
      </c>
      <c r="AW10" s="6">
        <f t="shared" si="14"/>
        <v>3.614457831325301</v>
      </c>
      <c r="AX10" s="6">
        <f t="shared" si="14"/>
        <v>3.1881804043545876</v>
      </c>
      <c r="AY10" s="6">
        <f t="shared" si="14"/>
        <v>2.917981072555205</v>
      </c>
      <c r="AZ10" s="6" t="e">
        <f t="shared" si="14"/>
        <v>#DIV/0!</v>
      </c>
    </row>
    <row r="11" spans="1:52" ht="12">
      <c r="A11" t="s">
        <v>3</v>
      </c>
      <c r="B11" s="7">
        <v>35.2</v>
      </c>
      <c r="C11" s="7">
        <v>35.4</v>
      </c>
      <c r="D11" s="7">
        <v>36.8</v>
      </c>
      <c r="E11" s="7">
        <v>37.3</v>
      </c>
      <c r="F11" s="7">
        <v>36.7</v>
      </c>
      <c r="G11" s="7">
        <v>37.2</v>
      </c>
      <c r="H11" s="7">
        <v>37.8</v>
      </c>
      <c r="I11" s="7">
        <v>38</v>
      </c>
      <c r="J11" s="7">
        <v>37.3</v>
      </c>
      <c r="K11" s="7">
        <v>37</v>
      </c>
      <c r="L11" s="7">
        <v>37.4</v>
      </c>
      <c r="M11" s="7">
        <v>38.3</v>
      </c>
      <c r="N11" s="7">
        <v>38.5</v>
      </c>
      <c r="O11" s="7">
        <v>36.7</v>
      </c>
      <c r="P11" s="7">
        <v>36.1</v>
      </c>
      <c r="Q11" s="7"/>
      <c r="S11" t="s">
        <v>3</v>
      </c>
      <c r="T11" s="6">
        <f t="shared" si="0"/>
        <v>0.568181818181813</v>
      </c>
      <c r="U11" s="6">
        <f t="shared" si="1"/>
        <v>3.9548022598870034</v>
      </c>
      <c r="V11" s="6">
        <f t="shared" si="2"/>
        <v>1.3586956521739069</v>
      </c>
      <c r="W11" s="6">
        <f t="shared" si="3"/>
        <v>-1.6085790884718278</v>
      </c>
      <c r="X11" s="6">
        <f t="shared" si="4"/>
        <v>1.362397820163494</v>
      </c>
      <c r="Y11" s="6">
        <f t="shared" si="5"/>
        <v>1.6129032258064342</v>
      </c>
      <c r="Z11" s="6">
        <f t="shared" si="6"/>
        <v>0.529100529100532</v>
      </c>
      <c r="AA11" s="6">
        <f t="shared" si="7"/>
        <v>-1.8421052631579045</v>
      </c>
      <c r="AB11" s="6">
        <f t="shared" si="8"/>
        <v>-0.8042895442359139</v>
      </c>
      <c r="AC11" s="6">
        <f t="shared" si="9"/>
        <v>1.0810810810810807</v>
      </c>
      <c r="AD11" s="6">
        <f t="shared" si="10"/>
        <v>1.0810810810810807</v>
      </c>
      <c r="AE11" s="6">
        <f t="shared" si="11"/>
        <v>2.406417112299451</v>
      </c>
      <c r="AF11" s="6">
        <f t="shared" si="15"/>
        <v>-4.67532467532466</v>
      </c>
      <c r="AG11" s="6">
        <f t="shared" si="15"/>
        <v>-1.6348773841961872</v>
      </c>
      <c r="AH11" s="6">
        <f t="shared" si="12"/>
        <v>-6.233766233766232</v>
      </c>
      <c r="AJ11" t="s">
        <v>3</v>
      </c>
      <c r="AK11" s="6">
        <f t="shared" si="13"/>
        <v>31.76895306859206</v>
      </c>
      <c r="AL11" s="6">
        <f t="shared" si="14"/>
        <v>31.949458483754512</v>
      </c>
      <c r="AM11" s="6">
        <f t="shared" si="14"/>
        <v>31.37254901960784</v>
      </c>
      <c r="AN11" s="6">
        <f t="shared" si="14"/>
        <v>31.880341880341877</v>
      </c>
      <c r="AO11" s="6">
        <f t="shared" si="14"/>
        <v>30.944350758853293</v>
      </c>
      <c r="AP11" s="6">
        <f t="shared" si="14"/>
        <v>29.927594529364445</v>
      </c>
      <c r="AQ11" s="6">
        <f t="shared" si="14"/>
        <v>29.693637077769047</v>
      </c>
      <c r="AR11" s="6">
        <f t="shared" si="14"/>
        <v>29.75724353954581</v>
      </c>
      <c r="AS11" s="6">
        <f t="shared" si="14"/>
        <v>28.892331525948876</v>
      </c>
      <c r="AT11" s="6">
        <f t="shared" si="14"/>
        <v>29.156816390858943</v>
      </c>
      <c r="AU11" s="6">
        <f t="shared" si="14"/>
        <v>29.612034837688046</v>
      </c>
      <c r="AV11" s="6">
        <f t="shared" si="14"/>
        <v>29.1476407914764</v>
      </c>
      <c r="AW11" s="6">
        <f t="shared" si="14"/>
        <v>28.990963855421683</v>
      </c>
      <c r="AX11" s="6">
        <f t="shared" si="14"/>
        <v>28.538102643856927</v>
      </c>
      <c r="AY11" s="6">
        <f t="shared" si="14"/>
        <v>28.470031545741325</v>
      </c>
      <c r="AZ11" s="6" t="e">
        <f t="shared" si="14"/>
        <v>#DIV/0!</v>
      </c>
    </row>
    <row r="12" spans="1:52" ht="12">
      <c r="A12" t="s">
        <v>45</v>
      </c>
      <c r="B12" s="7">
        <v>28.2</v>
      </c>
      <c r="C12" s="7">
        <v>28</v>
      </c>
      <c r="D12" s="7">
        <v>29.2</v>
      </c>
      <c r="E12" s="7">
        <v>29.8</v>
      </c>
      <c r="F12" s="7">
        <v>28.6</v>
      </c>
      <c r="G12" s="7">
        <v>28.7</v>
      </c>
      <c r="H12" s="7">
        <v>29.2</v>
      </c>
      <c r="I12" s="7">
        <v>29.2</v>
      </c>
      <c r="J12" s="7">
        <v>27.7</v>
      </c>
      <c r="K12" s="7">
        <v>27.7</v>
      </c>
      <c r="L12" s="7">
        <v>28.3</v>
      </c>
      <c r="M12" s="7">
        <v>29.6</v>
      </c>
      <c r="N12" s="7">
        <v>30.7</v>
      </c>
      <c r="O12" s="7">
        <v>29.8</v>
      </c>
      <c r="P12" s="7">
        <v>30</v>
      </c>
      <c r="Q12" s="7"/>
      <c r="S12" t="s">
        <v>45</v>
      </c>
      <c r="T12" s="6">
        <f t="shared" si="0"/>
        <v>-0.7092198581560325</v>
      </c>
      <c r="U12" s="6">
        <f t="shared" si="1"/>
        <v>4.285714285714292</v>
      </c>
      <c r="V12" s="6">
        <f t="shared" si="2"/>
        <v>2.0547945205479436</v>
      </c>
      <c r="W12" s="6">
        <f t="shared" si="3"/>
        <v>-4.0268456375838895</v>
      </c>
      <c r="X12" s="6">
        <f t="shared" si="4"/>
        <v>0.34965034965034647</v>
      </c>
      <c r="Y12" s="6">
        <f t="shared" si="5"/>
        <v>1.7421602787456436</v>
      </c>
      <c r="Z12" s="6">
        <f t="shared" si="6"/>
        <v>0</v>
      </c>
      <c r="AA12" s="6">
        <f t="shared" si="7"/>
        <v>-5.136986301369859</v>
      </c>
      <c r="AB12" s="6">
        <f t="shared" si="8"/>
        <v>0</v>
      </c>
      <c r="AC12" s="6">
        <f t="shared" si="9"/>
        <v>2.166064981949461</v>
      </c>
      <c r="AD12" s="6">
        <f t="shared" si="10"/>
        <v>2.166064981949461</v>
      </c>
      <c r="AE12" s="6">
        <f t="shared" si="11"/>
        <v>4.593639575971736</v>
      </c>
      <c r="AF12" s="6">
        <f t="shared" si="15"/>
        <v>-2.9315960912052077</v>
      </c>
      <c r="AG12" s="6">
        <f t="shared" si="15"/>
        <v>0.6711409395973078</v>
      </c>
      <c r="AH12" s="6">
        <f t="shared" si="12"/>
        <v>-2.2801302931596013</v>
      </c>
      <c r="AJ12" t="s">
        <v>45</v>
      </c>
      <c r="AK12" s="6">
        <f t="shared" si="13"/>
        <v>25.451263537906136</v>
      </c>
      <c r="AL12" s="6">
        <f t="shared" si="14"/>
        <v>25.270758122743683</v>
      </c>
      <c r="AM12" s="6">
        <f t="shared" si="14"/>
        <v>24.893435635123616</v>
      </c>
      <c r="AN12" s="6">
        <f t="shared" si="14"/>
        <v>25.47008547008547</v>
      </c>
      <c r="AO12" s="6">
        <f t="shared" si="14"/>
        <v>24.114671163575043</v>
      </c>
      <c r="AP12" s="6">
        <f t="shared" si="14"/>
        <v>23.089300080450524</v>
      </c>
      <c r="AQ12" s="6">
        <f t="shared" si="14"/>
        <v>22.93794186959937</v>
      </c>
      <c r="AR12" s="6">
        <f t="shared" si="14"/>
        <v>22.86609240407204</v>
      </c>
      <c r="AS12" s="6">
        <f t="shared" si="14"/>
        <v>21.456235476374903</v>
      </c>
      <c r="AT12" s="6">
        <f t="shared" si="14"/>
        <v>21.828211189913315</v>
      </c>
      <c r="AU12" s="6">
        <f t="shared" si="14"/>
        <v>22.406967537608868</v>
      </c>
      <c r="AV12" s="6">
        <f t="shared" si="14"/>
        <v>22.526636225266362</v>
      </c>
      <c r="AW12" s="6">
        <f t="shared" si="14"/>
        <v>23.11746987951807</v>
      </c>
      <c r="AX12" s="6">
        <f t="shared" si="14"/>
        <v>23.172628304821153</v>
      </c>
      <c r="AY12" s="6">
        <f t="shared" si="14"/>
        <v>23.659305993690854</v>
      </c>
      <c r="AZ12" s="6" t="e">
        <f t="shared" si="14"/>
        <v>#DIV/0!</v>
      </c>
    </row>
    <row r="13" spans="1:52" ht="12">
      <c r="A13" t="s">
        <v>4</v>
      </c>
      <c r="B13" s="7">
        <v>26.9</v>
      </c>
      <c r="C13" s="7">
        <v>26.7</v>
      </c>
      <c r="D13" s="7">
        <v>27.9</v>
      </c>
      <c r="E13" s="7">
        <v>28.5</v>
      </c>
      <c r="F13" s="7">
        <v>27.4</v>
      </c>
      <c r="G13" s="7">
        <v>27.4</v>
      </c>
      <c r="H13" s="7">
        <v>27.9</v>
      </c>
      <c r="I13" s="7">
        <v>27.8</v>
      </c>
      <c r="J13" s="7">
        <v>26.2</v>
      </c>
      <c r="K13" s="7">
        <v>26.1</v>
      </c>
      <c r="L13" s="7">
        <v>26.6</v>
      </c>
      <c r="M13" s="7">
        <v>27.8</v>
      </c>
      <c r="N13" s="7">
        <v>28.9</v>
      </c>
      <c r="O13" s="7">
        <v>28.1</v>
      </c>
      <c r="P13" s="7">
        <v>27.9</v>
      </c>
      <c r="Q13" s="7"/>
      <c r="S13" t="s">
        <v>4</v>
      </c>
      <c r="T13" s="6">
        <f t="shared" si="0"/>
        <v>-0.743494423791816</v>
      </c>
      <c r="U13" s="6">
        <f t="shared" si="1"/>
        <v>4.49438202247191</v>
      </c>
      <c r="V13" s="6">
        <f t="shared" si="2"/>
        <v>2.1505376344086073</v>
      </c>
      <c r="W13" s="6">
        <f t="shared" si="3"/>
        <v>-3.8596491228070136</v>
      </c>
      <c r="X13" s="6">
        <f t="shared" si="4"/>
        <v>0</v>
      </c>
      <c r="Y13" s="6">
        <f t="shared" si="5"/>
        <v>1.8248175182481816</v>
      </c>
      <c r="Z13" s="6">
        <f t="shared" si="6"/>
        <v>-0.35842293906809175</v>
      </c>
      <c r="AA13" s="6">
        <f t="shared" si="7"/>
        <v>-5.755395683453244</v>
      </c>
      <c r="AB13" s="6">
        <f t="shared" si="8"/>
        <v>-0.3816793893129784</v>
      </c>
      <c r="AC13" s="6">
        <f t="shared" si="9"/>
        <v>1.915708812260533</v>
      </c>
      <c r="AD13" s="6">
        <f t="shared" si="10"/>
        <v>1.915708812260533</v>
      </c>
      <c r="AE13" s="6">
        <f t="shared" si="11"/>
        <v>4.511278195488714</v>
      </c>
      <c r="AF13" s="6">
        <f t="shared" si="15"/>
        <v>-2.7681660899653906</v>
      </c>
      <c r="AG13" s="6">
        <f t="shared" si="15"/>
        <v>-0.7117437722420021</v>
      </c>
      <c r="AH13" s="6">
        <f t="shared" si="12"/>
        <v>-3.460207612456742</v>
      </c>
      <c r="AJ13" t="s">
        <v>4</v>
      </c>
      <c r="AK13" s="6">
        <f t="shared" si="13"/>
        <v>24.27797833935018</v>
      </c>
      <c r="AL13" s="6">
        <f t="shared" si="14"/>
        <v>24.097472924187727</v>
      </c>
      <c r="AM13" s="6">
        <f t="shared" si="14"/>
        <v>23.785166240409207</v>
      </c>
      <c r="AN13" s="6">
        <f t="shared" si="14"/>
        <v>24.358974358974358</v>
      </c>
      <c r="AO13" s="6">
        <f t="shared" si="14"/>
        <v>23.10286677908938</v>
      </c>
      <c r="AP13" s="6">
        <f t="shared" si="14"/>
        <v>22.043443282381336</v>
      </c>
      <c r="AQ13" s="6">
        <f t="shared" si="14"/>
        <v>21.916732128829537</v>
      </c>
      <c r="AR13" s="6">
        <f t="shared" si="14"/>
        <v>21.769772905246672</v>
      </c>
      <c r="AS13" s="6">
        <f t="shared" si="14"/>
        <v>20.294345468628972</v>
      </c>
      <c r="AT13" s="6">
        <f t="shared" si="14"/>
        <v>20.56737588652482</v>
      </c>
      <c r="AU13" s="6">
        <f t="shared" si="14"/>
        <v>21.060965954077595</v>
      </c>
      <c r="AV13" s="6">
        <f t="shared" si="14"/>
        <v>21.15677321156773</v>
      </c>
      <c r="AW13" s="6">
        <f t="shared" si="14"/>
        <v>21.762048192771083</v>
      </c>
      <c r="AX13" s="6">
        <f t="shared" si="14"/>
        <v>21.850699844479006</v>
      </c>
      <c r="AY13" s="6">
        <f t="shared" si="14"/>
        <v>22.00315457413249</v>
      </c>
      <c r="AZ13" s="6" t="e">
        <f t="shared" si="14"/>
        <v>#DIV/0!</v>
      </c>
    </row>
    <row r="14" spans="1:52" ht="12">
      <c r="A14" t="s">
        <v>5</v>
      </c>
      <c r="B14" s="7">
        <v>7</v>
      </c>
      <c r="C14" s="7">
        <v>7.4</v>
      </c>
      <c r="D14" s="7">
        <v>7.6</v>
      </c>
      <c r="E14" s="7">
        <v>7.5</v>
      </c>
      <c r="F14" s="7">
        <v>8.1</v>
      </c>
      <c r="G14" s="7">
        <v>8.5</v>
      </c>
      <c r="H14" s="7">
        <v>8.6</v>
      </c>
      <c r="I14" s="7">
        <v>8.8</v>
      </c>
      <c r="J14" s="7">
        <v>9.6</v>
      </c>
      <c r="K14" s="7">
        <v>9.3</v>
      </c>
      <c r="L14" s="7">
        <v>9.1</v>
      </c>
      <c r="M14" s="7">
        <v>8.7</v>
      </c>
      <c r="N14" s="7">
        <v>7.8</v>
      </c>
      <c r="O14" s="7">
        <v>6.9</v>
      </c>
      <c r="P14" s="7">
        <v>6.1</v>
      </c>
      <c r="Q14" s="7"/>
      <c r="S14" t="s">
        <v>5</v>
      </c>
      <c r="T14" s="6">
        <f t="shared" si="0"/>
        <v>5.714285714285708</v>
      </c>
      <c r="U14" s="6">
        <f t="shared" si="1"/>
        <v>2.7027027027026946</v>
      </c>
      <c r="V14" s="6">
        <f t="shared" si="2"/>
        <v>-1.3157894736842053</v>
      </c>
      <c r="W14" s="6">
        <f t="shared" si="3"/>
        <v>8</v>
      </c>
      <c r="X14" s="6">
        <f t="shared" si="4"/>
        <v>4.938271604938279</v>
      </c>
      <c r="Y14" s="6">
        <f t="shared" si="5"/>
        <v>1.17647058823529</v>
      </c>
      <c r="Z14" s="6">
        <f t="shared" si="6"/>
        <v>2.3255813953488484</v>
      </c>
      <c r="AA14" s="6">
        <f t="shared" si="7"/>
        <v>9.09090909090908</v>
      </c>
      <c r="AB14" s="6">
        <f t="shared" si="8"/>
        <v>-3.124999999999986</v>
      </c>
      <c r="AC14" s="6">
        <f t="shared" si="9"/>
        <v>-2.1505376344086073</v>
      </c>
      <c r="AD14" s="6">
        <f t="shared" si="10"/>
        <v>-2.1505376344086073</v>
      </c>
      <c r="AE14" s="6">
        <f t="shared" si="11"/>
        <v>-4.395604395604408</v>
      </c>
      <c r="AF14" s="6">
        <f t="shared" si="15"/>
        <v>-11.538461538461533</v>
      </c>
      <c r="AG14" s="6">
        <f t="shared" si="15"/>
        <v>-11.594202898550733</v>
      </c>
      <c r="AH14" s="6">
        <f t="shared" si="12"/>
        <v>-21.794871794871796</v>
      </c>
      <c r="AJ14" t="s">
        <v>5</v>
      </c>
      <c r="AK14" s="6">
        <f t="shared" si="13"/>
        <v>6.317689530685921</v>
      </c>
      <c r="AL14" s="6">
        <f t="shared" si="14"/>
        <v>6.67870036101083</v>
      </c>
      <c r="AM14" s="6">
        <f t="shared" si="14"/>
        <v>6.479113384484228</v>
      </c>
      <c r="AN14" s="6">
        <f t="shared" si="14"/>
        <v>6.410256410256411</v>
      </c>
      <c r="AO14" s="6">
        <f t="shared" si="14"/>
        <v>6.829679595278247</v>
      </c>
      <c r="AP14" s="6">
        <f t="shared" si="14"/>
        <v>6.838294448913918</v>
      </c>
      <c r="AQ14" s="6">
        <f t="shared" si="14"/>
        <v>6.755695208169678</v>
      </c>
      <c r="AR14" s="6">
        <f t="shared" si="14"/>
        <v>6.891151135473767</v>
      </c>
      <c r="AS14" s="6">
        <f t="shared" si="14"/>
        <v>7.436096049573974</v>
      </c>
      <c r="AT14" s="6">
        <f t="shared" si="14"/>
        <v>7.328605200945627</v>
      </c>
      <c r="AU14" s="6">
        <f t="shared" si="14"/>
        <v>7.205067300079176</v>
      </c>
      <c r="AV14" s="6">
        <f t="shared" si="14"/>
        <v>6.621004566210044</v>
      </c>
      <c r="AW14" s="6">
        <f t="shared" si="14"/>
        <v>5.873493975903614</v>
      </c>
      <c r="AX14" s="6">
        <f t="shared" si="14"/>
        <v>5.36547433903577</v>
      </c>
      <c r="AY14" s="6">
        <f t="shared" si="14"/>
        <v>4.8107255520504735</v>
      </c>
      <c r="AZ14" s="6" t="e">
        <f t="shared" si="14"/>
        <v>#DIV/0!</v>
      </c>
    </row>
    <row r="15" spans="1:52" ht="12">
      <c r="A15" t="s">
        <v>6</v>
      </c>
      <c r="B15" s="7">
        <v>71.4</v>
      </c>
      <c r="C15" s="7">
        <v>71.1</v>
      </c>
      <c r="D15" s="7">
        <v>76.3</v>
      </c>
      <c r="E15" s="7">
        <v>76.3</v>
      </c>
      <c r="F15" s="7">
        <v>78.3</v>
      </c>
      <c r="G15" s="7">
        <v>83.3</v>
      </c>
      <c r="H15" s="7">
        <v>85.5</v>
      </c>
      <c r="I15" s="7">
        <v>85.6</v>
      </c>
      <c r="J15" s="7">
        <v>87.5</v>
      </c>
      <c r="K15" s="7">
        <v>85.5</v>
      </c>
      <c r="L15" s="7">
        <v>84.5</v>
      </c>
      <c r="M15" s="7">
        <v>88.6</v>
      </c>
      <c r="N15" s="7">
        <v>89.5</v>
      </c>
      <c r="O15" s="7">
        <v>87.8</v>
      </c>
      <c r="P15" s="7">
        <v>87</v>
      </c>
      <c r="Q15" s="7"/>
      <c r="S15" t="s">
        <v>6</v>
      </c>
      <c r="T15" s="6">
        <f t="shared" si="0"/>
        <v>-0.4201680672269106</v>
      </c>
      <c r="U15" s="6">
        <f t="shared" si="1"/>
        <v>7.313642756680736</v>
      </c>
      <c r="V15" s="6">
        <f t="shared" si="2"/>
        <v>0</v>
      </c>
      <c r="W15" s="6">
        <f t="shared" si="3"/>
        <v>2.621231979030142</v>
      </c>
      <c r="X15" s="6">
        <f t="shared" si="4"/>
        <v>6.385696040868453</v>
      </c>
      <c r="Y15" s="6">
        <f t="shared" si="5"/>
        <v>2.6410564225690365</v>
      </c>
      <c r="Z15" s="6">
        <f t="shared" si="6"/>
        <v>0.1169590643274887</v>
      </c>
      <c r="AA15" s="6">
        <f t="shared" si="7"/>
        <v>2.219626168224309</v>
      </c>
      <c r="AB15" s="6">
        <f t="shared" si="8"/>
        <v>-2.285714285714292</v>
      </c>
      <c r="AC15" s="6">
        <f t="shared" si="9"/>
        <v>-1.1695906432748586</v>
      </c>
      <c r="AD15" s="6">
        <f t="shared" si="10"/>
        <v>-1.1695906432748586</v>
      </c>
      <c r="AE15" s="6">
        <f t="shared" si="11"/>
        <v>4.8520710059171535</v>
      </c>
      <c r="AF15" s="6">
        <f t="shared" si="15"/>
        <v>-1.8994413407821185</v>
      </c>
      <c r="AG15" s="6">
        <f t="shared" si="15"/>
        <v>-0.9111617312072866</v>
      </c>
      <c r="AH15" s="6">
        <f t="shared" si="12"/>
        <v>-2.7932960893854784</v>
      </c>
      <c r="AJ15" t="s">
        <v>6</v>
      </c>
      <c r="AK15" s="6">
        <f t="shared" si="13"/>
        <v>64.4404332129964</v>
      </c>
      <c r="AL15" s="6">
        <f t="shared" si="14"/>
        <v>64.1696750902527</v>
      </c>
      <c r="AM15" s="6">
        <f t="shared" si="14"/>
        <v>65.0468883205456</v>
      </c>
      <c r="AN15" s="6">
        <f t="shared" si="14"/>
        <v>65.21367521367522</v>
      </c>
      <c r="AO15" s="6">
        <f t="shared" si="14"/>
        <v>66.02023608768971</v>
      </c>
      <c r="AP15" s="6">
        <f t="shared" si="14"/>
        <v>67.0152855993564</v>
      </c>
      <c r="AQ15" s="6">
        <f t="shared" si="14"/>
        <v>67.16417910447761</v>
      </c>
      <c r="AR15" s="6">
        <f t="shared" si="14"/>
        <v>67.03210649960846</v>
      </c>
      <c r="AS15" s="6">
        <f t="shared" si="14"/>
        <v>67.77691711851278</v>
      </c>
      <c r="AT15" s="6">
        <f t="shared" si="14"/>
        <v>67.37588652482269</v>
      </c>
      <c r="AU15" s="6">
        <f t="shared" si="14"/>
        <v>66.90419635787806</v>
      </c>
      <c r="AV15" s="6">
        <f t="shared" si="14"/>
        <v>67.42770167427702</v>
      </c>
      <c r="AW15" s="6">
        <f t="shared" si="14"/>
        <v>67.394578313253</v>
      </c>
      <c r="AX15" s="6">
        <f t="shared" si="14"/>
        <v>68.2737169517885</v>
      </c>
      <c r="AY15" s="6">
        <f t="shared" si="14"/>
        <v>68.61198738170347</v>
      </c>
      <c r="AZ15" s="6" t="e">
        <f t="shared" si="14"/>
        <v>#DIV/0!</v>
      </c>
    </row>
    <row r="16" spans="1:52" ht="12">
      <c r="A16" t="s">
        <v>16</v>
      </c>
      <c r="B16" s="7">
        <v>23.8</v>
      </c>
      <c r="C16" s="7">
        <v>25.2</v>
      </c>
      <c r="D16" s="7">
        <v>25.4</v>
      </c>
      <c r="E16" s="7">
        <v>24.7</v>
      </c>
      <c r="F16" s="7">
        <v>25.6</v>
      </c>
      <c r="G16" s="7">
        <v>28.2</v>
      </c>
      <c r="H16" s="7">
        <v>29.6</v>
      </c>
      <c r="I16" s="7">
        <v>29.6</v>
      </c>
      <c r="J16" s="7">
        <v>31</v>
      </c>
      <c r="K16" s="7">
        <v>30.5</v>
      </c>
      <c r="L16" s="7">
        <v>30.3</v>
      </c>
      <c r="M16" s="7">
        <v>32.2</v>
      </c>
      <c r="N16" s="7">
        <v>32.6</v>
      </c>
      <c r="O16" s="7">
        <v>32.1</v>
      </c>
      <c r="P16" s="7">
        <v>32</v>
      </c>
      <c r="Q16" s="7"/>
      <c r="S16" t="s">
        <v>16</v>
      </c>
      <c r="T16" s="6">
        <f t="shared" si="0"/>
        <v>5.882352941176464</v>
      </c>
      <c r="U16" s="6">
        <f t="shared" si="1"/>
        <v>0.7936507936507979</v>
      </c>
      <c r="V16" s="6">
        <f t="shared" si="2"/>
        <v>-2.7559055118110223</v>
      </c>
      <c r="W16" s="6">
        <f t="shared" si="3"/>
        <v>3.643724696356273</v>
      </c>
      <c r="X16" s="6">
        <f t="shared" si="4"/>
        <v>10.15625</v>
      </c>
      <c r="Y16" s="6">
        <f t="shared" si="5"/>
        <v>4.964539007092199</v>
      </c>
      <c r="Z16" s="6">
        <f t="shared" si="6"/>
        <v>0</v>
      </c>
      <c r="AA16" s="6">
        <f t="shared" si="7"/>
        <v>4.729729729729726</v>
      </c>
      <c r="AB16" s="6">
        <f t="shared" si="8"/>
        <v>-1.6129032258064484</v>
      </c>
      <c r="AC16" s="6">
        <f t="shared" si="9"/>
        <v>-0.6557377049180388</v>
      </c>
      <c r="AD16" s="6">
        <f t="shared" si="10"/>
        <v>-0.6557377049180388</v>
      </c>
      <c r="AE16" s="6">
        <f t="shared" si="11"/>
        <v>6.270627062706282</v>
      </c>
      <c r="AF16" s="6">
        <f t="shared" si="15"/>
        <v>-1.5337423312883516</v>
      </c>
      <c r="AG16" s="6">
        <f t="shared" si="15"/>
        <v>-0.31152647975078196</v>
      </c>
      <c r="AH16" s="6">
        <f t="shared" si="12"/>
        <v>-1.8404907975460105</v>
      </c>
      <c r="AJ16" t="s">
        <v>16</v>
      </c>
      <c r="AK16" s="6">
        <f t="shared" si="13"/>
        <v>21.48014440433213</v>
      </c>
      <c r="AL16" s="6">
        <f t="shared" si="14"/>
        <v>22.743682310469314</v>
      </c>
      <c r="AM16" s="6">
        <f t="shared" si="14"/>
        <v>21.6538789428815</v>
      </c>
      <c r="AN16" s="6">
        <f t="shared" si="14"/>
        <v>21.11111111111111</v>
      </c>
      <c r="AO16" s="6">
        <f t="shared" si="14"/>
        <v>21.58516020236088</v>
      </c>
      <c r="AP16" s="6">
        <f t="shared" si="14"/>
        <v>22.68704746580853</v>
      </c>
      <c r="AQ16" s="6">
        <f t="shared" si="14"/>
        <v>23.252160251374708</v>
      </c>
      <c r="AR16" s="6">
        <f t="shared" si="14"/>
        <v>23.17932654659358</v>
      </c>
      <c r="AS16" s="6">
        <f t="shared" si="14"/>
        <v>24.012393493415956</v>
      </c>
      <c r="AT16" s="6">
        <f t="shared" si="14"/>
        <v>24.034672970843182</v>
      </c>
      <c r="AU16" s="6">
        <f t="shared" si="14"/>
        <v>23.990498812351543</v>
      </c>
      <c r="AV16" s="6">
        <f t="shared" si="14"/>
        <v>24.505327245053273</v>
      </c>
      <c r="AW16" s="6">
        <f t="shared" si="14"/>
        <v>24.548192771084334</v>
      </c>
      <c r="AX16" s="6">
        <f t="shared" si="14"/>
        <v>24.961119751166407</v>
      </c>
      <c r="AY16" s="6">
        <f t="shared" si="14"/>
        <v>25.236593059936908</v>
      </c>
      <c r="AZ16" s="6" t="e">
        <f t="shared" si="14"/>
        <v>#DIV/0!</v>
      </c>
    </row>
    <row r="17" spans="1:52" ht="12">
      <c r="A17" t="s">
        <v>7</v>
      </c>
      <c r="B17" s="7">
        <v>1.7</v>
      </c>
      <c r="C17" s="7">
        <v>1.7</v>
      </c>
      <c r="D17" s="7">
        <v>1.8</v>
      </c>
      <c r="E17" s="7">
        <v>1.6</v>
      </c>
      <c r="F17" s="7">
        <v>1.7</v>
      </c>
      <c r="G17" s="7">
        <v>1.7</v>
      </c>
      <c r="H17" s="7">
        <v>1.8</v>
      </c>
      <c r="I17" s="7">
        <v>1.8</v>
      </c>
      <c r="J17" s="7">
        <v>1.6</v>
      </c>
      <c r="K17" s="7">
        <v>1.6</v>
      </c>
      <c r="L17" s="7">
        <v>1.5</v>
      </c>
      <c r="M17" s="7">
        <v>1.5</v>
      </c>
      <c r="N17" s="7">
        <v>1.9</v>
      </c>
      <c r="O17" s="7">
        <v>1.9</v>
      </c>
      <c r="P17" s="7">
        <v>1.8</v>
      </c>
      <c r="Q17" s="7"/>
      <c r="S17" t="s">
        <v>7</v>
      </c>
      <c r="T17" s="6">
        <f t="shared" si="0"/>
        <v>0</v>
      </c>
      <c r="U17" s="6">
        <f t="shared" si="1"/>
        <v>5.882352941176478</v>
      </c>
      <c r="V17" s="6">
        <f t="shared" si="2"/>
        <v>-11.111111111111114</v>
      </c>
      <c r="W17" s="6">
        <f t="shared" si="3"/>
        <v>6.25</v>
      </c>
      <c r="X17" s="6">
        <f t="shared" si="4"/>
        <v>0</v>
      </c>
      <c r="Y17" s="6">
        <f t="shared" si="5"/>
        <v>5.882352941176478</v>
      </c>
      <c r="Z17" s="6">
        <f t="shared" si="6"/>
        <v>0</v>
      </c>
      <c r="AA17" s="6">
        <f t="shared" si="7"/>
        <v>-11.111111111111114</v>
      </c>
      <c r="AB17" s="6">
        <f t="shared" si="8"/>
        <v>0</v>
      </c>
      <c r="AC17" s="6">
        <f t="shared" si="9"/>
        <v>-6.25</v>
      </c>
      <c r="AD17" s="6">
        <f t="shared" si="10"/>
        <v>-6.25</v>
      </c>
      <c r="AE17" s="6">
        <f t="shared" si="11"/>
        <v>0</v>
      </c>
      <c r="AF17" s="6">
        <f t="shared" si="15"/>
        <v>0</v>
      </c>
      <c r="AG17" s="6">
        <f t="shared" si="15"/>
        <v>-5.263157894736835</v>
      </c>
      <c r="AH17" s="6">
        <f t="shared" si="12"/>
        <v>-5.263157894736835</v>
      </c>
      <c r="AJ17" t="s">
        <v>7</v>
      </c>
      <c r="AK17" s="6">
        <f t="shared" si="13"/>
        <v>1.5342960288808665</v>
      </c>
      <c r="AL17" s="6">
        <f t="shared" si="14"/>
        <v>1.5342960288808665</v>
      </c>
      <c r="AM17" s="6">
        <f t="shared" si="14"/>
        <v>1.5345268542199488</v>
      </c>
      <c r="AN17" s="6">
        <f t="shared" si="14"/>
        <v>1.3675213675213675</v>
      </c>
      <c r="AO17" s="6">
        <f t="shared" si="14"/>
        <v>1.4333895446880272</v>
      </c>
      <c r="AP17" s="6">
        <f t="shared" si="14"/>
        <v>1.3676588897827837</v>
      </c>
      <c r="AQ17" s="6">
        <f t="shared" si="14"/>
        <v>1.4139827179890023</v>
      </c>
      <c r="AR17" s="6">
        <f t="shared" si="14"/>
        <v>1.4095536413469067</v>
      </c>
      <c r="AS17" s="6">
        <f t="shared" si="14"/>
        <v>1.2393493415956622</v>
      </c>
      <c r="AT17" s="6">
        <f t="shared" si="14"/>
        <v>1.260835303388495</v>
      </c>
      <c r="AU17" s="6">
        <f t="shared" si="14"/>
        <v>1.187648456057007</v>
      </c>
      <c r="AV17" s="6">
        <f t="shared" si="14"/>
        <v>1.1415525114155252</v>
      </c>
      <c r="AW17" s="6">
        <f t="shared" si="14"/>
        <v>1.4307228915662649</v>
      </c>
      <c r="AX17" s="6">
        <f t="shared" si="14"/>
        <v>1.4774494556765163</v>
      </c>
      <c r="AY17" s="6">
        <f t="shared" si="14"/>
        <v>1.4195583596214512</v>
      </c>
      <c r="AZ17" s="6" t="e">
        <f t="shared" si="14"/>
        <v>#DIV/0!</v>
      </c>
    </row>
    <row r="18" spans="1:52" ht="12">
      <c r="A18" t="s">
        <v>8</v>
      </c>
      <c r="B18" s="7">
        <v>4.2</v>
      </c>
      <c r="C18" s="7">
        <v>4.2</v>
      </c>
      <c r="D18" s="7">
        <v>4.3</v>
      </c>
      <c r="E18" s="7">
        <v>4.1</v>
      </c>
      <c r="F18" s="7">
        <v>4.3</v>
      </c>
      <c r="G18" s="7">
        <v>4.4</v>
      </c>
      <c r="H18" s="7">
        <v>4.4</v>
      </c>
      <c r="I18" s="7">
        <v>4.5</v>
      </c>
      <c r="J18" s="7">
        <v>4.1</v>
      </c>
      <c r="K18" s="7">
        <v>3.8</v>
      </c>
      <c r="L18" s="7">
        <v>3.5</v>
      </c>
      <c r="M18" s="7">
        <v>3.5</v>
      </c>
      <c r="N18" s="7">
        <v>3.5</v>
      </c>
      <c r="O18" s="7">
        <v>3.4</v>
      </c>
      <c r="P18" s="7">
        <v>3.3</v>
      </c>
      <c r="Q18" s="7"/>
      <c r="S18" t="s">
        <v>8</v>
      </c>
      <c r="T18" s="6">
        <f t="shared" si="0"/>
        <v>0</v>
      </c>
      <c r="U18" s="6">
        <f t="shared" si="1"/>
        <v>2.3809523809523796</v>
      </c>
      <c r="V18" s="6">
        <f t="shared" si="2"/>
        <v>-4.651162790697683</v>
      </c>
      <c r="W18" s="6">
        <f t="shared" si="3"/>
        <v>4.878048780487816</v>
      </c>
      <c r="X18" s="6">
        <f t="shared" si="4"/>
        <v>2.3255813953488484</v>
      </c>
      <c r="Y18" s="6">
        <f t="shared" si="5"/>
        <v>0</v>
      </c>
      <c r="Z18" s="6">
        <f t="shared" si="6"/>
        <v>2.2727272727272663</v>
      </c>
      <c r="AA18" s="6">
        <f t="shared" si="7"/>
        <v>-8.8888888888889</v>
      </c>
      <c r="AB18" s="6">
        <f t="shared" si="8"/>
        <v>-7.317073170731703</v>
      </c>
      <c r="AC18" s="6">
        <f t="shared" si="9"/>
        <v>-7.89473684210526</v>
      </c>
      <c r="AD18" s="6">
        <f t="shared" si="10"/>
        <v>-7.89473684210526</v>
      </c>
      <c r="AE18" s="6">
        <f t="shared" si="11"/>
        <v>0</v>
      </c>
      <c r="AF18" s="6">
        <f t="shared" si="15"/>
        <v>-2.857142857142861</v>
      </c>
      <c r="AG18" s="6">
        <f t="shared" si="15"/>
        <v>-2.941176470588232</v>
      </c>
      <c r="AH18" s="6">
        <f t="shared" si="12"/>
        <v>-5.714285714285708</v>
      </c>
      <c r="AJ18" t="s">
        <v>8</v>
      </c>
      <c r="AK18" s="6">
        <f t="shared" si="13"/>
        <v>3.7906137184115525</v>
      </c>
      <c r="AL18" s="6">
        <f t="shared" si="14"/>
        <v>3.7906137184115525</v>
      </c>
      <c r="AM18" s="6">
        <f t="shared" si="14"/>
        <v>3.6658141517476555</v>
      </c>
      <c r="AN18" s="6">
        <f t="shared" si="14"/>
        <v>3.504273504273504</v>
      </c>
      <c r="AO18" s="6">
        <f t="shared" si="14"/>
        <v>3.625632377740304</v>
      </c>
      <c r="AP18" s="6">
        <f t="shared" si="14"/>
        <v>3.539823008849558</v>
      </c>
      <c r="AQ18" s="6">
        <f t="shared" si="14"/>
        <v>3.456402199528673</v>
      </c>
      <c r="AR18" s="6">
        <f t="shared" si="14"/>
        <v>3.523884103367267</v>
      </c>
      <c r="AS18" s="6">
        <f t="shared" si="14"/>
        <v>3.1758326878388843</v>
      </c>
      <c r="AT18" s="6">
        <f t="shared" si="14"/>
        <v>2.994483845547675</v>
      </c>
      <c r="AU18" s="6">
        <f t="shared" si="14"/>
        <v>2.7711797307996835</v>
      </c>
      <c r="AV18" s="6">
        <f t="shared" si="14"/>
        <v>2.663622526636225</v>
      </c>
      <c r="AW18" s="6">
        <f t="shared" si="14"/>
        <v>2.6355421686746987</v>
      </c>
      <c r="AX18" s="6">
        <f t="shared" si="14"/>
        <v>2.6438569206842923</v>
      </c>
      <c r="AY18" s="6">
        <f t="shared" si="14"/>
        <v>2.602523659305994</v>
      </c>
      <c r="AZ18" s="6" t="e">
        <f t="shared" si="14"/>
        <v>#DIV/0!</v>
      </c>
    </row>
    <row r="19" spans="1:52" ht="12">
      <c r="A19" t="s">
        <v>9</v>
      </c>
      <c r="B19" s="7">
        <v>0.3</v>
      </c>
      <c r="C19" s="7">
        <v>0.3</v>
      </c>
      <c r="D19" s="7">
        <v>0.3</v>
      </c>
      <c r="E19" s="7">
        <v>0.3</v>
      </c>
      <c r="F19" s="7">
        <v>0.3</v>
      </c>
      <c r="G19" s="7">
        <v>0.3</v>
      </c>
      <c r="H19" s="7">
        <v>0.3</v>
      </c>
      <c r="I19" s="7">
        <v>0.3</v>
      </c>
      <c r="J19" s="7">
        <v>0.3</v>
      </c>
      <c r="K19" s="7">
        <v>0.4</v>
      </c>
      <c r="L19" s="7">
        <v>0.4</v>
      </c>
      <c r="M19" s="7">
        <v>0.5</v>
      </c>
      <c r="N19" s="7">
        <v>0.4</v>
      </c>
      <c r="O19" s="7">
        <v>0.4</v>
      </c>
      <c r="P19" s="7">
        <v>0.3</v>
      </c>
      <c r="Q19" s="7"/>
      <c r="S19" t="s">
        <v>9</v>
      </c>
      <c r="T19" s="6">
        <f t="shared" si="0"/>
        <v>0</v>
      </c>
      <c r="U19" s="6">
        <f t="shared" si="1"/>
        <v>0</v>
      </c>
      <c r="V19" s="6">
        <f t="shared" si="2"/>
        <v>0</v>
      </c>
      <c r="W19" s="6">
        <f t="shared" si="3"/>
        <v>0</v>
      </c>
      <c r="X19" s="6">
        <f t="shared" si="4"/>
        <v>0</v>
      </c>
      <c r="Y19" s="6">
        <f t="shared" si="5"/>
        <v>0</v>
      </c>
      <c r="Z19" s="6">
        <f t="shared" si="6"/>
        <v>0</v>
      </c>
      <c r="AA19" s="6">
        <f t="shared" si="7"/>
        <v>0</v>
      </c>
      <c r="AB19" s="6">
        <f t="shared" si="8"/>
        <v>33.33333333333334</v>
      </c>
      <c r="AC19" s="6">
        <f t="shared" si="9"/>
        <v>0</v>
      </c>
      <c r="AD19" s="6">
        <f t="shared" si="10"/>
        <v>0</v>
      </c>
      <c r="AE19" s="6">
        <f t="shared" si="11"/>
        <v>25</v>
      </c>
      <c r="AF19" s="6">
        <f t="shared" si="15"/>
        <v>0</v>
      </c>
      <c r="AG19" s="6">
        <f t="shared" si="15"/>
        <v>-25</v>
      </c>
      <c r="AH19" s="6">
        <f t="shared" si="12"/>
        <v>-25</v>
      </c>
      <c r="AJ19" t="s">
        <v>9</v>
      </c>
      <c r="AK19" s="6">
        <f t="shared" si="13"/>
        <v>0.27075812274368233</v>
      </c>
      <c r="AL19" s="6">
        <f t="shared" si="14"/>
        <v>0.27075812274368233</v>
      </c>
      <c r="AM19" s="6">
        <f t="shared" si="14"/>
        <v>0.2557544757033248</v>
      </c>
      <c r="AN19" s="6">
        <f t="shared" si="14"/>
        <v>0.2564102564102564</v>
      </c>
      <c r="AO19" s="6">
        <f t="shared" si="14"/>
        <v>0.25295109612141653</v>
      </c>
      <c r="AP19" s="6">
        <f t="shared" si="14"/>
        <v>0.24135156878519712</v>
      </c>
      <c r="AQ19" s="6">
        <f t="shared" si="14"/>
        <v>0.2356637863315004</v>
      </c>
      <c r="AR19" s="6">
        <f t="shared" si="14"/>
        <v>0.23492560689115113</v>
      </c>
      <c r="AS19" s="6">
        <f t="shared" si="14"/>
        <v>0.2323780015491867</v>
      </c>
      <c r="AT19" s="6">
        <f t="shared" si="14"/>
        <v>0.31520882584712373</v>
      </c>
      <c r="AU19" s="6">
        <f t="shared" si="14"/>
        <v>0.3167062549485352</v>
      </c>
      <c r="AV19" s="6">
        <f t="shared" si="14"/>
        <v>0.380517503805175</v>
      </c>
      <c r="AW19" s="6">
        <f t="shared" si="14"/>
        <v>0.3012048192771084</v>
      </c>
      <c r="AX19" s="6">
        <f t="shared" si="14"/>
        <v>0.3110419906687403</v>
      </c>
      <c r="AY19" s="6">
        <f t="shared" si="14"/>
        <v>0.23659305993690852</v>
      </c>
      <c r="AZ19" s="6" t="e">
        <f t="shared" si="14"/>
        <v>#DIV/0!</v>
      </c>
    </row>
    <row r="20" spans="1:52" ht="12">
      <c r="A20" t="s">
        <v>12</v>
      </c>
      <c r="B20" s="7">
        <v>5.6</v>
      </c>
      <c r="C20" s="7">
        <v>5.6</v>
      </c>
      <c r="D20" s="7">
        <v>6</v>
      </c>
      <c r="E20" s="7">
        <v>6.1</v>
      </c>
      <c r="F20" s="7">
        <v>6.3</v>
      </c>
      <c r="G20" s="7">
        <v>7.1</v>
      </c>
      <c r="H20" s="7">
        <v>7.8</v>
      </c>
      <c r="I20" s="7">
        <v>8.8</v>
      </c>
      <c r="J20" s="7">
        <v>9.7</v>
      </c>
      <c r="K20" s="7">
        <v>9.2</v>
      </c>
      <c r="L20" s="7">
        <v>9</v>
      </c>
      <c r="M20" s="7">
        <v>9.5</v>
      </c>
      <c r="N20" s="7">
        <v>8.5</v>
      </c>
      <c r="O20" s="7">
        <v>9.2</v>
      </c>
      <c r="P20" s="7">
        <v>9.5</v>
      </c>
      <c r="Q20" s="7"/>
      <c r="S20" t="s">
        <v>12</v>
      </c>
      <c r="T20" s="6">
        <f t="shared" si="0"/>
        <v>0</v>
      </c>
      <c r="U20" s="6">
        <f t="shared" si="1"/>
        <v>7.142857142857153</v>
      </c>
      <c r="V20" s="6">
        <f t="shared" si="2"/>
        <v>1.6666666666666714</v>
      </c>
      <c r="W20" s="6">
        <f t="shared" si="3"/>
        <v>3.278688524590166</v>
      </c>
      <c r="X20" s="6">
        <f t="shared" si="4"/>
        <v>12.698412698412696</v>
      </c>
      <c r="Y20" s="6">
        <f t="shared" si="5"/>
        <v>9.859154929577471</v>
      </c>
      <c r="Z20" s="6">
        <f t="shared" si="6"/>
        <v>12.820512820512832</v>
      </c>
      <c r="AA20" s="6">
        <f t="shared" si="7"/>
        <v>10.227272727272705</v>
      </c>
      <c r="AB20" s="6">
        <f t="shared" si="8"/>
        <v>-5.154639175257742</v>
      </c>
      <c r="AC20" s="6">
        <f t="shared" si="9"/>
        <v>-2.173913043478251</v>
      </c>
      <c r="AD20" s="6">
        <f t="shared" si="10"/>
        <v>-2.173913043478251</v>
      </c>
      <c r="AE20" s="6">
        <f t="shared" si="11"/>
        <v>5.555555555555557</v>
      </c>
      <c r="AF20" s="6">
        <f t="shared" si="15"/>
        <v>8.235294117647044</v>
      </c>
      <c r="AG20" s="6">
        <f t="shared" si="15"/>
        <v>3.260869565217405</v>
      </c>
      <c r="AH20" s="6">
        <f t="shared" si="12"/>
        <v>11.764705882352942</v>
      </c>
      <c r="AJ20" t="s">
        <v>12</v>
      </c>
      <c r="AK20" s="6">
        <f t="shared" si="13"/>
        <v>5.054151624548736</v>
      </c>
      <c r="AL20" s="6">
        <f t="shared" si="14"/>
        <v>5.054151624548736</v>
      </c>
      <c r="AM20" s="6">
        <f t="shared" si="14"/>
        <v>5.115089514066496</v>
      </c>
      <c r="AN20" s="6">
        <f t="shared" si="14"/>
        <v>5.213675213675214</v>
      </c>
      <c r="AO20" s="6">
        <f t="shared" si="14"/>
        <v>5.311973018549748</v>
      </c>
      <c r="AP20" s="6">
        <f t="shared" si="14"/>
        <v>5.7119871279163315</v>
      </c>
      <c r="AQ20" s="6">
        <f t="shared" si="14"/>
        <v>6.12725844461901</v>
      </c>
      <c r="AR20" s="6">
        <f t="shared" si="14"/>
        <v>6.891151135473767</v>
      </c>
      <c r="AS20" s="6">
        <f t="shared" si="14"/>
        <v>7.513555383423702</v>
      </c>
      <c r="AT20" s="6">
        <f t="shared" si="14"/>
        <v>7.2498029944838445</v>
      </c>
      <c r="AU20" s="6">
        <f t="shared" si="14"/>
        <v>7.1258907363420425</v>
      </c>
      <c r="AV20" s="6">
        <f t="shared" si="14"/>
        <v>7.229832572298325</v>
      </c>
      <c r="AW20" s="6">
        <f t="shared" si="14"/>
        <v>6.400602409638553</v>
      </c>
      <c r="AX20" s="6">
        <f t="shared" si="14"/>
        <v>7.1539657853810255</v>
      </c>
      <c r="AY20" s="6">
        <f t="shared" si="14"/>
        <v>7.49211356466877</v>
      </c>
      <c r="AZ20" s="6" t="e">
        <f t="shared" si="14"/>
        <v>#DIV/0!</v>
      </c>
    </row>
    <row r="21" spans="1:52" ht="12">
      <c r="A21" t="s">
        <v>14</v>
      </c>
      <c r="B21" s="7">
        <v>19.7</v>
      </c>
      <c r="C21" s="7">
        <v>20.1</v>
      </c>
      <c r="D21" s="7">
        <v>24</v>
      </c>
      <c r="E21" s="7">
        <v>23.9</v>
      </c>
      <c r="F21" s="7">
        <v>23.9</v>
      </c>
      <c r="G21" s="7">
        <v>24</v>
      </c>
      <c r="H21" s="7">
        <v>24.2</v>
      </c>
      <c r="I21" s="7">
        <v>24.3</v>
      </c>
      <c r="J21" s="7">
        <v>24.7</v>
      </c>
      <c r="K21" s="7">
        <v>24.4</v>
      </c>
      <c r="L21" s="7">
        <v>24.4</v>
      </c>
      <c r="M21" s="7">
        <v>24.8</v>
      </c>
      <c r="N21" s="7">
        <v>24.6</v>
      </c>
      <c r="O21" s="7">
        <v>24.3</v>
      </c>
      <c r="P21" s="7">
        <v>24.3</v>
      </c>
      <c r="Q21" s="7"/>
      <c r="S21" t="s">
        <v>14</v>
      </c>
      <c r="T21" s="6">
        <f t="shared" si="0"/>
        <v>2.0304568527919002</v>
      </c>
      <c r="U21" s="6">
        <f t="shared" si="1"/>
        <v>19.402985074626855</v>
      </c>
      <c r="V21" s="6">
        <f t="shared" si="2"/>
        <v>-0.4166666666666714</v>
      </c>
      <c r="W21" s="6">
        <f t="shared" si="3"/>
        <v>0</v>
      </c>
      <c r="X21" s="6">
        <f t="shared" si="4"/>
        <v>0.41841004184101394</v>
      </c>
      <c r="Y21" s="6">
        <f t="shared" si="5"/>
        <v>0.8333333333333286</v>
      </c>
      <c r="Z21" s="6">
        <f t="shared" si="6"/>
        <v>0.41322314049587305</v>
      </c>
      <c r="AA21" s="6">
        <f t="shared" si="7"/>
        <v>1.6460905349794217</v>
      </c>
      <c r="AB21" s="6">
        <f t="shared" si="8"/>
        <v>-1.214574898785429</v>
      </c>
      <c r="AC21" s="6">
        <f t="shared" si="9"/>
        <v>0</v>
      </c>
      <c r="AD21" s="6">
        <f t="shared" si="10"/>
        <v>0</v>
      </c>
      <c r="AE21" s="6">
        <f t="shared" si="11"/>
        <v>1.639344262295083</v>
      </c>
      <c r="AF21" s="6">
        <f t="shared" si="15"/>
        <v>-1.2195121951219505</v>
      </c>
      <c r="AG21" s="6">
        <f t="shared" si="15"/>
        <v>0</v>
      </c>
      <c r="AH21" s="6">
        <f t="shared" si="12"/>
        <v>-1.2195121951219505</v>
      </c>
      <c r="AJ21" t="s">
        <v>14</v>
      </c>
      <c r="AK21" s="6">
        <f t="shared" si="13"/>
        <v>17.779783393501805</v>
      </c>
      <c r="AL21" s="6">
        <f t="shared" si="14"/>
        <v>18.140794223826717</v>
      </c>
      <c r="AM21" s="6">
        <f t="shared" si="14"/>
        <v>20.460358056265985</v>
      </c>
      <c r="AN21" s="6">
        <f t="shared" si="14"/>
        <v>20.427350427350426</v>
      </c>
      <c r="AO21" s="6">
        <f t="shared" si="14"/>
        <v>20.151770657672852</v>
      </c>
      <c r="AP21" s="6">
        <f t="shared" si="14"/>
        <v>19.30812550281577</v>
      </c>
      <c r="AQ21" s="6">
        <f t="shared" si="14"/>
        <v>19.0102120974077</v>
      </c>
      <c r="AR21" s="6">
        <f t="shared" si="14"/>
        <v>19.028974158183242</v>
      </c>
      <c r="AS21" s="6">
        <f t="shared" si="14"/>
        <v>19.132455460883037</v>
      </c>
      <c r="AT21" s="6">
        <f t="shared" si="14"/>
        <v>19.227738376674544</v>
      </c>
      <c r="AU21" s="6">
        <f t="shared" si="14"/>
        <v>19.31908155186065</v>
      </c>
      <c r="AV21" s="6">
        <f t="shared" si="14"/>
        <v>18.87366818873668</v>
      </c>
      <c r="AW21" s="6">
        <f t="shared" si="14"/>
        <v>18.524096385542165</v>
      </c>
      <c r="AX21" s="6">
        <f t="shared" si="14"/>
        <v>18.895800933125972</v>
      </c>
      <c r="AY21" s="6">
        <f t="shared" si="14"/>
        <v>19.16403785488959</v>
      </c>
      <c r="AZ21" s="6" t="e">
        <f t="shared" si="14"/>
        <v>#DIV/0!</v>
      </c>
    </row>
    <row r="22" spans="1:52" ht="12">
      <c r="A22" t="s">
        <v>13</v>
      </c>
      <c r="B22" s="7">
        <v>16.1</v>
      </c>
      <c r="C22" s="7">
        <v>14</v>
      </c>
      <c r="D22" s="7">
        <v>14.5</v>
      </c>
      <c r="E22" s="7">
        <v>15.6</v>
      </c>
      <c r="F22" s="7">
        <v>16.2</v>
      </c>
      <c r="G22" s="7">
        <v>17.6</v>
      </c>
      <c r="H22" s="7">
        <v>17.4</v>
      </c>
      <c r="I22" s="7">
        <v>16.3</v>
      </c>
      <c r="J22" s="7">
        <v>16.1</v>
      </c>
      <c r="K22" s="7">
        <v>15.6</v>
      </c>
      <c r="L22" s="7">
        <v>15.4</v>
      </c>
      <c r="M22" s="7">
        <v>16.6</v>
      </c>
      <c r="N22" s="7">
        <v>18</v>
      </c>
      <c r="O22" s="7">
        <v>16.5</v>
      </c>
      <c r="P22" s="7">
        <v>15.8</v>
      </c>
      <c r="Q22" s="7"/>
      <c r="S22" t="s">
        <v>13</v>
      </c>
      <c r="T22" s="6">
        <f t="shared" si="0"/>
        <v>-13.043478260869577</v>
      </c>
      <c r="U22" s="6">
        <f t="shared" si="1"/>
        <v>3.5714285714285694</v>
      </c>
      <c r="V22" s="6">
        <f t="shared" si="2"/>
        <v>7.5862068965517295</v>
      </c>
      <c r="W22" s="6">
        <f t="shared" si="3"/>
        <v>3.846153846153854</v>
      </c>
      <c r="X22" s="6">
        <f t="shared" si="4"/>
        <v>8.641975308641989</v>
      </c>
      <c r="Y22" s="6">
        <f t="shared" si="5"/>
        <v>-1.1363636363636545</v>
      </c>
      <c r="Z22" s="6">
        <f t="shared" si="6"/>
        <v>-6.3218390804597675</v>
      </c>
      <c r="AA22" s="6">
        <f t="shared" si="7"/>
        <v>-1.2269938650306642</v>
      </c>
      <c r="AB22" s="6">
        <f t="shared" si="8"/>
        <v>-3.1055900621118155</v>
      </c>
      <c r="AC22" s="6">
        <f t="shared" si="9"/>
        <v>-1.2820512820512846</v>
      </c>
      <c r="AD22" s="6">
        <f t="shared" si="10"/>
        <v>-1.2820512820512846</v>
      </c>
      <c r="AE22" s="6">
        <f t="shared" si="11"/>
        <v>7.792207792207805</v>
      </c>
      <c r="AF22" s="6">
        <f t="shared" si="15"/>
        <v>-8.333333333333329</v>
      </c>
      <c r="AG22" s="6">
        <f>P22*100/O22-100</f>
        <v>-4.242424242424249</v>
      </c>
      <c r="AH22" s="6">
        <f t="shared" si="12"/>
        <v>-12.222222222222229</v>
      </c>
      <c r="AJ22" t="s">
        <v>13</v>
      </c>
      <c r="AK22" s="6">
        <f t="shared" si="13"/>
        <v>14.53068592057762</v>
      </c>
      <c r="AL22" s="6">
        <f t="shared" si="14"/>
        <v>12.635379061371841</v>
      </c>
      <c r="AM22" s="6">
        <f t="shared" si="14"/>
        <v>12.3614663256607</v>
      </c>
      <c r="AN22" s="6">
        <f t="shared" si="14"/>
        <v>13.333333333333334</v>
      </c>
      <c r="AO22" s="6">
        <f t="shared" si="14"/>
        <v>13.659359190556494</v>
      </c>
      <c r="AP22" s="6">
        <f t="shared" si="14"/>
        <v>14.159292035398233</v>
      </c>
      <c r="AQ22" s="6">
        <f t="shared" si="14"/>
        <v>13.668499607227021</v>
      </c>
      <c r="AR22" s="6">
        <f t="shared" si="14"/>
        <v>12.764291307752545</v>
      </c>
      <c r="AS22" s="6">
        <f t="shared" si="14"/>
        <v>12.470952749806354</v>
      </c>
      <c r="AT22" s="6">
        <f t="shared" si="14"/>
        <v>12.293144208037825</v>
      </c>
      <c r="AU22" s="6">
        <f t="shared" si="14"/>
        <v>12.193190815518607</v>
      </c>
      <c r="AV22" s="6">
        <f t="shared" si="14"/>
        <v>12.633181126331813</v>
      </c>
      <c r="AW22" s="6">
        <f t="shared" si="14"/>
        <v>13.554216867469878</v>
      </c>
      <c r="AX22" s="6">
        <f t="shared" si="14"/>
        <v>12.830482115085537</v>
      </c>
      <c r="AY22" s="6">
        <f t="shared" si="14"/>
        <v>12.46056782334385</v>
      </c>
      <c r="AZ22" s="6" t="e">
        <f t="shared" si="14"/>
        <v>#DIV/0!</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ht="12">
      <c r="A25" t="s">
        <v>42</v>
      </c>
    </row>
    <row r="26" spans="19:36" ht="12">
      <c r="S26">
        <f>A26</f>
        <v>0</v>
      </c>
      <c r="AJ26">
        <f>A26</f>
        <v>0</v>
      </c>
    </row>
    <row r="27" ht="12">
      <c r="A27" t="s">
        <v>55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Z27"/>
  <sheetViews>
    <sheetView zoomScalePageLayoutView="0" workbookViewId="0" topLeftCell="A1">
      <pane xSplit="1" ySplit="8" topLeftCell="B9" activePane="bottomRight" state="frozen"/>
      <selection pane="topLeft" activeCell="A15" sqref="A15"/>
      <selection pane="topRight" activeCell="A15" sqref="A15"/>
      <selection pane="bottomLeft" activeCell="A15" sqref="A15"/>
      <selection pane="bottomRight" activeCell="B9" sqref="B9:P22"/>
    </sheetView>
  </sheetViews>
  <sheetFormatPr defaultColWidth="9.8515625" defaultRowHeight="12"/>
  <cols>
    <col min="1" max="1" width="83.8515625" style="0" customWidth="1"/>
    <col min="2" max="6" width="9.8515625" style="0" bestFit="1" customWidth="1"/>
    <col min="7" max="14" width="10.8515625" style="0" bestFit="1" customWidth="1"/>
    <col min="15" max="15" width="10.8515625" style="0" customWidth="1"/>
    <col min="16" max="17" width="10.8515625" style="0" bestFit="1" customWidth="1"/>
    <col min="18" max="18" width="9.140625" style="0" customWidth="1"/>
    <col min="19" max="19" width="83.8515625" style="0" customWidth="1"/>
    <col min="20" max="35" width="9.140625" style="0" customWidth="1"/>
    <col min="36" max="36" width="83.8515625" style="0" customWidth="1"/>
    <col min="37" max="241" width="9.140625" style="0" customWidth="1"/>
    <col min="242" max="242" width="75.7109375" style="0" customWidth="1"/>
  </cols>
  <sheetData>
    <row r="1" spans="1:36" ht="12">
      <c r="A1" t="s">
        <v>18</v>
      </c>
      <c r="S1" t="s">
        <v>18</v>
      </c>
      <c r="AJ1" t="s">
        <v>18</v>
      </c>
    </row>
    <row r="2" spans="1:36" ht="12">
      <c r="A2" t="s">
        <v>17</v>
      </c>
      <c r="S2" t="s">
        <v>19</v>
      </c>
      <c r="AJ2" t="s">
        <v>20</v>
      </c>
    </row>
    <row r="3" spans="1:36" ht="12">
      <c r="A3" s="11" t="s">
        <v>40</v>
      </c>
      <c r="S3" s="10" t="str">
        <f>A3</f>
        <v>Provincia di:RAVENNA.</v>
      </c>
      <c r="AJ3" s="10" t="str">
        <f>A3</f>
        <v>Provincia di:RAVENNA.</v>
      </c>
    </row>
    <row r="4" spans="1:36" ht="12">
      <c r="A4" t="s">
        <v>54</v>
      </c>
      <c r="S4" t="str">
        <f>A4</f>
        <v>Periodo: 2000 - 2014.</v>
      </c>
      <c r="AJ4" t="str">
        <f>A4</f>
        <v>Periodo: 2000 - 2014.</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40.3</v>
      </c>
      <c r="C9" s="5">
        <v>44.7</v>
      </c>
      <c r="D9" s="5">
        <v>44.6</v>
      </c>
      <c r="E9" s="5">
        <v>47</v>
      </c>
      <c r="F9" s="5">
        <v>45.6</v>
      </c>
      <c r="G9" s="5">
        <v>43.8</v>
      </c>
      <c r="H9" s="5">
        <v>43.4</v>
      </c>
      <c r="I9" s="5">
        <v>42</v>
      </c>
      <c r="J9" s="5">
        <v>45.9</v>
      </c>
      <c r="K9" s="5">
        <v>42.5</v>
      </c>
      <c r="L9" s="5">
        <v>41.1</v>
      </c>
      <c r="M9" s="5">
        <v>45.2</v>
      </c>
      <c r="N9" s="5">
        <v>44.9</v>
      </c>
      <c r="O9" s="5">
        <v>43.7</v>
      </c>
      <c r="P9" s="5">
        <v>43.5</v>
      </c>
      <c r="Q9" s="5"/>
      <c r="S9" s="4" t="s">
        <v>1</v>
      </c>
      <c r="T9" s="6">
        <f aca="true" t="shared" si="0" ref="T9:T22">C9*100/B9-100</f>
        <v>10.918114143920604</v>
      </c>
      <c r="U9" s="6">
        <f aca="true" t="shared" si="1" ref="U9:U22">D9*100/C9-100</f>
        <v>-0.2237136465324454</v>
      </c>
      <c r="V9" s="6">
        <f aca="true" t="shared" si="2" ref="V9:V22">E9*100/D9-100</f>
        <v>5.381165919282509</v>
      </c>
      <c r="W9" s="6">
        <f aca="true" t="shared" si="3" ref="W9:W22">F9*100/E9-100</f>
        <v>-2.9787234042553195</v>
      </c>
      <c r="X9" s="6">
        <f aca="true" t="shared" si="4" ref="X9:X22">G9*100/F9-100</f>
        <v>-3.94736842105263</v>
      </c>
      <c r="Y9" s="6">
        <f aca="true" t="shared" si="5" ref="Y9:Y22">H9*100/G9-100</f>
        <v>-0.9132420091324178</v>
      </c>
      <c r="Z9" s="6">
        <f aca="true" t="shared" si="6" ref="Z9:Z22">I9*100/H9-100</f>
        <v>-3.225806451612897</v>
      </c>
      <c r="AA9" s="6">
        <f aca="true" t="shared" si="7" ref="AA9:AA22">J9*100/I9-100</f>
        <v>9.285714285714292</v>
      </c>
      <c r="AB9" s="6">
        <f aca="true" t="shared" si="8" ref="AB9:AB22">K9*100/J9-100</f>
        <v>-7.407407407407405</v>
      </c>
      <c r="AC9" s="6">
        <f aca="true" t="shared" si="9" ref="AC9:AC22">L9*100/K9-100</f>
        <v>-3.294117647058826</v>
      </c>
      <c r="AD9" s="6">
        <f aca="true" t="shared" si="10" ref="AD9:AD22">L9*100/K9-100</f>
        <v>-3.294117647058826</v>
      </c>
      <c r="AE9" s="6">
        <f aca="true" t="shared" si="11" ref="AE9:AE22">M9*100/L9-100</f>
        <v>9.975669099756686</v>
      </c>
      <c r="AF9" s="6">
        <f>O9*100/N9-100</f>
        <v>-2.672605790645875</v>
      </c>
      <c r="AG9" s="6">
        <f>P9*100/O9-100</f>
        <v>-0.4576659038901596</v>
      </c>
      <c r="AH9" s="6">
        <f aca="true" t="shared" si="12" ref="AH9:AH22">P9*100/N9-100</f>
        <v>-3.118040089086861</v>
      </c>
      <c r="AJ9" s="4" t="s">
        <v>1</v>
      </c>
      <c r="AK9" s="6">
        <f aca="true" t="shared" si="13" ref="AK9:AK22">B9*100/B$9</f>
        <v>100</v>
      </c>
      <c r="AL9" s="6">
        <f aca="true" t="shared" si="14" ref="AL9:AZ22">C9*100/C$9</f>
        <v>100</v>
      </c>
      <c r="AM9" s="6">
        <f t="shared" si="14"/>
        <v>100</v>
      </c>
      <c r="AN9" s="6">
        <f t="shared" si="14"/>
        <v>100</v>
      </c>
      <c r="AO9" s="6">
        <f t="shared" si="14"/>
        <v>100</v>
      </c>
      <c r="AP9" s="6">
        <f t="shared" si="14"/>
        <v>100</v>
      </c>
      <c r="AQ9" s="6">
        <f t="shared" si="14"/>
        <v>100</v>
      </c>
      <c r="AR9" s="6">
        <f t="shared" si="14"/>
        <v>100</v>
      </c>
      <c r="AS9" s="6">
        <f t="shared" si="14"/>
        <v>100</v>
      </c>
      <c r="AT9" s="6">
        <f t="shared" si="14"/>
        <v>100</v>
      </c>
      <c r="AU9" s="6">
        <f t="shared" si="14"/>
        <v>100</v>
      </c>
      <c r="AV9" s="6">
        <f t="shared" si="14"/>
        <v>100</v>
      </c>
      <c r="AW9" s="6">
        <f t="shared" si="14"/>
        <v>100</v>
      </c>
      <c r="AX9" s="6">
        <f t="shared" si="14"/>
        <v>100</v>
      </c>
      <c r="AY9" s="6">
        <f t="shared" si="14"/>
        <v>100</v>
      </c>
      <c r="AZ9" s="6" t="e">
        <f t="shared" si="14"/>
        <v>#DIV/0!</v>
      </c>
    </row>
    <row r="10" spans="1:52" ht="12">
      <c r="A10" t="s">
        <v>2</v>
      </c>
      <c r="B10" s="7">
        <v>4.1</v>
      </c>
      <c r="C10" s="7">
        <v>3.8</v>
      </c>
      <c r="D10" s="7">
        <v>4</v>
      </c>
      <c r="E10" s="7">
        <v>4.2</v>
      </c>
      <c r="F10" s="7">
        <v>4.3</v>
      </c>
      <c r="G10" s="7">
        <v>3.5</v>
      </c>
      <c r="H10" s="7">
        <v>3.6</v>
      </c>
      <c r="I10" s="7">
        <v>3.1</v>
      </c>
      <c r="J10" s="7">
        <v>3.5</v>
      </c>
      <c r="K10" s="7">
        <v>4</v>
      </c>
      <c r="L10" s="7">
        <v>3.9</v>
      </c>
      <c r="M10" s="7">
        <v>3.6</v>
      </c>
      <c r="N10" s="7">
        <v>3.4</v>
      </c>
      <c r="O10" s="7">
        <v>3.2</v>
      </c>
      <c r="P10" s="7">
        <v>3.2</v>
      </c>
      <c r="Q10" s="7"/>
      <c r="S10" t="s">
        <v>2</v>
      </c>
      <c r="T10" s="6">
        <f t="shared" si="0"/>
        <v>-7.317073170731703</v>
      </c>
      <c r="U10" s="6">
        <f t="shared" si="1"/>
        <v>5.26315789473685</v>
      </c>
      <c r="V10" s="6">
        <f t="shared" si="2"/>
        <v>5</v>
      </c>
      <c r="W10" s="6">
        <f t="shared" si="3"/>
        <v>2.3809523809523796</v>
      </c>
      <c r="X10" s="6">
        <f t="shared" si="4"/>
        <v>-18.604651162790688</v>
      </c>
      <c r="Y10" s="6">
        <f t="shared" si="5"/>
        <v>2.857142857142861</v>
      </c>
      <c r="Z10" s="6">
        <f t="shared" si="6"/>
        <v>-13.888888888888886</v>
      </c>
      <c r="AA10" s="6">
        <f t="shared" si="7"/>
        <v>12.903225806451616</v>
      </c>
      <c r="AB10" s="6">
        <f t="shared" si="8"/>
        <v>14.285714285714292</v>
      </c>
      <c r="AC10" s="6">
        <f t="shared" si="9"/>
        <v>-2.5</v>
      </c>
      <c r="AD10" s="6">
        <f t="shared" si="10"/>
        <v>-2.5</v>
      </c>
      <c r="AE10" s="6">
        <f t="shared" si="11"/>
        <v>-7.692307692307693</v>
      </c>
      <c r="AF10" s="6">
        <f aca="true" t="shared" si="15" ref="AF10:AG22">O10*100/N10-100</f>
        <v>-5.882352941176464</v>
      </c>
      <c r="AG10" s="6">
        <f t="shared" si="15"/>
        <v>0</v>
      </c>
      <c r="AH10" s="6">
        <f t="shared" si="12"/>
        <v>-5.882352941176464</v>
      </c>
      <c r="AJ10" t="s">
        <v>2</v>
      </c>
      <c r="AK10" s="6">
        <f t="shared" si="13"/>
        <v>10.173697270471463</v>
      </c>
      <c r="AL10" s="6">
        <f t="shared" si="14"/>
        <v>8.50111856823266</v>
      </c>
      <c r="AM10" s="6">
        <f t="shared" si="14"/>
        <v>8.968609865470851</v>
      </c>
      <c r="AN10" s="6">
        <f t="shared" si="14"/>
        <v>8.936170212765957</v>
      </c>
      <c r="AO10" s="6">
        <f t="shared" si="14"/>
        <v>9.429824561403509</v>
      </c>
      <c r="AP10" s="6">
        <f t="shared" si="14"/>
        <v>7.990867579908676</v>
      </c>
      <c r="AQ10" s="6">
        <f t="shared" si="14"/>
        <v>8.294930875576037</v>
      </c>
      <c r="AR10" s="6">
        <f t="shared" si="14"/>
        <v>7.380952380952381</v>
      </c>
      <c r="AS10" s="6">
        <f t="shared" si="14"/>
        <v>7.625272331154684</v>
      </c>
      <c r="AT10" s="6">
        <f t="shared" si="14"/>
        <v>9.411764705882353</v>
      </c>
      <c r="AU10" s="6">
        <f t="shared" si="14"/>
        <v>9.489051094890511</v>
      </c>
      <c r="AV10" s="6">
        <f t="shared" si="14"/>
        <v>7.9646017699115035</v>
      </c>
      <c r="AW10" s="6">
        <f t="shared" si="14"/>
        <v>7.57238307349666</v>
      </c>
      <c r="AX10" s="6">
        <f t="shared" si="14"/>
        <v>7.3226544622425624</v>
      </c>
      <c r="AY10" s="6">
        <f t="shared" si="14"/>
        <v>7.35632183908046</v>
      </c>
      <c r="AZ10" s="6" t="e">
        <f t="shared" si="14"/>
        <v>#DIV/0!</v>
      </c>
    </row>
    <row r="11" spans="1:52" ht="12">
      <c r="A11" t="s">
        <v>3</v>
      </c>
      <c r="B11" s="7">
        <v>7.7</v>
      </c>
      <c r="C11" s="7">
        <v>8.6</v>
      </c>
      <c r="D11" s="7">
        <v>8.5</v>
      </c>
      <c r="E11" s="7">
        <v>9.2</v>
      </c>
      <c r="F11" s="7">
        <v>9.3</v>
      </c>
      <c r="G11" s="7">
        <v>9.8</v>
      </c>
      <c r="H11" s="7">
        <v>10.3</v>
      </c>
      <c r="I11" s="7">
        <v>9.9</v>
      </c>
      <c r="J11" s="7">
        <v>10.8</v>
      </c>
      <c r="K11" s="7">
        <v>9.9</v>
      </c>
      <c r="L11" s="7">
        <v>9</v>
      </c>
      <c r="M11" s="7">
        <v>9.5</v>
      </c>
      <c r="N11" s="7">
        <v>9.3</v>
      </c>
      <c r="O11" s="7">
        <v>8.8</v>
      </c>
      <c r="P11" s="7">
        <v>8.3</v>
      </c>
      <c r="Q11" s="7"/>
      <c r="S11" t="s">
        <v>3</v>
      </c>
      <c r="T11" s="6">
        <f t="shared" si="0"/>
        <v>11.688311688311686</v>
      </c>
      <c r="U11" s="6">
        <f t="shared" si="1"/>
        <v>-1.16279069767441</v>
      </c>
      <c r="V11" s="6">
        <f t="shared" si="2"/>
        <v>8.235294117647044</v>
      </c>
      <c r="W11" s="6">
        <f t="shared" si="3"/>
        <v>1.086956521739154</v>
      </c>
      <c r="X11" s="6">
        <f t="shared" si="4"/>
        <v>5.376344086021504</v>
      </c>
      <c r="Y11" s="6">
        <f t="shared" si="5"/>
        <v>5.102040816326522</v>
      </c>
      <c r="Z11" s="6">
        <f t="shared" si="6"/>
        <v>-3.8834951456310733</v>
      </c>
      <c r="AA11" s="6">
        <f t="shared" si="7"/>
        <v>9.090909090909093</v>
      </c>
      <c r="AB11" s="6">
        <f t="shared" si="8"/>
        <v>-8.333333333333343</v>
      </c>
      <c r="AC11" s="6">
        <f t="shared" si="9"/>
        <v>-9.090909090909093</v>
      </c>
      <c r="AD11" s="6">
        <f t="shared" si="10"/>
        <v>-9.090909090909093</v>
      </c>
      <c r="AE11" s="6">
        <f t="shared" si="11"/>
        <v>5.555555555555557</v>
      </c>
      <c r="AF11" s="6">
        <f t="shared" si="15"/>
        <v>-5.376344086021504</v>
      </c>
      <c r="AG11" s="6">
        <f t="shared" si="15"/>
        <v>-5.681818181818173</v>
      </c>
      <c r="AH11" s="6">
        <f t="shared" si="12"/>
        <v>-10.752688172043008</v>
      </c>
      <c r="AJ11" t="s">
        <v>3</v>
      </c>
      <c r="AK11" s="6">
        <f t="shared" si="13"/>
        <v>19.106699751861044</v>
      </c>
      <c r="AL11" s="6">
        <f t="shared" si="14"/>
        <v>19.23937360178971</v>
      </c>
      <c r="AM11" s="6">
        <f t="shared" si="14"/>
        <v>19.05829596412556</v>
      </c>
      <c r="AN11" s="6">
        <f t="shared" si="14"/>
        <v>19.574468085106382</v>
      </c>
      <c r="AO11" s="6">
        <f t="shared" si="14"/>
        <v>20.394736842105264</v>
      </c>
      <c r="AP11" s="6">
        <f t="shared" si="14"/>
        <v>22.374429223744297</v>
      </c>
      <c r="AQ11" s="6">
        <f t="shared" si="14"/>
        <v>23.732718894009217</v>
      </c>
      <c r="AR11" s="6">
        <f t="shared" si="14"/>
        <v>23.571428571428573</v>
      </c>
      <c r="AS11" s="6">
        <f t="shared" si="14"/>
        <v>23.529411764705884</v>
      </c>
      <c r="AT11" s="6">
        <f t="shared" si="14"/>
        <v>23.294117647058822</v>
      </c>
      <c r="AU11" s="6">
        <f t="shared" si="14"/>
        <v>21.8978102189781</v>
      </c>
      <c r="AV11" s="6">
        <f t="shared" si="14"/>
        <v>21.017699115044245</v>
      </c>
      <c r="AW11" s="6">
        <f t="shared" si="14"/>
        <v>20.71269487750557</v>
      </c>
      <c r="AX11" s="6">
        <f t="shared" si="14"/>
        <v>20.13729977116705</v>
      </c>
      <c r="AY11" s="6">
        <f t="shared" si="14"/>
        <v>19.080459770114945</v>
      </c>
      <c r="AZ11" s="6" t="e">
        <f t="shared" si="14"/>
        <v>#DIV/0!</v>
      </c>
    </row>
    <row r="12" spans="1:52" ht="12">
      <c r="A12" t="s">
        <v>45</v>
      </c>
      <c r="B12" s="7">
        <v>4</v>
      </c>
      <c r="C12" s="7">
        <v>4.4</v>
      </c>
      <c r="D12" s="7">
        <v>4.4</v>
      </c>
      <c r="E12" s="7">
        <v>4.8</v>
      </c>
      <c r="F12" s="7">
        <v>4.5</v>
      </c>
      <c r="G12" s="7">
        <v>4.7</v>
      </c>
      <c r="H12" s="7">
        <v>4.7</v>
      </c>
      <c r="I12" s="7">
        <v>4.4</v>
      </c>
      <c r="J12" s="7">
        <v>4.7</v>
      </c>
      <c r="K12" s="7">
        <v>4.2</v>
      </c>
      <c r="L12" s="7">
        <v>3.8</v>
      </c>
      <c r="M12" s="7">
        <v>4.2</v>
      </c>
      <c r="N12" s="7">
        <v>3.9</v>
      </c>
      <c r="O12" s="7">
        <v>3.8</v>
      </c>
      <c r="P12" s="7">
        <v>3.5</v>
      </c>
      <c r="Q12" s="7"/>
      <c r="S12" t="s">
        <v>45</v>
      </c>
      <c r="T12" s="6">
        <f t="shared" si="0"/>
        <v>10.000000000000014</v>
      </c>
      <c r="U12" s="6">
        <f t="shared" si="1"/>
        <v>0</v>
      </c>
      <c r="V12" s="6">
        <f t="shared" si="2"/>
        <v>9.09090909090908</v>
      </c>
      <c r="W12" s="6">
        <f t="shared" si="3"/>
        <v>-6.25</v>
      </c>
      <c r="X12" s="6">
        <f t="shared" si="4"/>
        <v>4.444444444444443</v>
      </c>
      <c r="Y12" s="6">
        <f t="shared" si="5"/>
        <v>0</v>
      </c>
      <c r="Z12" s="6">
        <f t="shared" si="6"/>
        <v>-6.38297872340425</v>
      </c>
      <c r="AA12" s="6">
        <f t="shared" si="7"/>
        <v>6.818181818181813</v>
      </c>
      <c r="AB12" s="6">
        <f t="shared" si="8"/>
        <v>-10.63829787234043</v>
      </c>
      <c r="AC12" s="6">
        <f t="shared" si="9"/>
        <v>-9.523809523809533</v>
      </c>
      <c r="AD12" s="6">
        <f t="shared" si="10"/>
        <v>-9.523809523809533</v>
      </c>
      <c r="AE12" s="6">
        <f t="shared" si="11"/>
        <v>10.526315789473685</v>
      </c>
      <c r="AF12" s="6">
        <f t="shared" si="15"/>
        <v>-2.564102564102555</v>
      </c>
      <c r="AG12" s="6">
        <f t="shared" si="15"/>
        <v>-7.89473684210526</v>
      </c>
      <c r="AH12" s="6">
        <f t="shared" si="12"/>
        <v>-10.256410256410248</v>
      </c>
      <c r="AJ12" t="s">
        <v>45</v>
      </c>
      <c r="AK12" s="6">
        <f t="shared" si="13"/>
        <v>9.925558312655088</v>
      </c>
      <c r="AL12" s="6">
        <f t="shared" si="14"/>
        <v>9.843400447427294</v>
      </c>
      <c r="AM12" s="6">
        <f t="shared" si="14"/>
        <v>9.865470852017939</v>
      </c>
      <c r="AN12" s="6">
        <f t="shared" si="14"/>
        <v>10.212765957446809</v>
      </c>
      <c r="AO12" s="6">
        <f t="shared" si="14"/>
        <v>9.868421052631579</v>
      </c>
      <c r="AP12" s="6">
        <f t="shared" si="14"/>
        <v>10.730593607305936</v>
      </c>
      <c r="AQ12" s="6">
        <f t="shared" si="14"/>
        <v>10.829493087557603</v>
      </c>
      <c r="AR12" s="6">
        <f t="shared" si="14"/>
        <v>10.476190476190478</v>
      </c>
      <c r="AS12" s="6">
        <f t="shared" si="14"/>
        <v>10.239651416122005</v>
      </c>
      <c r="AT12" s="6">
        <f t="shared" si="14"/>
        <v>9.882352941176471</v>
      </c>
      <c r="AU12" s="6">
        <f t="shared" si="14"/>
        <v>9.245742092457421</v>
      </c>
      <c r="AV12" s="6">
        <f t="shared" si="14"/>
        <v>9.292035398230087</v>
      </c>
      <c r="AW12" s="6">
        <f t="shared" si="14"/>
        <v>8.68596881959911</v>
      </c>
      <c r="AX12" s="6">
        <f t="shared" si="14"/>
        <v>8.695652173913043</v>
      </c>
      <c r="AY12" s="6">
        <f t="shared" si="14"/>
        <v>8.045977011494253</v>
      </c>
      <c r="AZ12" s="6" t="e">
        <f t="shared" si="14"/>
        <v>#DIV/0!</v>
      </c>
    </row>
    <row r="13" spans="1:52" ht="12">
      <c r="A13" t="s">
        <v>4</v>
      </c>
      <c r="B13" s="7">
        <v>3.9</v>
      </c>
      <c r="C13" s="7">
        <v>4.3</v>
      </c>
      <c r="D13" s="7">
        <v>4.3</v>
      </c>
      <c r="E13" s="7">
        <v>4.7</v>
      </c>
      <c r="F13" s="7">
        <v>4.4</v>
      </c>
      <c r="G13" s="7">
        <v>4.6</v>
      </c>
      <c r="H13" s="7">
        <v>4.6</v>
      </c>
      <c r="I13" s="7">
        <v>4.3</v>
      </c>
      <c r="J13" s="7">
        <v>4.6</v>
      </c>
      <c r="K13" s="7">
        <v>4.1</v>
      </c>
      <c r="L13" s="7">
        <v>3.7</v>
      </c>
      <c r="M13" s="7">
        <v>4.1</v>
      </c>
      <c r="N13" s="7">
        <v>3.9</v>
      </c>
      <c r="O13" s="7">
        <v>3.8</v>
      </c>
      <c r="P13" s="7">
        <v>3.5</v>
      </c>
      <c r="Q13" s="7"/>
      <c r="S13" t="s">
        <v>4</v>
      </c>
      <c r="T13" s="6">
        <f t="shared" si="0"/>
        <v>10.256410256410263</v>
      </c>
      <c r="U13" s="6">
        <f t="shared" si="1"/>
        <v>0</v>
      </c>
      <c r="V13" s="6">
        <f t="shared" si="2"/>
        <v>9.302325581395351</v>
      </c>
      <c r="W13" s="6">
        <f t="shared" si="3"/>
        <v>-6.38297872340425</v>
      </c>
      <c r="X13" s="6">
        <f t="shared" si="4"/>
        <v>4.545454545454518</v>
      </c>
      <c r="Y13" s="6">
        <f t="shared" si="5"/>
        <v>0</v>
      </c>
      <c r="Z13" s="6">
        <f t="shared" si="6"/>
        <v>-6.521739130434781</v>
      </c>
      <c r="AA13" s="6">
        <f t="shared" si="7"/>
        <v>6.976744186046503</v>
      </c>
      <c r="AB13" s="6">
        <f t="shared" si="8"/>
        <v>-10.869565217391312</v>
      </c>
      <c r="AC13" s="6">
        <f t="shared" si="9"/>
        <v>-9.756097560975604</v>
      </c>
      <c r="AD13" s="6">
        <f t="shared" si="10"/>
        <v>-9.756097560975604</v>
      </c>
      <c r="AE13" s="6">
        <f t="shared" si="11"/>
        <v>10.810810810810793</v>
      </c>
      <c r="AF13" s="6">
        <f t="shared" si="15"/>
        <v>-2.564102564102555</v>
      </c>
      <c r="AG13" s="6">
        <f t="shared" si="15"/>
        <v>-7.89473684210526</v>
      </c>
      <c r="AH13" s="6">
        <f t="shared" si="12"/>
        <v>-10.256410256410248</v>
      </c>
      <c r="AJ13" t="s">
        <v>4</v>
      </c>
      <c r="AK13" s="6">
        <f t="shared" si="13"/>
        <v>9.67741935483871</v>
      </c>
      <c r="AL13" s="6">
        <f t="shared" si="14"/>
        <v>9.619686800894854</v>
      </c>
      <c r="AM13" s="6">
        <f t="shared" si="14"/>
        <v>9.641255605381165</v>
      </c>
      <c r="AN13" s="6">
        <f t="shared" si="14"/>
        <v>10</v>
      </c>
      <c r="AO13" s="6">
        <f t="shared" si="14"/>
        <v>9.649122807017545</v>
      </c>
      <c r="AP13" s="6">
        <f t="shared" si="14"/>
        <v>10.50228310502283</v>
      </c>
      <c r="AQ13" s="6">
        <f t="shared" si="14"/>
        <v>10.599078341013824</v>
      </c>
      <c r="AR13" s="6">
        <f t="shared" si="14"/>
        <v>10.238095238095237</v>
      </c>
      <c r="AS13" s="6">
        <f t="shared" si="14"/>
        <v>10.021786492374726</v>
      </c>
      <c r="AT13" s="6">
        <f t="shared" si="14"/>
        <v>9.647058823529411</v>
      </c>
      <c r="AU13" s="6">
        <f t="shared" si="14"/>
        <v>9.002433090024331</v>
      </c>
      <c r="AV13" s="6">
        <f t="shared" si="14"/>
        <v>9.07079646017699</v>
      </c>
      <c r="AW13" s="6">
        <f t="shared" si="14"/>
        <v>8.68596881959911</v>
      </c>
      <c r="AX13" s="6">
        <f t="shared" si="14"/>
        <v>8.695652173913043</v>
      </c>
      <c r="AY13" s="6">
        <f t="shared" si="14"/>
        <v>8.045977011494253</v>
      </c>
      <c r="AZ13" s="6" t="e">
        <f t="shared" si="14"/>
        <v>#DIV/0!</v>
      </c>
    </row>
    <row r="14" spans="1:52" ht="12">
      <c r="A14" t="s">
        <v>5</v>
      </c>
      <c r="B14" s="7">
        <v>3.7</v>
      </c>
      <c r="C14" s="7">
        <v>4.2</v>
      </c>
      <c r="D14" s="7">
        <v>4.1</v>
      </c>
      <c r="E14" s="7">
        <v>4.4</v>
      </c>
      <c r="F14" s="7">
        <v>4.8</v>
      </c>
      <c r="G14" s="7">
        <v>5.1</v>
      </c>
      <c r="H14" s="7">
        <v>5.6</v>
      </c>
      <c r="I14" s="7">
        <v>5.5</v>
      </c>
      <c r="J14" s="7">
        <v>6.1</v>
      </c>
      <c r="K14" s="7">
        <v>5.7</v>
      </c>
      <c r="L14" s="7">
        <v>5.2</v>
      </c>
      <c r="M14" s="7">
        <v>5.3</v>
      </c>
      <c r="N14" s="7">
        <v>5.4</v>
      </c>
      <c r="O14" s="7">
        <v>5</v>
      </c>
      <c r="P14" s="7">
        <v>4.8</v>
      </c>
      <c r="Q14" s="7"/>
      <c r="S14" t="s">
        <v>5</v>
      </c>
      <c r="T14" s="6">
        <f t="shared" si="0"/>
        <v>13.513513513513502</v>
      </c>
      <c r="U14" s="6">
        <f t="shared" si="1"/>
        <v>-2.380952380952394</v>
      </c>
      <c r="V14" s="6">
        <f t="shared" si="2"/>
        <v>7.317073170731732</v>
      </c>
      <c r="W14" s="6">
        <f t="shared" si="3"/>
        <v>9.09090909090908</v>
      </c>
      <c r="X14" s="6">
        <f t="shared" si="4"/>
        <v>6.249999999999986</v>
      </c>
      <c r="Y14" s="6">
        <f t="shared" si="5"/>
        <v>9.803921568627459</v>
      </c>
      <c r="Z14" s="6">
        <f t="shared" si="6"/>
        <v>-1.7857142857142776</v>
      </c>
      <c r="AA14" s="6">
        <f t="shared" si="7"/>
        <v>10.909090909090907</v>
      </c>
      <c r="AB14" s="6">
        <f t="shared" si="8"/>
        <v>-6.557377049180317</v>
      </c>
      <c r="AC14" s="6">
        <f t="shared" si="9"/>
        <v>-8.771929824561411</v>
      </c>
      <c r="AD14" s="6">
        <f t="shared" si="10"/>
        <v>-8.771929824561411</v>
      </c>
      <c r="AE14" s="6">
        <f t="shared" si="11"/>
        <v>1.9230769230769198</v>
      </c>
      <c r="AF14" s="6">
        <f t="shared" si="15"/>
        <v>-7.407407407407419</v>
      </c>
      <c r="AG14" s="6">
        <f t="shared" si="15"/>
        <v>-4</v>
      </c>
      <c r="AH14" s="6">
        <f t="shared" si="12"/>
        <v>-11.111111111111114</v>
      </c>
      <c r="AJ14" t="s">
        <v>5</v>
      </c>
      <c r="AK14" s="6">
        <f t="shared" si="13"/>
        <v>9.181141439205955</v>
      </c>
      <c r="AL14" s="6">
        <f t="shared" si="14"/>
        <v>9.395973154362416</v>
      </c>
      <c r="AM14" s="6">
        <f t="shared" si="14"/>
        <v>9.192825112107622</v>
      </c>
      <c r="AN14" s="6">
        <f t="shared" si="14"/>
        <v>9.361702127659576</v>
      </c>
      <c r="AO14" s="6">
        <f t="shared" si="14"/>
        <v>10.526315789473683</v>
      </c>
      <c r="AP14" s="6">
        <f t="shared" si="14"/>
        <v>11.643835616438356</v>
      </c>
      <c r="AQ14" s="6">
        <f t="shared" si="14"/>
        <v>12.903225806451614</v>
      </c>
      <c r="AR14" s="6">
        <f t="shared" si="14"/>
        <v>13.095238095238095</v>
      </c>
      <c r="AS14" s="6">
        <f t="shared" si="14"/>
        <v>13.289760348583878</v>
      </c>
      <c r="AT14" s="6">
        <f t="shared" si="14"/>
        <v>13.411764705882353</v>
      </c>
      <c r="AU14" s="6">
        <f t="shared" si="14"/>
        <v>12.65206812652068</v>
      </c>
      <c r="AV14" s="6">
        <f t="shared" si="14"/>
        <v>11.725663716814159</v>
      </c>
      <c r="AW14" s="6">
        <f t="shared" si="14"/>
        <v>12.026726057906458</v>
      </c>
      <c r="AX14" s="6">
        <f t="shared" si="14"/>
        <v>11.441647597254004</v>
      </c>
      <c r="AY14" s="6">
        <f t="shared" si="14"/>
        <v>11.03448275862069</v>
      </c>
      <c r="AZ14" s="6" t="e">
        <f t="shared" si="14"/>
        <v>#DIV/0!</v>
      </c>
    </row>
    <row r="15" spans="1:52" ht="12">
      <c r="A15" t="s">
        <v>6</v>
      </c>
      <c r="B15" s="7">
        <v>28.5</v>
      </c>
      <c r="C15" s="7">
        <v>32.3</v>
      </c>
      <c r="D15" s="7">
        <v>32.1</v>
      </c>
      <c r="E15" s="7">
        <v>33.6</v>
      </c>
      <c r="F15" s="7">
        <v>32</v>
      </c>
      <c r="G15" s="7">
        <v>30.5</v>
      </c>
      <c r="H15" s="7">
        <v>29.5</v>
      </c>
      <c r="I15" s="7">
        <v>29</v>
      </c>
      <c r="J15" s="7">
        <v>31.6</v>
      </c>
      <c r="K15" s="7">
        <v>28.6</v>
      </c>
      <c r="L15" s="7">
        <v>28.2</v>
      </c>
      <c r="M15" s="7">
        <v>32.1</v>
      </c>
      <c r="N15" s="7">
        <v>32.2</v>
      </c>
      <c r="O15" s="7">
        <v>31.7</v>
      </c>
      <c r="P15" s="7">
        <v>32</v>
      </c>
      <c r="Q15" s="7"/>
      <c r="S15" t="s">
        <v>6</v>
      </c>
      <c r="T15" s="6">
        <f t="shared" si="0"/>
        <v>13.333333333333314</v>
      </c>
      <c r="U15" s="6">
        <f t="shared" si="1"/>
        <v>-0.6191950464396143</v>
      </c>
      <c r="V15" s="6">
        <f t="shared" si="2"/>
        <v>4.6728971962616725</v>
      </c>
      <c r="W15" s="6">
        <f t="shared" si="3"/>
        <v>-4.761904761904759</v>
      </c>
      <c r="X15" s="6">
        <f t="shared" si="4"/>
        <v>-4.6875</v>
      </c>
      <c r="Y15" s="6">
        <f t="shared" si="5"/>
        <v>-3.278688524590166</v>
      </c>
      <c r="Z15" s="6">
        <f t="shared" si="6"/>
        <v>-1.6949152542372872</v>
      </c>
      <c r="AA15" s="6">
        <f t="shared" si="7"/>
        <v>8.965517241379317</v>
      </c>
      <c r="AB15" s="6">
        <f t="shared" si="8"/>
        <v>-9.493670886075947</v>
      </c>
      <c r="AC15" s="6">
        <f t="shared" si="9"/>
        <v>-1.3986013986014</v>
      </c>
      <c r="AD15" s="6">
        <f t="shared" si="10"/>
        <v>-1.3986013986014</v>
      </c>
      <c r="AE15" s="6">
        <f t="shared" si="11"/>
        <v>13.829787234042556</v>
      </c>
      <c r="AF15" s="6">
        <f t="shared" si="15"/>
        <v>-1.5527950310559078</v>
      </c>
      <c r="AG15" s="6">
        <f t="shared" si="15"/>
        <v>0.9463722397476317</v>
      </c>
      <c r="AH15" s="6">
        <f t="shared" si="12"/>
        <v>-0.6211180124223716</v>
      </c>
      <c r="AJ15" t="s">
        <v>6</v>
      </c>
      <c r="AK15" s="6">
        <f t="shared" si="13"/>
        <v>70.71960297766749</v>
      </c>
      <c r="AL15" s="6">
        <f t="shared" si="14"/>
        <v>72.25950782997761</v>
      </c>
      <c r="AM15" s="6">
        <f t="shared" si="14"/>
        <v>71.97309417040358</v>
      </c>
      <c r="AN15" s="6">
        <f t="shared" si="14"/>
        <v>71.48936170212765</v>
      </c>
      <c r="AO15" s="6">
        <f t="shared" si="14"/>
        <v>70.17543859649122</v>
      </c>
      <c r="AP15" s="6">
        <f t="shared" si="14"/>
        <v>69.63470319634703</v>
      </c>
      <c r="AQ15" s="6">
        <f t="shared" si="14"/>
        <v>67.97235023041475</v>
      </c>
      <c r="AR15" s="6">
        <f t="shared" si="14"/>
        <v>69.04761904761905</v>
      </c>
      <c r="AS15" s="6">
        <f t="shared" si="14"/>
        <v>68.84531590413944</v>
      </c>
      <c r="AT15" s="6">
        <f t="shared" si="14"/>
        <v>67.29411764705883</v>
      </c>
      <c r="AU15" s="6">
        <f t="shared" si="14"/>
        <v>68.61313868613138</v>
      </c>
      <c r="AV15" s="6">
        <f t="shared" si="14"/>
        <v>71.01769911504424</v>
      </c>
      <c r="AW15" s="6">
        <f t="shared" si="14"/>
        <v>71.71492204899779</v>
      </c>
      <c r="AX15" s="6">
        <f t="shared" si="14"/>
        <v>72.54004576659038</v>
      </c>
      <c r="AY15" s="6">
        <f t="shared" si="14"/>
        <v>73.5632183908046</v>
      </c>
      <c r="AZ15" s="6" t="e">
        <f t="shared" si="14"/>
        <v>#DIV/0!</v>
      </c>
    </row>
    <row r="16" spans="1:52" ht="12">
      <c r="A16" t="s">
        <v>16</v>
      </c>
      <c r="B16" s="7">
        <v>15.3</v>
      </c>
      <c r="C16" s="7">
        <v>17.2</v>
      </c>
      <c r="D16" s="7">
        <v>16.9</v>
      </c>
      <c r="E16" s="7">
        <v>17.6</v>
      </c>
      <c r="F16" s="7">
        <v>16.8</v>
      </c>
      <c r="G16" s="7">
        <v>15.7</v>
      </c>
      <c r="H16" s="7">
        <v>15</v>
      </c>
      <c r="I16" s="7">
        <v>14.7</v>
      </c>
      <c r="J16" s="7">
        <v>16.2</v>
      </c>
      <c r="K16" s="7">
        <v>14.8</v>
      </c>
      <c r="L16" s="7">
        <v>14.5</v>
      </c>
      <c r="M16" s="7">
        <v>16.2</v>
      </c>
      <c r="N16" s="7">
        <v>15.9</v>
      </c>
      <c r="O16" s="7">
        <v>15.8</v>
      </c>
      <c r="P16" s="7">
        <v>15.8</v>
      </c>
      <c r="Q16" s="7"/>
      <c r="S16" t="s">
        <v>16</v>
      </c>
      <c r="T16" s="6">
        <f t="shared" si="0"/>
        <v>12.41830065359477</v>
      </c>
      <c r="U16" s="6">
        <f t="shared" si="1"/>
        <v>-1.7441860465116434</v>
      </c>
      <c r="V16" s="6">
        <f t="shared" si="2"/>
        <v>4.142011834319547</v>
      </c>
      <c r="W16" s="6">
        <f t="shared" si="3"/>
        <v>-4.545454545454547</v>
      </c>
      <c r="X16" s="6">
        <f t="shared" si="4"/>
        <v>-6.547619047619051</v>
      </c>
      <c r="Y16" s="6">
        <f t="shared" si="5"/>
        <v>-4.458598726114644</v>
      </c>
      <c r="Z16" s="6">
        <f t="shared" si="6"/>
        <v>-2</v>
      </c>
      <c r="AA16" s="6">
        <f t="shared" si="7"/>
        <v>10.204081632653072</v>
      </c>
      <c r="AB16" s="6">
        <f t="shared" si="8"/>
        <v>-8.641975308641975</v>
      </c>
      <c r="AC16" s="6">
        <f t="shared" si="9"/>
        <v>-2.0270270270270316</v>
      </c>
      <c r="AD16" s="6">
        <f t="shared" si="10"/>
        <v>-2.0270270270270316</v>
      </c>
      <c r="AE16" s="6">
        <f t="shared" si="11"/>
        <v>11.724137931034477</v>
      </c>
      <c r="AF16" s="6">
        <f t="shared" si="15"/>
        <v>-0.628930817610069</v>
      </c>
      <c r="AG16" s="6">
        <f t="shared" si="15"/>
        <v>0</v>
      </c>
      <c r="AH16" s="6">
        <f t="shared" si="12"/>
        <v>-0.628930817610069</v>
      </c>
      <c r="AJ16" t="s">
        <v>16</v>
      </c>
      <c r="AK16" s="6">
        <f t="shared" si="13"/>
        <v>37.96526054590571</v>
      </c>
      <c r="AL16" s="6">
        <f t="shared" si="14"/>
        <v>38.47874720357942</v>
      </c>
      <c r="AM16" s="6">
        <f t="shared" si="14"/>
        <v>37.892376681614344</v>
      </c>
      <c r="AN16" s="6">
        <f t="shared" si="14"/>
        <v>37.446808510638306</v>
      </c>
      <c r="AO16" s="6">
        <f t="shared" si="14"/>
        <v>36.84210526315789</v>
      </c>
      <c r="AP16" s="6">
        <f t="shared" si="14"/>
        <v>35.84474885844749</v>
      </c>
      <c r="AQ16" s="6">
        <f t="shared" si="14"/>
        <v>34.56221198156682</v>
      </c>
      <c r="AR16" s="6">
        <f t="shared" si="14"/>
        <v>35</v>
      </c>
      <c r="AS16" s="6">
        <f t="shared" si="14"/>
        <v>35.294117647058826</v>
      </c>
      <c r="AT16" s="6">
        <f t="shared" si="14"/>
        <v>34.8235294117647</v>
      </c>
      <c r="AU16" s="6">
        <f t="shared" si="14"/>
        <v>35.27980535279805</v>
      </c>
      <c r="AV16" s="6">
        <f t="shared" si="14"/>
        <v>35.84070796460177</v>
      </c>
      <c r="AW16" s="6">
        <f t="shared" si="14"/>
        <v>35.41202672605791</v>
      </c>
      <c r="AX16" s="6">
        <f t="shared" si="14"/>
        <v>36.15560640732265</v>
      </c>
      <c r="AY16" s="6">
        <f t="shared" si="14"/>
        <v>36.32183908045977</v>
      </c>
      <c r="AZ16" s="6" t="e">
        <f t="shared" si="14"/>
        <v>#DIV/0!</v>
      </c>
    </row>
    <row r="17" spans="1:52" ht="12">
      <c r="A17" t="s">
        <v>7</v>
      </c>
      <c r="B17" s="7">
        <v>0.9</v>
      </c>
      <c r="C17" s="7">
        <v>0.9</v>
      </c>
      <c r="D17" s="7">
        <v>1</v>
      </c>
      <c r="E17" s="7">
        <v>1.1</v>
      </c>
      <c r="F17" s="7">
        <v>1</v>
      </c>
      <c r="G17" s="7">
        <v>1</v>
      </c>
      <c r="H17" s="7">
        <v>1</v>
      </c>
      <c r="I17" s="7">
        <v>1</v>
      </c>
      <c r="J17" s="7">
        <v>1</v>
      </c>
      <c r="K17" s="7">
        <v>0.8</v>
      </c>
      <c r="L17" s="7">
        <v>0.8</v>
      </c>
      <c r="M17" s="7">
        <v>1</v>
      </c>
      <c r="N17" s="7">
        <v>0.8</v>
      </c>
      <c r="O17" s="7">
        <v>0.8</v>
      </c>
      <c r="P17" s="7">
        <v>0.8</v>
      </c>
      <c r="Q17" s="7"/>
      <c r="S17" t="s">
        <v>7</v>
      </c>
      <c r="T17" s="6">
        <f t="shared" si="0"/>
        <v>0</v>
      </c>
      <c r="U17" s="6">
        <f t="shared" si="1"/>
        <v>11.111111111111114</v>
      </c>
      <c r="V17" s="6">
        <f t="shared" si="2"/>
        <v>10.000000000000014</v>
      </c>
      <c r="W17" s="6">
        <f t="shared" si="3"/>
        <v>-9.090909090909093</v>
      </c>
      <c r="X17" s="6">
        <f t="shared" si="4"/>
        <v>0</v>
      </c>
      <c r="Y17" s="6">
        <f t="shared" si="5"/>
        <v>0</v>
      </c>
      <c r="Z17" s="6">
        <f t="shared" si="6"/>
        <v>0</v>
      </c>
      <c r="AA17" s="6">
        <f t="shared" si="7"/>
        <v>0</v>
      </c>
      <c r="AB17" s="6">
        <f t="shared" si="8"/>
        <v>-20</v>
      </c>
      <c r="AC17" s="6">
        <f t="shared" si="9"/>
        <v>0</v>
      </c>
      <c r="AD17" s="6">
        <f t="shared" si="10"/>
        <v>0</v>
      </c>
      <c r="AE17" s="6">
        <f t="shared" si="11"/>
        <v>25</v>
      </c>
      <c r="AF17" s="6">
        <f t="shared" si="15"/>
        <v>0</v>
      </c>
      <c r="AG17" s="6">
        <f t="shared" si="15"/>
        <v>0</v>
      </c>
      <c r="AH17" s="6">
        <f t="shared" si="12"/>
        <v>0</v>
      </c>
      <c r="AJ17" t="s">
        <v>7</v>
      </c>
      <c r="AK17" s="6">
        <f t="shared" si="13"/>
        <v>2.2332506203473947</v>
      </c>
      <c r="AL17" s="6">
        <f t="shared" si="14"/>
        <v>2.013422818791946</v>
      </c>
      <c r="AM17" s="6">
        <f t="shared" si="14"/>
        <v>2.242152466367713</v>
      </c>
      <c r="AN17" s="6">
        <f t="shared" si="14"/>
        <v>2.340425531914894</v>
      </c>
      <c r="AO17" s="6">
        <f t="shared" si="14"/>
        <v>2.1929824561403506</v>
      </c>
      <c r="AP17" s="6">
        <f t="shared" si="14"/>
        <v>2.2831050228310503</v>
      </c>
      <c r="AQ17" s="6">
        <f t="shared" si="14"/>
        <v>2.3041474654377883</v>
      </c>
      <c r="AR17" s="6">
        <f t="shared" si="14"/>
        <v>2.380952380952381</v>
      </c>
      <c r="AS17" s="6">
        <f t="shared" si="14"/>
        <v>2.178649237472767</v>
      </c>
      <c r="AT17" s="6">
        <f t="shared" si="14"/>
        <v>1.8823529411764706</v>
      </c>
      <c r="AU17" s="6">
        <f t="shared" si="14"/>
        <v>1.94647201946472</v>
      </c>
      <c r="AV17" s="6">
        <f t="shared" si="14"/>
        <v>2.2123893805309733</v>
      </c>
      <c r="AW17" s="6">
        <f t="shared" si="14"/>
        <v>1.78173719376392</v>
      </c>
      <c r="AX17" s="6">
        <f t="shared" si="14"/>
        <v>1.8306636155606406</v>
      </c>
      <c r="AY17" s="6">
        <f t="shared" si="14"/>
        <v>1.839080459770115</v>
      </c>
      <c r="AZ17" s="6" t="e">
        <f t="shared" si="14"/>
        <v>#DIV/0!</v>
      </c>
    </row>
    <row r="18" spans="1:52" ht="12">
      <c r="A18" t="s">
        <v>8</v>
      </c>
      <c r="B18" s="7">
        <v>0.6</v>
      </c>
      <c r="C18" s="7">
        <v>0.7</v>
      </c>
      <c r="D18" s="7">
        <v>0.7</v>
      </c>
      <c r="E18" s="7">
        <v>0.6</v>
      </c>
      <c r="F18" s="7">
        <v>0.6</v>
      </c>
      <c r="G18" s="7">
        <v>0.6</v>
      </c>
      <c r="H18" s="7">
        <v>0.6</v>
      </c>
      <c r="I18" s="7">
        <v>0.6</v>
      </c>
      <c r="J18" s="7">
        <v>0.7</v>
      </c>
      <c r="K18" s="7">
        <v>0.6</v>
      </c>
      <c r="L18" s="7">
        <v>0.6</v>
      </c>
      <c r="M18" s="7">
        <v>0.7</v>
      </c>
      <c r="N18" s="7">
        <v>0.6</v>
      </c>
      <c r="O18" s="7">
        <v>0.6</v>
      </c>
      <c r="P18" s="7">
        <v>0.7</v>
      </c>
      <c r="Q18" s="7"/>
      <c r="S18" t="s">
        <v>8</v>
      </c>
      <c r="T18" s="6">
        <f t="shared" si="0"/>
        <v>16.66666666666667</v>
      </c>
      <c r="U18" s="6">
        <f t="shared" si="1"/>
        <v>0</v>
      </c>
      <c r="V18" s="6">
        <f t="shared" si="2"/>
        <v>-14.285714285714278</v>
      </c>
      <c r="W18" s="6">
        <f t="shared" si="3"/>
        <v>0</v>
      </c>
      <c r="X18" s="6">
        <f t="shared" si="4"/>
        <v>0</v>
      </c>
      <c r="Y18" s="6">
        <f t="shared" si="5"/>
        <v>0</v>
      </c>
      <c r="Z18" s="6">
        <f t="shared" si="6"/>
        <v>0</v>
      </c>
      <c r="AA18" s="6">
        <f t="shared" si="7"/>
        <v>16.66666666666667</v>
      </c>
      <c r="AB18" s="6">
        <f t="shared" si="8"/>
        <v>-14.285714285714278</v>
      </c>
      <c r="AC18" s="6">
        <f t="shared" si="9"/>
        <v>0</v>
      </c>
      <c r="AD18" s="6">
        <f t="shared" si="10"/>
        <v>0</v>
      </c>
      <c r="AE18" s="6">
        <f t="shared" si="11"/>
        <v>16.66666666666667</v>
      </c>
      <c r="AF18" s="6">
        <f t="shared" si="15"/>
        <v>0</v>
      </c>
      <c r="AG18" s="6">
        <f t="shared" si="15"/>
        <v>16.66666666666667</v>
      </c>
      <c r="AH18" s="6">
        <f t="shared" si="12"/>
        <v>16.66666666666667</v>
      </c>
      <c r="AJ18" t="s">
        <v>8</v>
      </c>
      <c r="AK18" s="6">
        <f t="shared" si="13"/>
        <v>1.488833746898263</v>
      </c>
      <c r="AL18" s="6">
        <f t="shared" si="14"/>
        <v>1.5659955257270692</v>
      </c>
      <c r="AM18" s="6">
        <f t="shared" si="14"/>
        <v>1.569506726457399</v>
      </c>
      <c r="AN18" s="6">
        <f t="shared" si="14"/>
        <v>1.2765957446808511</v>
      </c>
      <c r="AO18" s="6">
        <f t="shared" si="14"/>
        <v>1.3157894736842104</v>
      </c>
      <c r="AP18" s="6">
        <f t="shared" si="14"/>
        <v>1.3698630136986303</v>
      </c>
      <c r="AQ18" s="6">
        <f t="shared" si="14"/>
        <v>1.3824884792626728</v>
      </c>
      <c r="AR18" s="6">
        <f t="shared" si="14"/>
        <v>1.4285714285714286</v>
      </c>
      <c r="AS18" s="6">
        <f t="shared" si="14"/>
        <v>1.5250544662309369</v>
      </c>
      <c r="AT18" s="6">
        <f t="shared" si="14"/>
        <v>1.411764705882353</v>
      </c>
      <c r="AU18" s="6">
        <f t="shared" si="14"/>
        <v>1.4598540145985401</v>
      </c>
      <c r="AV18" s="6">
        <f t="shared" si="14"/>
        <v>1.5486725663716814</v>
      </c>
      <c r="AW18" s="6">
        <f t="shared" si="14"/>
        <v>1.3363028953229399</v>
      </c>
      <c r="AX18" s="6">
        <f t="shared" si="14"/>
        <v>1.3729977116704806</v>
      </c>
      <c r="AY18" s="6">
        <f t="shared" si="14"/>
        <v>1.6091954022988506</v>
      </c>
      <c r="AZ18" s="6" t="e">
        <f t="shared" si="14"/>
        <v>#DIV/0!</v>
      </c>
    </row>
    <row r="19" spans="1:52" ht="12">
      <c r="A19" t="s">
        <v>9</v>
      </c>
      <c r="B19" s="7">
        <v>0.7</v>
      </c>
      <c r="C19" s="7">
        <v>0.9</v>
      </c>
      <c r="D19" s="7">
        <v>0.9</v>
      </c>
      <c r="E19" s="7">
        <v>0.9</v>
      </c>
      <c r="F19" s="7">
        <v>0.9</v>
      </c>
      <c r="G19" s="7">
        <v>0.8</v>
      </c>
      <c r="H19" s="7">
        <v>0.8</v>
      </c>
      <c r="I19" s="7">
        <v>0.9</v>
      </c>
      <c r="J19" s="7">
        <v>1</v>
      </c>
      <c r="K19" s="7">
        <v>0.9</v>
      </c>
      <c r="L19" s="7">
        <v>0.9</v>
      </c>
      <c r="M19" s="7">
        <v>1</v>
      </c>
      <c r="N19" s="7">
        <v>1.1</v>
      </c>
      <c r="O19" s="7">
        <v>1.1</v>
      </c>
      <c r="P19" s="7">
        <v>1.1</v>
      </c>
      <c r="Q19" s="7"/>
      <c r="S19" t="s">
        <v>9</v>
      </c>
      <c r="T19" s="6">
        <f t="shared" si="0"/>
        <v>28.571428571428584</v>
      </c>
      <c r="U19" s="6">
        <f t="shared" si="1"/>
        <v>0</v>
      </c>
      <c r="V19" s="6">
        <f t="shared" si="2"/>
        <v>0</v>
      </c>
      <c r="W19" s="6">
        <f t="shared" si="3"/>
        <v>0</v>
      </c>
      <c r="X19" s="6">
        <f t="shared" si="4"/>
        <v>-11.111111111111114</v>
      </c>
      <c r="Y19" s="6">
        <f t="shared" si="5"/>
        <v>0</v>
      </c>
      <c r="Z19" s="6">
        <f t="shared" si="6"/>
        <v>12.5</v>
      </c>
      <c r="AA19" s="6">
        <f t="shared" si="7"/>
        <v>11.111111111111114</v>
      </c>
      <c r="AB19" s="6">
        <f t="shared" si="8"/>
        <v>-10</v>
      </c>
      <c r="AC19" s="6">
        <f t="shared" si="9"/>
        <v>0</v>
      </c>
      <c r="AD19" s="6">
        <f t="shared" si="10"/>
        <v>0</v>
      </c>
      <c r="AE19" s="6">
        <f t="shared" si="11"/>
        <v>11.111111111111114</v>
      </c>
      <c r="AF19" s="6">
        <f t="shared" si="15"/>
        <v>0</v>
      </c>
      <c r="AG19" s="6">
        <f t="shared" si="15"/>
        <v>0</v>
      </c>
      <c r="AH19" s="6">
        <f t="shared" si="12"/>
        <v>0</v>
      </c>
      <c r="AJ19" t="s">
        <v>9</v>
      </c>
      <c r="AK19" s="6">
        <f t="shared" si="13"/>
        <v>1.7369727047146404</v>
      </c>
      <c r="AL19" s="6">
        <f t="shared" si="14"/>
        <v>2.013422818791946</v>
      </c>
      <c r="AM19" s="6">
        <f t="shared" si="14"/>
        <v>2.0179372197309418</v>
      </c>
      <c r="AN19" s="6">
        <f t="shared" si="14"/>
        <v>1.9148936170212767</v>
      </c>
      <c r="AO19" s="6">
        <f t="shared" si="14"/>
        <v>1.9736842105263157</v>
      </c>
      <c r="AP19" s="6">
        <f t="shared" si="14"/>
        <v>1.8264840182648403</v>
      </c>
      <c r="AQ19" s="6">
        <f t="shared" si="14"/>
        <v>1.8433179723502304</v>
      </c>
      <c r="AR19" s="6">
        <f t="shared" si="14"/>
        <v>2.142857142857143</v>
      </c>
      <c r="AS19" s="6">
        <f t="shared" si="14"/>
        <v>2.178649237472767</v>
      </c>
      <c r="AT19" s="6">
        <f t="shared" si="14"/>
        <v>2.1176470588235294</v>
      </c>
      <c r="AU19" s="6">
        <f t="shared" si="14"/>
        <v>2.18978102189781</v>
      </c>
      <c r="AV19" s="6">
        <f t="shared" si="14"/>
        <v>2.2123893805309733</v>
      </c>
      <c r="AW19" s="6">
        <f t="shared" si="14"/>
        <v>2.44988864142539</v>
      </c>
      <c r="AX19" s="6">
        <f t="shared" si="14"/>
        <v>2.5171624713958813</v>
      </c>
      <c r="AY19" s="6">
        <f t="shared" si="14"/>
        <v>2.5287356321839085</v>
      </c>
      <c r="AZ19" s="6" t="e">
        <f t="shared" si="14"/>
        <v>#DIV/0!</v>
      </c>
    </row>
    <row r="20" spans="1:52" ht="12">
      <c r="A20" t="s">
        <v>12</v>
      </c>
      <c r="B20" s="7">
        <v>6.1</v>
      </c>
      <c r="C20" s="7">
        <v>6.8</v>
      </c>
      <c r="D20" s="7">
        <v>6.9</v>
      </c>
      <c r="E20" s="7">
        <v>7.4</v>
      </c>
      <c r="F20" s="7">
        <v>7.1</v>
      </c>
      <c r="G20" s="7">
        <v>7</v>
      </c>
      <c r="H20" s="7">
        <v>6.9</v>
      </c>
      <c r="I20" s="7">
        <v>6.7</v>
      </c>
      <c r="J20" s="7">
        <v>7.3</v>
      </c>
      <c r="K20" s="7">
        <v>6.5</v>
      </c>
      <c r="L20" s="7">
        <v>6.2</v>
      </c>
      <c r="M20" s="7">
        <v>7.2</v>
      </c>
      <c r="N20" s="7">
        <v>7.6</v>
      </c>
      <c r="O20" s="7">
        <v>7.4</v>
      </c>
      <c r="P20" s="7">
        <v>7.6</v>
      </c>
      <c r="Q20" s="7"/>
      <c r="S20" t="s">
        <v>12</v>
      </c>
      <c r="T20" s="6">
        <f t="shared" si="0"/>
        <v>11.47540983606558</v>
      </c>
      <c r="U20" s="6">
        <f t="shared" si="1"/>
        <v>1.470588235294116</v>
      </c>
      <c r="V20" s="6">
        <f t="shared" si="2"/>
        <v>7.246376811594203</v>
      </c>
      <c r="W20" s="6">
        <f t="shared" si="3"/>
        <v>-4.054054054054063</v>
      </c>
      <c r="X20" s="6">
        <f t="shared" si="4"/>
        <v>-1.408450704225345</v>
      </c>
      <c r="Y20" s="6">
        <f t="shared" si="5"/>
        <v>-1.4285714285714306</v>
      </c>
      <c r="Z20" s="6">
        <f t="shared" si="6"/>
        <v>-2.898550724637687</v>
      </c>
      <c r="AA20" s="6">
        <f t="shared" si="7"/>
        <v>8.955223880597018</v>
      </c>
      <c r="AB20" s="6">
        <f t="shared" si="8"/>
        <v>-10.958904109589042</v>
      </c>
      <c r="AC20" s="6">
        <f t="shared" si="9"/>
        <v>-4.615384615384613</v>
      </c>
      <c r="AD20" s="6">
        <f t="shared" si="10"/>
        <v>-4.615384615384613</v>
      </c>
      <c r="AE20" s="6">
        <f t="shared" si="11"/>
        <v>16.129032258064512</v>
      </c>
      <c r="AF20" s="6">
        <f t="shared" si="15"/>
        <v>-2.6315789473684106</v>
      </c>
      <c r="AG20" s="6">
        <f t="shared" si="15"/>
        <v>2.7027027027026946</v>
      </c>
      <c r="AH20" s="6">
        <f t="shared" si="12"/>
        <v>0</v>
      </c>
      <c r="AJ20" t="s">
        <v>12</v>
      </c>
      <c r="AK20" s="6">
        <f t="shared" si="13"/>
        <v>15.136476426799009</v>
      </c>
      <c r="AL20" s="6">
        <f t="shared" si="14"/>
        <v>15.212527964205815</v>
      </c>
      <c r="AM20" s="6">
        <f t="shared" si="14"/>
        <v>15.470852017937219</v>
      </c>
      <c r="AN20" s="6">
        <f t="shared" si="14"/>
        <v>15.74468085106383</v>
      </c>
      <c r="AO20" s="6">
        <f t="shared" si="14"/>
        <v>15.570175438596491</v>
      </c>
      <c r="AP20" s="6">
        <f t="shared" si="14"/>
        <v>15.981735159817353</v>
      </c>
      <c r="AQ20" s="6">
        <f t="shared" si="14"/>
        <v>15.898617511520738</v>
      </c>
      <c r="AR20" s="6">
        <f t="shared" si="14"/>
        <v>15.952380952380953</v>
      </c>
      <c r="AS20" s="6">
        <f t="shared" si="14"/>
        <v>15.9041394335512</v>
      </c>
      <c r="AT20" s="6">
        <f t="shared" si="14"/>
        <v>15.294117647058824</v>
      </c>
      <c r="AU20" s="6">
        <f t="shared" si="14"/>
        <v>15.085158150851582</v>
      </c>
      <c r="AV20" s="6">
        <f t="shared" si="14"/>
        <v>15.929203539823007</v>
      </c>
      <c r="AW20" s="6">
        <f t="shared" si="14"/>
        <v>16.92650334075724</v>
      </c>
      <c r="AX20" s="6">
        <f t="shared" si="14"/>
        <v>16.933638443935926</v>
      </c>
      <c r="AY20" s="6">
        <f t="shared" si="14"/>
        <v>17.471264367816094</v>
      </c>
      <c r="AZ20" s="6" t="e">
        <f t="shared" si="14"/>
        <v>#DIV/0!</v>
      </c>
    </row>
    <row r="21" spans="1:52" ht="12">
      <c r="A21" t="s">
        <v>14</v>
      </c>
      <c r="B21" s="7">
        <v>2.1</v>
      </c>
      <c r="C21" s="7">
        <v>2.5</v>
      </c>
      <c r="D21" s="7">
        <v>2.5</v>
      </c>
      <c r="E21" s="7">
        <v>2.6</v>
      </c>
      <c r="F21" s="7">
        <v>2.5</v>
      </c>
      <c r="G21" s="7">
        <v>2.3</v>
      </c>
      <c r="H21" s="7">
        <v>2.2</v>
      </c>
      <c r="I21" s="7">
        <v>2.1</v>
      </c>
      <c r="J21" s="7">
        <v>2.2</v>
      </c>
      <c r="K21" s="7">
        <v>1.9</v>
      </c>
      <c r="L21" s="7">
        <v>1.9</v>
      </c>
      <c r="M21" s="7">
        <v>2.2</v>
      </c>
      <c r="N21" s="7">
        <v>2.3</v>
      </c>
      <c r="O21" s="7">
        <v>2.3</v>
      </c>
      <c r="P21" s="7">
        <v>2.4</v>
      </c>
      <c r="Q21" s="7"/>
      <c r="S21" t="s">
        <v>14</v>
      </c>
      <c r="T21" s="6">
        <f t="shared" si="0"/>
        <v>19.047619047619037</v>
      </c>
      <c r="U21" s="6">
        <f t="shared" si="1"/>
        <v>0</v>
      </c>
      <c r="V21" s="6">
        <f t="shared" si="2"/>
        <v>4</v>
      </c>
      <c r="W21" s="6">
        <f t="shared" si="3"/>
        <v>-3.846153846153854</v>
      </c>
      <c r="X21" s="6">
        <f t="shared" si="4"/>
        <v>-8.000000000000014</v>
      </c>
      <c r="Y21" s="6">
        <f t="shared" si="5"/>
        <v>-4.347826086956502</v>
      </c>
      <c r="Z21" s="6">
        <f t="shared" si="6"/>
        <v>-4.545454545454547</v>
      </c>
      <c r="AA21" s="6">
        <f t="shared" si="7"/>
        <v>4.761904761904773</v>
      </c>
      <c r="AB21" s="6">
        <f t="shared" si="8"/>
        <v>-13.63636363636364</v>
      </c>
      <c r="AC21" s="6">
        <f t="shared" si="9"/>
        <v>0</v>
      </c>
      <c r="AD21" s="6">
        <f t="shared" si="10"/>
        <v>0</v>
      </c>
      <c r="AE21" s="6">
        <f t="shared" si="11"/>
        <v>15.789473684210549</v>
      </c>
      <c r="AF21" s="6">
        <f t="shared" si="15"/>
        <v>0</v>
      </c>
      <c r="AG21" s="6">
        <f t="shared" si="15"/>
        <v>4.34782608695653</v>
      </c>
      <c r="AH21" s="6">
        <f t="shared" si="12"/>
        <v>4.34782608695653</v>
      </c>
      <c r="AJ21" t="s">
        <v>14</v>
      </c>
      <c r="AK21" s="6">
        <f t="shared" si="13"/>
        <v>5.210918114143921</v>
      </c>
      <c r="AL21" s="6">
        <f t="shared" si="14"/>
        <v>5.592841163310962</v>
      </c>
      <c r="AM21" s="6">
        <f t="shared" si="14"/>
        <v>5.605381165919282</v>
      </c>
      <c r="AN21" s="6">
        <f t="shared" si="14"/>
        <v>5.531914893617022</v>
      </c>
      <c r="AO21" s="6">
        <f t="shared" si="14"/>
        <v>5.482456140350877</v>
      </c>
      <c r="AP21" s="6">
        <f t="shared" si="14"/>
        <v>5.251141552511415</v>
      </c>
      <c r="AQ21" s="6">
        <f t="shared" si="14"/>
        <v>5.069124423963134</v>
      </c>
      <c r="AR21" s="6">
        <f t="shared" si="14"/>
        <v>5</v>
      </c>
      <c r="AS21" s="6">
        <f t="shared" si="14"/>
        <v>4.793028322440088</v>
      </c>
      <c r="AT21" s="6">
        <f t="shared" si="14"/>
        <v>4.470588235294118</v>
      </c>
      <c r="AU21" s="6">
        <f t="shared" si="14"/>
        <v>4.622871046228711</v>
      </c>
      <c r="AV21" s="6">
        <f t="shared" si="14"/>
        <v>4.867256637168142</v>
      </c>
      <c r="AW21" s="6">
        <f t="shared" si="14"/>
        <v>5.122494432071269</v>
      </c>
      <c r="AX21" s="6">
        <f t="shared" si="14"/>
        <v>5.263157894736841</v>
      </c>
      <c r="AY21" s="6">
        <f t="shared" si="14"/>
        <v>5.517241379310345</v>
      </c>
      <c r="AZ21" s="6" t="e">
        <f t="shared" si="14"/>
        <v>#DIV/0!</v>
      </c>
    </row>
    <row r="22" spans="1:52" ht="12">
      <c r="A22" t="s">
        <v>13</v>
      </c>
      <c r="B22" s="7">
        <v>2.8</v>
      </c>
      <c r="C22" s="7">
        <v>3.3</v>
      </c>
      <c r="D22" s="7">
        <v>3.2</v>
      </c>
      <c r="E22" s="7">
        <v>3.4</v>
      </c>
      <c r="F22" s="7">
        <v>3.1</v>
      </c>
      <c r="G22" s="7">
        <v>3.1</v>
      </c>
      <c r="H22" s="7">
        <v>3</v>
      </c>
      <c r="I22" s="7">
        <v>3</v>
      </c>
      <c r="J22" s="7">
        <v>3.2</v>
      </c>
      <c r="K22" s="7">
        <v>3.1</v>
      </c>
      <c r="L22" s="7">
        <v>3.3</v>
      </c>
      <c r="M22" s="7">
        <v>3.8</v>
      </c>
      <c r="N22" s="7">
        <v>3.9</v>
      </c>
      <c r="O22" s="7">
        <v>3.7</v>
      </c>
      <c r="P22" s="7">
        <v>3.6</v>
      </c>
      <c r="Q22" s="7"/>
      <c r="S22" t="s">
        <v>13</v>
      </c>
      <c r="T22" s="6">
        <f t="shared" si="0"/>
        <v>17.85714285714286</v>
      </c>
      <c r="U22" s="6">
        <f t="shared" si="1"/>
        <v>-3.030303030303031</v>
      </c>
      <c r="V22" s="6">
        <f t="shared" si="2"/>
        <v>6.25</v>
      </c>
      <c r="W22" s="6">
        <f t="shared" si="3"/>
        <v>-8.82352941176471</v>
      </c>
      <c r="X22" s="6">
        <f t="shared" si="4"/>
        <v>0</v>
      </c>
      <c r="Y22" s="6">
        <f t="shared" si="5"/>
        <v>-3.225806451612911</v>
      </c>
      <c r="Z22" s="6">
        <f t="shared" si="6"/>
        <v>0</v>
      </c>
      <c r="AA22" s="6">
        <f t="shared" si="7"/>
        <v>6.666666666666671</v>
      </c>
      <c r="AB22" s="6">
        <f t="shared" si="8"/>
        <v>-3.125</v>
      </c>
      <c r="AC22" s="6">
        <f t="shared" si="9"/>
        <v>6.451612903225808</v>
      </c>
      <c r="AD22" s="6">
        <f t="shared" si="10"/>
        <v>6.451612903225808</v>
      </c>
      <c r="AE22" s="6">
        <f t="shared" si="11"/>
        <v>15.151515151515156</v>
      </c>
      <c r="AF22" s="6">
        <f t="shared" si="15"/>
        <v>-5.128205128205124</v>
      </c>
      <c r="AG22" s="6">
        <f>P22*100/O22-100</f>
        <v>-2.702702702702709</v>
      </c>
      <c r="AH22" s="6">
        <f t="shared" si="12"/>
        <v>-7.692307692307693</v>
      </c>
      <c r="AJ22" t="s">
        <v>13</v>
      </c>
      <c r="AK22" s="6">
        <f t="shared" si="13"/>
        <v>6.9478908188585615</v>
      </c>
      <c r="AL22" s="6">
        <f t="shared" si="14"/>
        <v>7.382550335570469</v>
      </c>
      <c r="AM22" s="6">
        <f t="shared" si="14"/>
        <v>7.174887892376681</v>
      </c>
      <c r="AN22" s="6">
        <f t="shared" si="14"/>
        <v>7.23404255319149</v>
      </c>
      <c r="AO22" s="6">
        <f t="shared" si="14"/>
        <v>6.798245614035087</v>
      </c>
      <c r="AP22" s="6">
        <f t="shared" si="14"/>
        <v>7.077625570776256</v>
      </c>
      <c r="AQ22" s="6">
        <f t="shared" si="14"/>
        <v>6.912442396313364</v>
      </c>
      <c r="AR22" s="6">
        <f t="shared" si="14"/>
        <v>7.142857142857143</v>
      </c>
      <c r="AS22" s="6">
        <f t="shared" si="14"/>
        <v>6.971677559912854</v>
      </c>
      <c r="AT22" s="6">
        <f t="shared" si="14"/>
        <v>7.294117647058823</v>
      </c>
      <c r="AU22" s="6">
        <f t="shared" si="14"/>
        <v>8.02919708029197</v>
      </c>
      <c r="AV22" s="6">
        <f t="shared" si="14"/>
        <v>8.4070796460177</v>
      </c>
      <c r="AW22" s="6">
        <f t="shared" si="14"/>
        <v>8.68596881959911</v>
      </c>
      <c r="AX22" s="6">
        <f t="shared" si="14"/>
        <v>8.466819221967963</v>
      </c>
      <c r="AY22" s="6">
        <f t="shared" si="14"/>
        <v>8.275862068965518</v>
      </c>
      <c r="AZ22" s="6" t="e">
        <f t="shared" si="14"/>
        <v>#DIV/0!</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ht="12">
      <c r="A25" t="s">
        <v>42</v>
      </c>
    </row>
    <row r="26" spans="19:36" ht="12">
      <c r="S26">
        <f>A26</f>
        <v>0</v>
      </c>
      <c r="AJ26">
        <f>A26</f>
        <v>0</v>
      </c>
    </row>
    <row r="27" ht="12">
      <c r="A27" t="s">
        <v>55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Z27"/>
  <sheetViews>
    <sheetView zoomScalePageLayoutView="0" workbookViewId="0" topLeftCell="A1">
      <pane xSplit="1" ySplit="8" topLeftCell="B9" activePane="bottomRight" state="frozen"/>
      <selection pane="topLeft" activeCell="A15" sqref="A15"/>
      <selection pane="topRight" activeCell="A15" sqref="A15"/>
      <selection pane="bottomLeft" activeCell="A15" sqref="A15"/>
      <selection pane="bottomRight" activeCell="B9" sqref="B9:P22"/>
    </sheetView>
  </sheetViews>
  <sheetFormatPr defaultColWidth="9.8515625" defaultRowHeight="12"/>
  <cols>
    <col min="1" max="1" width="83.8515625" style="0" customWidth="1"/>
    <col min="2" max="6" width="9.8515625" style="0" bestFit="1" customWidth="1"/>
    <col min="7" max="14" width="10.8515625" style="0" bestFit="1" customWidth="1"/>
    <col min="15" max="15" width="10.8515625" style="0" customWidth="1"/>
    <col min="16" max="17" width="10.8515625" style="0" bestFit="1" customWidth="1"/>
    <col min="18" max="18" width="9.140625" style="0" customWidth="1"/>
    <col min="19" max="19" width="83.8515625" style="0" customWidth="1"/>
    <col min="20" max="35" width="9.140625" style="0" customWidth="1"/>
    <col min="36" max="36" width="83.8515625" style="0" customWidth="1"/>
    <col min="37" max="241" width="9.140625" style="0" customWidth="1"/>
    <col min="242" max="242" width="75.7109375" style="0" customWidth="1"/>
  </cols>
  <sheetData>
    <row r="1" spans="1:36" ht="12">
      <c r="A1" t="s">
        <v>21</v>
      </c>
      <c r="S1" t="s">
        <v>21</v>
      </c>
      <c r="AJ1" t="s">
        <v>21</v>
      </c>
    </row>
    <row r="2" spans="1:36" ht="12">
      <c r="A2" t="s">
        <v>17</v>
      </c>
      <c r="S2" t="s">
        <v>19</v>
      </c>
      <c r="AJ2" t="s">
        <v>20</v>
      </c>
    </row>
    <row r="3" spans="1:36" ht="12">
      <c r="A3" s="11" t="s">
        <v>40</v>
      </c>
      <c r="S3" s="10" t="str">
        <f>A3</f>
        <v>Provincia di:RAVENNA.</v>
      </c>
      <c r="AJ3" s="10" t="str">
        <f>A3</f>
        <v>Provincia di:RAVENNA.</v>
      </c>
    </row>
    <row r="4" spans="1:36" ht="12">
      <c r="A4" t="s">
        <v>54</v>
      </c>
      <c r="S4" t="str">
        <f>A4</f>
        <v>Periodo: 2000 - 2014.</v>
      </c>
      <c r="AJ4" t="str">
        <f>A4</f>
        <v>Periodo: 2000 - 2014.</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151.1</v>
      </c>
      <c r="C9" s="5">
        <v>155.5</v>
      </c>
      <c r="D9" s="5">
        <v>161.9</v>
      </c>
      <c r="E9" s="5">
        <v>164</v>
      </c>
      <c r="F9" s="5">
        <v>164.2</v>
      </c>
      <c r="G9" s="5">
        <v>168.1</v>
      </c>
      <c r="H9" s="5">
        <v>170.7</v>
      </c>
      <c r="I9" s="5">
        <v>169.7</v>
      </c>
      <c r="J9" s="5">
        <v>175</v>
      </c>
      <c r="K9" s="5">
        <v>169.4</v>
      </c>
      <c r="L9" s="5">
        <v>167.4</v>
      </c>
      <c r="M9" s="5">
        <v>176.6</v>
      </c>
      <c r="N9" s="5">
        <v>177.7</v>
      </c>
      <c r="O9" s="5">
        <v>172.3</v>
      </c>
      <c r="P9" s="5">
        <v>170.3</v>
      </c>
      <c r="Q9" s="5"/>
      <c r="S9" s="4" t="s">
        <v>1</v>
      </c>
      <c r="T9" s="6">
        <f aca="true" t="shared" si="0" ref="T9:T22">C9*100/B9-100</f>
        <v>2.9119788219722125</v>
      </c>
      <c r="U9" s="6">
        <f aca="true" t="shared" si="1" ref="U9:U22">D9*100/C9-100</f>
        <v>4.115755627009648</v>
      </c>
      <c r="V9" s="6">
        <f aca="true" t="shared" si="2" ref="V9:V22">E9*100/D9-100</f>
        <v>1.2970969734403894</v>
      </c>
      <c r="W9" s="6">
        <f aca="true" t="shared" si="3" ref="W9:W22">F9*100/E9-100</f>
        <v>0.1219512195121979</v>
      </c>
      <c r="X9" s="6">
        <f aca="true" t="shared" si="4" ref="X9:X22">G9*100/F9-100</f>
        <v>2.375152253349583</v>
      </c>
      <c r="Y9" s="6">
        <f aca="true" t="shared" si="5" ref="Y9:Y22">H9*100/G9-100</f>
        <v>1.546698393813216</v>
      </c>
      <c r="Z9" s="6">
        <f aca="true" t="shared" si="6" ref="Z9:Z22">I9*100/H9-100</f>
        <v>-0.5858230814293961</v>
      </c>
      <c r="AA9" s="6">
        <f aca="true" t="shared" si="7" ref="AA9:AA22">J9*100/I9-100</f>
        <v>3.1231585150265175</v>
      </c>
      <c r="AB9" s="6">
        <f aca="true" t="shared" si="8" ref="AB9:AB22">K9*100/J9-100</f>
        <v>-3.200000000000003</v>
      </c>
      <c r="AC9" s="6">
        <f aca="true" t="shared" si="9" ref="AC9:AC22">L9*100/K9-100</f>
        <v>-1.1806375442739068</v>
      </c>
      <c r="AD9" s="6">
        <f aca="true" t="shared" si="10" ref="AD9:AD22">L9*100/K9-100</f>
        <v>-1.1806375442739068</v>
      </c>
      <c r="AE9" s="6">
        <f aca="true" t="shared" si="11" ref="AE9:AE22">M9*100/L9-100</f>
        <v>5.495818399044197</v>
      </c>
      <c r="AF9" s="6">
        <f>O9*100/N9-100</f>
        <v>-3.038829487900955</v>
      </c>
      <c r="AG9" s="6">
        <f>P9*100/O9-100</f>
        <v>-1.160766105629719</v>
      </c>
      <c r="AH9" s="6">
        <f aca="true" t="shared" si="12" ref="AH9:AH22">P9*100/N9-100</f>
        <v>-4.164321890827225</v>
      </c>
      <c r="AJ9" s="4" t="s">
        <v>1</v>
      </c>
      <c r="AK9" s="6">
        <f aca="true" t="shared" si="13" ref="AK9:AK22">B9*100/B$9</f>
        <v>100</v>
      </c>
      <c r="AL9" s="6">
        <f aca="true" t="shared" si="14" ref="AL9:AZ22">C9*100/C$9</f>
        <v>100</v>
      </c>
      <c r="AM9" s="6">
        <f t="shared" si="14"/>
        <v>100</v>
      </c>
      <c r="AN9" s="6">
        <f t="shared" si="14"/>
        <v>100</v>
      </c>
      <c r="AO9" s="6">
        <f t="shared" si="14"/>
        <v>100</v>
      </c>
      <c r="AP9" s="6">
        <f t="shared" si="14"/>
        <v>100</v>
      </c>
      <c r="AQ9" s="6">
        <f t="shared" si="14"/>
        <v>100</v>
      </c>
      <c r="AR9" s="6">
        <f t="shared" si="14"/>
        <v>100</v>
      </c>
      <c r="AS9" s="6">
        <f t="shared" si="14"/>
        <v>100</v>
      </c>
      <c r="AT9" s="6">
        <f t="shared" si="14"/>
        <v>100</v>
      </c>
      <c r="AU9" s="6">
        <f t="shared" si="14"/>
        <v>100</v>
      </c>
      <c r="AV9" s="6">
        <f t="shared" si="14"/>
        <v>100</v>
      </c>
      <c r="AW9" s="6">
        <f t="shared" si="14"/>
        <v>100</v>
      </c>
      <c r="AX9" s="6">
        <f t="shared" si="14"/>
        <v>100</v>
      </c>
      <c r="AY9" s="6">
        <f t="shared" si="14"/>
        <v>100</v>
      </c>
      <c r="AZ9" s="6" t="e">
        <f t="shared" si="14"/>
        <v>#DIV/0!</v>
      </c>
    </row>
    <row r="10" spans="1:52" ht="12">
      <c r="A10" t="s">
        <v>2</v>
      </c>
      <c r="B10" s="7">
        <v>8.3</v>
      </c>
      <c r="C10" s="7">
        <v>8.1</v>
      </c>
      <c r="D10" s="7">
        <v>8.2</v>
      </c>
      <c r="E10" s="7">
        <v>7.6</v>
      </c>
      <c r="F10" s="7">
        <v>7.9</v>
      </c>
      <c r="G10" s="7">
        <v>7.3</v>
      </c>
      <c r="H10" s="7">
        <v>7.6</v>
      </c>
      <c r="I10" s="7">
        <v>7.2</v>
      </c>
      <c r="J10" s="7">
        <v>7.8</v>
      </c>
      <c r="K10" s="7">
        <v>8.4</v>
      </c>
      <c r="L10" s="7">
        <v>8.3</v>
      </c>
      <c r="M10" s="7">
        <v>8.1</v>
      </c>
      <c r="N10" s="7">
        <v>8.2</v>
      </c>
      <c r="O10" s="7">
        <v>7.3</v>
      </c>
      <c r="P10" s="7">
        <v>6.9</v>
      </c>
      <c r="Q10" s="7"/>
      <c r="S10" t="s">
        <v>2</v>
      </c>
      <c r="T10" s="6">
        <f t="shared" si="0"/>
        <v>-2.409638554216869</v>
      </c>
      <c r="U10" s="6">
        <f t="shared" si="1"/>
        <v>1.2345679012345556</v>
      </c>
      <c r="V10" s="6">
        <f t="shared" si="2"/>
        <v>-7.317073170731703</v>
      </c>
      <c r="W10" s="6">
        <f t="shared" si="3"/>
        <v>3.94736842105263</v>
      </c>
      <c r="X10" s="6">
        <f t="shared" si="4"/>
        <v>-7.594936708860757</v>
      </c>
      <c r="Y10" s="6">
        <f t="shared" si="5"/>
        <v>4.109589041095887</v>
      </c>
      <c r="Z10" s="6">
        <f t="shared" si="6"/>
        <v>-5.263157894736835</v>
      </c>
      <c r="AA10" s="6">
        <f t="shared" si="7"/>
        <v>8.333333333333329</v>
      </c>
      <c r="AB10" s="6">
        <f t="shared" si="8"/>
        <v>7.692307692307693</v>
      </c>
      <c r="AC10" s="6">
        <f t="shared" si="9"/>
        <v>-1.1904761904761756</v>
      </c>
      <c r="AD10" s="6">
        <f t="shared" si="10"/>
        <v>-1.1904761904761756</v>
      </c>
      <c r="AE10" s="6">
        <f t="shared" si="11"/>
        <v>-2.409638554216869</v>
      </c>
      <c r="AF10" s="6">
        <f aca="true" t="shared" si="15" ref="AF10:AG22">O10*100/N10-100</f>
        <v>-10.975609756097555</v>
      </c>
      <c r="AG10" s="6">
        <f t="shared" si="15"/>
        <v>-5.479452054794521</v>
      </c>
      <c r="AH10" s="6">
        <f t="shared" si="12"/>
        <v>-15.853658536585357</v>
      </c>
      <c r="AJ10" t="s">
        <v>2</v>
      </c>
      <c r="AK10" s="6">
        <f t="shared" si="13"/>
        <v>5.493050959629385</v>
      </c>
      <c r="AL10" s="6">
        <f t="shared" si="14"/>
        <v>5.209003215434084</v>
      </c>
      <c r="AM10" s="6">
        <f t="shared" si="14"/>
        <v>5.064854848672019</v>
      </c>
      <c r="AN10" s="6">
        <f t="shared" si="14"/>
        <v>4.634146341463414</v>
      </c>
      <c r="AO10" s="6">
        <f t="shared" si="14"/>
        <v>4.811205846528624</v>
      </c>
      <c r="AP10" s="6">
        <f t="shared" si="14"/>
        <v>4.3426531826293875</v>
      </c>
      <c r="AQ10" s="6">
        <f t="shared" si="14"/>
        <v>4.452255418863504</v>
      </c>
      <c r="AR10" s="6">
        <f t="shared" si="14"/>
        <v>4.242781378903948</v>
      </c>
      <c r="AS10" s="6">
        <f t="shared" si="14"/>
        <v>4.457142857142857</v>
      </c>
      <c r="AT10" s="6">
        <f t="shared" si="14"/>
        <v>4.958677685950413</v>
      </c>
      <c r="AU10" s="6">
        <f t="shared" si="14"/>
        <v>4.9581839904420555</v>
      </c>
      <c r="AV10" s="6">
        <f t="shared" si="14"/>
        <v>4.586636466591167</v>
      </c>
      <c r="AW10" s="6">
        <f t="shared" si="14"/>
        <v>4.614518851997748</v>
      </c>
      <c r="AX10" s="6">
        <f t="shared" si="14"/>
        <v>4.236796285548461</v>
      </c>
      <c r="AY10" s="6">
        <f t="shared" si="14"/>
        <v>4.051673517322372</v>
      </c>
      <c r="AZ10" s="6" t="e">
        <f t="shared" si="14"/>
        <v>#DIV/0!</v>
      </c>
    </row>
    <row r="11" spans="1:52" ht="12">
      <c r="A11" t="s">
        <v>3</v>
      </c>
      <c r="B11" s="7">
        <v>42.9</v>
      </c>
      <c r="C11" s="7">
        <v>44</v>
      </c>
      <c r="D11" s="7">
        <v>45.3</v>
      </c>
      <c r="E11" s="7">
        <v>46.5</v>
      </c>
      <c r="F11" s="7">
        <v>46</v>
      </c>
      <c r="G11" s="7">
        <v>47</v>
      </c>
      <c r="H11" s="7">
        <v>48.1</v>
      </c>
      <c r="I11" s="7">
        <v>47.9</v>
      </c>
      <c r="J11" s="7">
        <v>48.1</v>
      </c>
      <c r="K11" s="7">
        <v>46.9</v>
      </c>
      <c r="L11" s="7">
        <v>46.4</v>
      </c>
      <c r="M11" s="7">
        <v>47.8</v>
      </c>
      <c r="N11" s="7">
        <v>47.8</v>
      </c>
      <c r="O11" s="7">
        <v>45.5</v>
      </c>
      <c r="P11" s="7">
        <v>44.4</v>
      </c>
      <c r="Q11" s="7"/>
      <c r="S11" t="s">
        <v>3</v>
      </c>
      <c r="T11" s="6">
        <f t="shared" si="0"/>
        <v>2.564102564102569</v>
      </c>
      <c r="U11" s="6">
        <f t="shared" si="1"/>
        <v>2.9545454545454533</v>
      </c>
      <c r="V11" s="6">
        <f t="shared" si="2"/>
        <v>2.6490066225165663</v>
      </c>
      <c r="W11" s="6">
        <f t="shared" si="3"/>
        <v>-1.0752688172043037</v>
      </c>
      <c r="X11" s="6">
        <f t="shared" si="4"/>
        <v>2.173913043478265</v>
      </c>
      <c r="Y11" s="6">
        <f t="shared" si="5"/>
        <v>2.340425531914889</v>
      </c>
      <c r="Z11" s="6">
        <f t="shared" si="6"/>
        <v>-0.41580041580041893</v>
      </c>
      <c r="AA11" s="6">
        <f t="shared" si="7"/>
        <v>0.41753653444676786</v>
      </c>
      <c r="AB11" s="6">
        <f t="shared" si="8"/>
        <v>-2.4948024948024994</v>
      </c>
      <c r="AC11" s="6">
        <f t="shared" si="9"/>
        <v>-1.0660980810234548</v>
      </c>
      <c r="AD11" s="6">
        <f t="shared" si="10"/>
        <v>-1.0660980810234548</v>
      </c>
      <c r="AE11" s="6">
        <f t="shared" si="11"/>
        <v>3.0172413793103487</v>
      </c>
      <c r="AF11" s="6">
        <f t="shared" si="15"/>
        <v>-4.811715481171547</v>
      </c>
      <c r="AG11" s="6">
        <f t="shared" si="15"/>
        <v>-2.417582417582423</v>
      </c>
      <c r="AH11" s="6">
        <f t="shared" si="12"/>
        <v>-7.112970711297066</v>
      </c>
      <c r="AJ11" t="s">
        <v>3</v>
      </c>
      <c r="AK11" s="6">
        <f t="shared" si="13"/>
        <v>28.39179351422899</v>
      </c>
      <c r="AL11" s="6">
        <f t="shared" si="14"/>
        <v>28.29581993569132</v>
      </c>
      <c r="AM11" s="6">
        <f t="shared" si="14"/>
        <v>27.98023471278567</v>
      </c>
      <c r="AN11" s="6">
        <f t="shared" si="14"/>
        <v>28.353658536585368</v>
      </c>
      <c r="AO11" s="6">
        <f t="shared" si="14"/>
        <v>28.014616321559075</v>
      </c>
      <c r="AP11" s="6">
        <f t="shared" si="14"/>
        <v>27.959547888161808</v>
      </c>
      <c r="AQ11" s="6">
        <f t="shared" si="14"/>
        <v>28.17809021675454</v>
      </c>
      <c r="AR11" s="6">
        <f t="shared" si="14"/>
        <v>28.226281673541546</v>
      </c>
      <c r="AS11" s="6">
        <f t="shared" si="14"/>
        <v>27.485714285714284</v>
      </c>
      <c r="AT11" s="6">
        <f t="shared" si="14"/>
        <v>27.68595041322314</v>
      </c>
      <c r="AU11" s="6">
        <f t="shared" si="14"/>
        <v>27.718040621266425</v>
      </c>
      <c r="AV11" s="6">
        <f t="shared" si="14"/>
        <v>27.06681766704417</v>
      </c>
      <c r="AW11" s="6">
        <f t="shared" si="14"/>
        <v>26.8992684299381</v>
      </c>
      <c r="AX11" s="6">
        <f t="shared" si="14"/>
        <v>26.407428903076028</v>
      </c>
      <c r="AY11" s="6">
        <f t="shared" si="14"/>
        <v>26.071638285378743</v>
      </c>
      <c r="AZ11" s="6" t="e">
        <f t="shared" si="14"/>
        <v>#DIV/0!</v>
      </c>
    </row>
    <row r="12" spans="1:52" ht="12">
      <c r="A12" t="s">
        <v>45</v>
      </c>
      <c r="B12" s="7">
        <v>32.2</v>
      </c>
      <c r="C12" s="7">
        <v>32.4</v>
      </c>
      <c r="D12" s="7">
        <v>33.6</v>
      </c>
      <c r="E12" s="7">
        <v>34.6</v>
      </c>
      <c r="F12" s="7">
        <v>33.1</v>
      </c>
      <c r="G12" s="7">
        <v>33.4</v>
      </c>
      <c r="H12" s="7">
        <v>33.9</v>
      </c>
      <c r="I12" s="7">
        <v>33.6</v>
      </c>
      <c r="J12" s="7">
        <v>32.4</v>
      </c>
      <c r="K12" s="7">
        <v>31.9</v>
      </c>
      <c r="L12" s="7">
        <v>32.1</v>
      </c>
      <c r="M12" s="7">
        <v>33.8</v>
      </c>
      <c r="N12" s="7">
        <v>34.6</v>
      </c>
      <c r="O12" s="7">
        <v>33.6</v>
      </c>
      <c r="P12" s="7">
        <v>33.5</v>
      </c>
      <c r="Q12" s="7"/>
      <c r="S12" t="s">
        <v>45</v>
      </c>
      <c r="T12" s="6">
        <f t="shared" si="0"/>
        <v>0.6211180124223574</v>
      </c>
      <c r="U12" s="6">
        <f t="shared" si="1"/>
        <v>3.7037037037037095</v>
      </c>
      <c r="V12" s="6">
        <f t="shared" si="2"/>
        <v>2.9761904761904674</v>
      </c>
      <c r="W12" s="6">
        <f t="shared" si="3"/>
        <v>-4.335260115606943</v>
      </c>
      <c r="X12" s="6">
        <f t="shared" si="4"/>
        <v>0.9063444108761303</v>
      </c>
      <c r="Y12" s="6">
        <f t="shared" si="5"/>
        <v>1.4970059880239575</v>
      </c>
      <c r="Z12" s="6">
        <f t="shared" si="6"/>
        <v>-0.8849557522123916</v>
      </c>
      <c r="AA12" s="6">
        <f t="shared" si="7"/>
        <v>-3.5714285714285694</v>
      </c>
      <c r="AB12" s="6">
        <f t="shared" si="8"/>
        <v>-1.5432098765432016</v>
      </c>
      <c r="AC12" s="6">
        <f t="shared" si="9"/>
        <v>0.6269592476489123</v>
      </c>
      <c r="AD12" s="6">
        <f t="shared" si="10"/>
        <v>0.6269592476489123</v>
      </c>
      <c r="AE12" s="6">
        <f t="shared" si="11"/>
        <v>5.295950155763222</v>
      </c>
      <c r="AF12" s="6">
        <f t="shared" si="15"/>
        <v>-2.8901734104046284</v>
      </c>
      <c r="AG12" s="6">
        <f t="shared" si="15"/>
        <v>-0.297619047619051</v>
      </c>
      <c r="AH12" s="6">
        <f t="shared" si="12"/>
        <v>-3.1791907514450912</v>
      </c>
      <c r="AJ12" t="s">
        <v>45</v>
      </c>
      <c r="AK12" s="6">
        <f t="shared" si="13"/>
        <v>21.310390469887494</v>
      </c>
      <c r="AL12" s="6">
        <f t="shared" si="14"/>
        <v>20.836012861736336</v>
      </c>
      <c r="AM12" s="6">
        <f t="shared" si="14"/>
        <v>20.753551575046323</v>
      </c>
      <c r="AN12" s="6">
        <f t="shared" si="14"/>
        <v>21.097560975609756</v>
      </c>
      <c r="AO12" s="6">
        <f t="shared" si="14"/>
        <v>20.15834348355664</v>
      </c>
      <c r="AP12" s="6">
        <f t="shared" si="14"/>
        <v>19.8691255205235</v>
      </c>
      <c r="AQ12" s="6">
        <f t="shared" si="14"/>
        <v>19.859402460456945</v>
      </c>
      <c r="AR12" s="6">
        <f t="shared" si="14"/>
        <v>19.799646434885094</v>
      </c>
      <c r="AS12" s="6">
        <f t="shared" si="14"/>
        <v>18.514285714285716</v>
      </c>
      <c r="AT12" s="6">
        <f t="shared" si="14"/>
        <v>18.83116883116883</v>
      </c>
      <c r="AU12" s="6">
        <f t="shared" si="14"/>
        <v>19.175627240143367</v>
      </c>
      <c r="AV12" s="6">
        <f t="shared" si="14"/>
        <v>19.13929784824462</v>
      </c>
      <c r="AW12" s="6">
        <f t="shared" si="14"/>
        <v>19.47101857062465</v>
      </c>
      <c r="AX12" s="6">
        <f t="shared" si="14"/>
        <v>19.50087057457922</v>
      </c>
      <c r="AY12" s="6">
        <f t="shared" si="14"/>
        <v>19.67116852613036</v>
      </c>
      <c r="AZ12" s="6" t="e">
        <f t="shared" si="14"/>
        <v>#DIV/0!</v>
      </c>
    </row>
    <row r="13" spans="1:52" ht="12">
      <c r="A13" t="s">
        <v>4</v>
      </c>
      <c r="B13" s="7">
        <v>30.8</v>
      </c>
      <c r="C13" s="7">
        <v>31</v>
      </c>
      <c r="D13" s="7">
        <v>32.2</v>
      </c>
      <c r="E13" s="7">
        <v>33.2</v>
      </c>
      <c r="F13" s="7">
        <v>31.8</v>
      </c>
      <c r="G13" s="7">
        <v>32</v>
      </c>
      <c r="H13" s="7">
        <v>32.5</v>
      </c>
      <c r="I13" s="7">
        <v>32.1</v>
      </c>
      <c r="J13" s="7">
        <v>30.8</v>
      </c>
      <c r="K13" s="7">
        <v>30.2</v>
      </c>
      <c r="L13" s="7">
        <v>30.3</v>
      </c>
      <c r="M13" s="7">
        <v>31.9</v>
      </c>
      <c r="N13" s="7">
        <v>32.8</v>
      </c>
      <c r="O13" s="7">
        <v>31.9</v>
      </c>
      <c r="P13" s="7">
        <v>31.4</v>
      </c>
      <c r="Q13" s="7"/>
      <c r="S13" t="s">
        <v>4</v>
      </c>
      <c r="T13" s="6">
        <f t="shared" si="0"/>
        <v>0.6493506493506516</v>
      </c>
      <c r="U13" s="6">
        <f t="shared" si="1"/>
        <v>3.8709677419355017</v>
      </c>
      <c r="V13" s="6">
        <f t="shared" si="2"/>
        <v>3.1055900621118013</v>
      </c>
      <c r="W13" s="6">
        <f t="shared" si="3"/>
        <v>-4.216867469879531</v>
      </c>
      <c r="X13" s="6">
        <f t="shared" si="4"/>
        <v>0.6289308176100548</v>
      </c>
      <c r="Y13" s="6">
        <f t="shared" si="5"/>
        <v>1.5625</v>
      </c>
      <c r="Z13" s="6">
        <f t="shared" si="6"/>
        <v>-1.2307692307692264</v>
      </c>
      <c r="AA13" s="6">
        <f t="shared" si="7"/>
        <v>-4.049844236760123</v>
      </c>
      <c r="AB13" s="6">
        <f t="shared" si="8"/>
        <v>-1.9480519480519547</v>
      </c>
      <c r="AC13" s="6">
        <f t="shared" si="9"/>
        <v>0.33112582781457434</v>
      </c>
      <c r="AD13" s="6">
        <f t="shared" si="10"/>
        <v>0.33112582781457434</v>
      </c>
      <c r="AE13" s="6">
        <f t="shared" si="11"/>
        <v>5.2805280528052805</v>
      </c>
      <c r="AF13" s="6">
        <f t="shared" si="15"/>
        <v>-2.7439024390243816</v>
      </c>
      <c r="AG13" s="6">
        <f t="shared" si="15"/>
        <v>-1.5673981191222595</v>
      </c>
      <c r="AH13" s="6">
        <f t="shared" si="12"/>
        <v>-4.268292682926827</v>
      </c>
      <c r="AJ13" t="s">
        <v>4</v>
      </c>
      <c r="AK13" s="6">
        <f t="shared" si="13"/>
        <v>20.383851753805427</v>
      </c>
      <c r="AL13" s="6">
        <f t="shared" si="14"/>
        <v>19.935691318327976</v>
      </c>
      <c r="AM13" s="6">
        <f t="shared" si="14"/>
        <v>19.888820259419397</v>
      </c>
      <c r="AN13" s="6">
        <f t="shared" si="14"/>
        <v>20.243902439024392</v>
      </c>
      <c r="AO13" s="6">
        <f t="shared" si="14"/>
        <v>19.36662606577345</v>
      </c>
      <c r="AP13" s="6">
        <f t="shared" si="14"/>
        <v>19.03628792385485</v>
      </c>
      <c r="AQ13" s="6">
        <f t="shared" si="14"/>
        <v>19.03925014645577</v>
      </c>
      <c r="AR13" s="6">
        <f t="shared" si="14"/>
        <v>18.915733647613436</v>
      </c>
      <c r="AS13" s="6">
        <f t="shared" si="14"/>
        <v>17.6</v>
      </c>
      <c r="AT13" s="6">
        <f t="shared" si="14"/>
        <v>17.82762691853601</v>
      </c>
      <c r="AU13" s="6">
        <f t="shared" si="14"/>
        <v>18.100358422939067</v>
      </c>
      <c r="AV13" s="6">
        <f t="shared" si="14"/>
        <v>18.063420158550397</v>
      </c>
      <c r="AW13" s="6">
        <f t="shared" si="14"/>
        <v>18.458075407990993</v>
      </c>
      <c r="AX13" s="6">
        <f t="shared" si="14"/>
        <v>18.514219384793964</v>
      </c>
      <c r="AY13" s="6">
        <f t="shared" si="14"/>
        <v>18.4380504991192</v>
      </c>
      <c r="AZ13" s="6" t="e">
        <f t="shared" si="14"/>
        <v>#DIV/0!</v>
      </c>
    </row>
    <row r="14" spans="1:52" ht="12">
      <c r="A14" t="s">
        <v>5</v>
      </c>
      <c r="B14" s="7">
        <v>10.7</v>
      </c>
      <c r="C14" s="7">
        <v>11.6</v>
      </c>
      <c r="D14" s="7">
        <v>11.7</v>
      </c>
      <c r="E14" s="7">
        <v>11.9</v>
      </c>
      <c r="F14" s="7">
        <v>12.9</v>
      </c>
      <c r="G14" s="7">
        <v>13.6</v>
      </c>
      <c r="H14" s="7">
        <v>14.2</v>
      </c>
      <c r="I14" s="7">
        <v>14.3</v>
      </c>
      <c r="J14" s="7">
        <v>15.7</v>
      </c>
      <c r="K14" s="7">
        <v>15</v>
      </c>
      <c r="L14" s="7">
        <v>14.3</v>
      </c>
      <c r="M14" s="7">
        <v>14</v>
      </c>
      <c r="N14" s="7">
        <v>13.2</v>
      </c>
      <c r="O14" s="7">
        <v>11.9</v>
      </c>
      <c r="P14" s="7">
        <v>10.9</v>
      </c>
      <c r="Q14" s="7"/>
      <c r="S14" t="s">
        <v>5</v>
      </c>
      <c r="T14" s="6">
        <f t="shared" si="0"/>
        <v>8.411214953271042</v>
      </c>
      <c r="U14" s="6">
        <f t="shared" si="1"/>
        <v>0.8620689655172384</v>
      </c>
      <c r="V14" s="6">
        <f t="shared" si="2"/>
        <v>1.7094017094017175</v>
      </c>
      <c r="W14" s="6">
        <f t="shared" si="3"/>
        <v>8.403361344537814</v>
      </c>
      <c r="X14" s="6">
        <f t="shared" si="4"/>
        <v>5.426356589147289</v>
      </c>
      <c r="Y14" s="6">
        <f t="shared" si="5"/>
        <v>4.411764705882362</v>
      </c>
      <c r="Z14" s="6">
        <f t="shared" si="6"/>
        <v>0.7042253521126867</v>
      </c>
      <c r="AA14" s="6">
        <f t="shared" si="7"/>
        <v>9.790209790209786</v>
      </c>
      <c r="AB14" s="6">
        <f t="shared" si="8"/>
        <v>-4.458598726114644</v>
      </c>
      <c r="AC14" s="6">
        <f t="shared" si="9"/>
        <v>-4.666666666666671</v>
      </c>
      <c r="AD14" s="6">
        <f t="shared" si="10"/>
        <v>-4.666666666666671</v>
      </c>
      <c r="AE14" s="6">
        <f t="shared" si="11"/>
        <v>-2.0979020979021072</v>
      </c>
      <c r="AF14" s="6">
        <f t="shared" si="15"/>
        <v>-9.848484848484844</v>
      </c>
      <c r="AG14" s="6">
        <f t="shared" si="15"/>
        <v>-8.403361344537814</v>
      </c>
      <c r="AH14" s="6">
        <f t="shared" si="12"/>
        <v>-17.424242424242422</v>
      </c>
      <c r="AJ14" t="s">
        <v>5</v>
      </c>
      <c r="AK14" s="6">
        <f t="shared" si="13"/>
        <v>7.081403044341496</v>
      </c>
      <c r="AL14" s="6">
        <f t="shared" si="14"/>
        <v>7.459807073954984</v>
      </c>
      <c r="AM14" s="6">
        <f t="shared" si="14"/>
        <v>7.226683137739345</v>
      </c>
      <c r="AN14" s="6">
        <f t="shared" si="14"/>
        <v>7.2560975609756095</v>
      </c>
      <c r="AO14" s="6">
        <f t="shared" si="14"/>
        <v>7.856272838002437</v>
      </c>
      <c r="AP14" s="6">
        <f t="shared" si="14"/>
        <v>8.090422367638311</v>
      </c>
      <c r="AQ14" s="6">
        <f t="shared" si="14"/>
        <v>8.3186877562976</v>
      </c>
      <c r="AR14" s="6">
        <f t="shared" si="14"/>
        <v>8.426635238656454</v>
      </c>
      <c r="AS14" s="6">
        <f t="shared" si="14"/>
        <v>8.971428571428572</v>
      </c>
      <c r="AT14" s="6">
        <f t="shared" si="14"/>
        <v>8.85478158205431</v>
      </c>
      <c r="AU14" s="6">
        <f t="shared" si="14"/>
        <v>8.542413381123058</v>
      </c>
      <c r="AV14" s="6">
        <f t="shared" si="14"/>
        <v>7.9275198187995475</v>
      </c>
      <c r="AW14" s="6">
        <f t="shared" si="14"/>
        <v>7.42824985931345</v>
      </c>
      <c r="AX14" s="6">
        <f t="shared" si="14"/>
        <v>6.906558328496807</v>
      </c>
      <c r="AY14" s="6">
        <f t="shared" si="14"/>
        <v>6.400469759248384</v>
      </c>
      <c r="AZ14" s="6" t="e">
        <f t="shared" si="14"/>
        <v>#DIV/0!</v>
      </c>
    </row>
    <row r="15" spans="1:52" ht="12">
      <c r="A15" t="s">
        <v>6</v>
      </c>
      <c r="B15" s="7">
        <v>99.9</v>
      </c>
      <c r="C15" s="7">
        <v>103.4</v>
      </c>
      <c r="D15" s="7">
        <v>108.4</v>
      </c>
      <c r="E15" s="7">
        <v>109.9</v>
      </c>
      <c r="F15" s="7">
        <v>110.3</v>
      </c>
      <c r="G15" s="7">
        <v>113.8</v>
      </c>
      <c r="H15" s="7">
        <v>115</v>
      </c>
      <c r="I15" s="7">
        <v>114.6</v>
      </c>
      <c r="J15" s="7">
        <v>119.1</v>
      </c>
      <c r="K15" s="7">
        <v>114.1</v>
      </c>
      <c r="L15" s="7">
        <v>112.7</v>
      </c>
      <c r="M15" s="7">
        <v>120.7</v>
      </c>
      <c r="N15" s="7">
        <v>121.7</v>
      </c>
      <c r="O15" s="7">
        <v>119.5</v>
      </c>
      <c r="P15" s="7">
        <v>119</v>
      </c>
      <c r="Q15" s="7"/>
      <c r="S15" t="s">
        <v>6</v>
      </c>
      <c r="T15" s="6">
        <f t="shared" si="0"/>
        <v>3.503503503503495</v>
      </c>
      <c r="U15" s="6">
        <f t="shared" si="1"/>
        <v>4.835589941972913</v>
      </c>
      <c r="V15" s="6">
        <f t="shared" si="2"/>
        <v>1.3837638376383694</v>
      </c>
      <c r="W15" s="6">
        <f t="shared" si="3"/>
        <v>0.3639672429481351</v>
      </c>
      <c r="X15" s="6">
        <f t="shared" si="4"/>
        <v>3.1731640979147784</v>
      </c>
      <c r="Y15" s="6">
        <f t="shared" si="5"/>
        <v>1.0544815465729442</v>
      </c>
      <c r="Z15" s="6">
        <f t="shared" si="6"/>
        <v>-0.3478260869565162</v>
      </c>
      <c r="AA15" s="6">
        <f t="shared" si="7"/>
        <v>3.9267015706806347</v>
      </c>
      <c r="AB15" s="6">
        <f t="shared" si="8"/>
        <v>-4.198152812762373</v>
      </c>
      <c r="AC15" s="6">
        <f t="shared" si="9"/>
        <v>-1.2269938650306642</v>
      </c>
      <c r="AD15" s="6">
        <f t="shared" si="10"/>
        <v>-1.2269938650306642</v>
      </c>
      <c r="AE15" s="6">
        <f t="shared" si="11"/>
        <v>7.098491570541256</v>
      </c>
      <c r="AF15" s="6">
        <f t="shared" si="15"/>
        <v>-1.8077239112571988</v>
      </c>
      <c r="AG15" s="6">
        <f t="shared" si="15"/>
        <v>-0.4184100418409997</v>
      </c>
      <c r="AH15" s="6">
        <f t="shared" si="12"/>
        <v>-2.218570254724739</v>
      </c>
      <c r="AJ15" t="s">
        <v>6</v>
      </c>
      <c r="AK15" s="6">
        <f t="shared" si="13"/>
        <v>66.11515552614163</v>
      </c>
      <c r="AL15" s="6">
        <f t="shared" si="14"/>
        <v>66.49517684887459</v>
      </c>
      <c r="AM15" s="6">
        <f t="shared" si="14"/>
        <v>66.95491043854231</v>
      </c>
      <c r="AN15" s="6">
        <f t="shared" si="14"/>
        <v>67.01219512195122</v>
      </c>
      <c r="AO15" s="6">
        <f t="shared" si="14"/>
        <v>67.1741778319123</v>
      </c>
      <c r="AP15" s="6">
        <f t="shared" si="14"/>
        <v>67.6977989292088</v>
      </c>
      <c r="AQ15" s="6">
        <f t="shared" si="14"/>
        <v>67.36965436438196</v>
      </c>
      <c r="AR15" s="6">
        <f t="shared" si="14"/>
        <v>67.53093694755451</v>
      </c>
      <c r="AS15" s="6">
        <f t="shared" si="14"/>
        <v>68.05714285714286</v>
      </c>
      <c r="AT15" s="6">
        <f t="shared" si="14"/>
        <v>67.35537190082644</v>
      </c>
      <c r="AU15" s="6">
        <f t="shared" si="14"/>
        <v>67.32377538829151</v>
      </c>
      <c r="AV15" s="6">
        <f t="shared" si="14"/>
        <v>68.34654586636466</v>
      </c>
      <c r="AW15" s="6">
        <f t="shared" si="14"/>
        <v>68.48621271806415</v>
      </c>
      <c r="AX15" s="6">
        <f t="shared" si="14"/>
        <v>69.3557748113755</v>
      </c>
      <c r="AY15" s="6">
        <f t="shared" si="14"/>
        <v>69.87668819729888</v>
      </c>
      <c r="AZ15" s="6" t="e">
        <f t="shared" si="14"/>
        <v>#DIV/0!</v>
      </c>
    </row>
    <row r="16" spans="1:52" ht="12">
      <c r="A16" t="s">
        <v>16</v>
      </c>
      <c r="B16" s="7">
        <v>39.1</v>
      </c>
      <c r="C16" s="7">
        <v>42.4</v>
      </c>
      <c r="D16" s="7">
        <v>42.3</v>
      </c>
      <c r="E16" s="7">
        <v>42.3</v>
      </c>
      <c r="F16" s="7">
        <v>42.4</v>
      </c>
      <c r="G16" s="7">
        <v>43.9</v>
      </c>
      <c r="H16" s="7">
        <v>44.6</v>
      </c>
      <c r="I16" s="7">
        <v>44.3</v>
      </c>
      <c r="J16" s="7">
        <v>47.2</v>
      </c>
      <c r="K16" s="7">
        <v>45.3</v>
      </c>
      <c r="L16" s="7">
        <v>44.8</v>
      </c>
      <c r="M16" s="7">
        <v>48.4</v>
      </c>
      <c r="N16" s="7">
        <v>48.5</v>
      </c>
      <c r="O16" s="7">
        <v>47.9</v>
      </c>
      <c r="P16" s="7">
        <v>47.8</v>
      </c>
      <c r="Q16" s="7"/>
      <c r="S16" t="s">
        <v>16</v>
      </c>
      <c r="T16" s="6">
        <f t="shared" si="0"/>
        <v>8.43989769820972</v>
      </c>
      <c r="U16" s="6">
        <f t="shared" si="1"/>
        <v>-0.23584905660376876</v>
      </c>
      <c r="V16" s="6">
        <f t="shared" si="2"/>
        <v>0</v>
      </c>
      <c r="W16" s="6">
        <f t="shared" si="3"/>
        <v>0.2364066193853489</v>
      </c>
      <c r="X16" s="6">
        <f t="shared" si="4"/>
        <v>3.5377358490566024</v>
      </c>
      <c r="Y16" s="6">
        <f t="shared" si="5"/>
        <v>1.5945330296127622</v>
      </c>
      <c r="Z16" s="6">
        <f t="shared" si="6"/>
        <v>-0.6726457399103225</v>
      </c>
      <c r="AA16" s="6">
        <f t="shared" si="7"/>
        <v>6.546275395033874</v>
      </c>
      <c r="AB16" s="6">
        <f t="shared" si="8"/>
        <v>-4.025423728813564</v>
      </c>
      <c r="AC16" s="6">
        <f t="shared" si="9"/>
        <v>-1.1037527593818908</v>
      </c>
      <c r="AD16" s="6">
        <f t="shared" si="10"/>
        <v>-1.1037527593818908</v>
      </c>
      <c r="AE16" s="6">
        <f t="shared" si="11"/>
        <v>8.035714285714292</v>
      </c>
      <c r="AF16" s="6">
        <f t="shared" si="15"/>
        <v>-1.2371134020618513</v>
      </c>
      <c r="AG16" s="6">
        <f t="shared" si="15"/>
        <v>-0.20876826722337682</v>
      </c>
      <c r="AH16" s="6">
        <f t="shared" si="12"/>
        <v>-1.4432989690721598</v>
      </c>
      <c r="AJ16" t="s">
        <v>16</v>
      </c>
      <c r="AK16" s="6">
        <f t="shared" si="13"/>
        <v>25.876902713434813</v>
      </c>
      <c r="AL16" s="6">
        <f t="shared" si="14"/>
        <v>27.266881028938908</v>
      </c>
      <c r="AM16" s="6">
        <f t="shared" si="14"/>
        <v>26.127239036442248</v>
      </c>
      <c r="AN16" s="6">
        <f t="shared" si="14"/>
        <v>25.79268292682927</v>
      </c>
      <c r="AO16" s="6">
        <f t="shared" si="14"/>
        <v>25.822168087697932</v>
      </c>
      <c r="AP16" s="6">
        <f t="shared" si="14"/>
        <v>26.11540749553837</v>
      </c>
      <c r="AQ16" s="6">
        <f t="shared" si="14"/>
        <v>26.12770943175161</v>
      </c>
      <c r="AR16" s="6">
        <f t="shared" si="14"/>
        <v>26.10489098408957</v>
      </c>
      <c r="AS16" s="6">
        <f t="shared" si="14"/>
        <v>26.97142857142857</v>
      </c>
      <c r="AT16" s="6">
        <f t="shared" si="14"/>
        <v>26.741440377804015</v>
      </c>
      <c r="AU16" s="6">
        <f t="shared" si="14"/>
        <v>26.762246117084825</v>
      </c>
      <c r="AV16" s="6">
        <f t="shared" si="14"/>
        <v>27.40656851642129</v>
      </c>
      <c r="AW16" s="6">
        <f t="shared" si="14"/>
        <v>27.293190770962298</v>
      </c>
      <c r="AX16" s="6">
        <f t="shared" si="14"/>
        <v>27.800348229831688</v>
      </c>
      <c r="AY16" s="6">
        <f t="shared" si="14"/>
        <v>28.06811509101585</v>
      </c>
      <c r="AZ16" s="6" t="e">
        <f t="shared" si="14"/>
        <v>#DIV/0!</v>
      </c>
    </row>
    <row r="17" spans="1:52" ht="12">
      <c r="A17" t="s">
        <v>7</v>
      </c>
      <c r="B17" s="7">
        <v>2.6</v>
      </c>
      <c r="C17" s="7">
        <v>2.6</v>
      </c>
      <c r="D17" s="7">
        <v>2.8</v>
      </c>
      <c r="E17" s="7">
        <v>2.7</v>
      </c>
      <c r="F17" s="7">
        <v>2.7</v>
      </c>
      <c r="G17" s="7">
        <v>2.7</v>
      </c>
      <c r="H17" s="7">
        <v>2.8</v>
      </c>
      <c r="I17" s="7">
        <v>2.8</v>
      </c>
      <c r="J17" s="7">
        <v>2.6</v>
      </c>
      <c r="K17" s="7">
        <v>2.4</v>
      </c>
      <c r="L17" s="7">
        <v>2.3</v>
      </c>
      <c r="M17" s="7">
        <v>2.5</v>
      </c>
      <c r="N17" s="7">
        <v>2.7</v>
      </c>
      <c r="O17" s="7">
        <v>2.7</v>
      </c>
      <c r="P17" s="7">
        <v>2.6</v>
      </c>
      <c r="Q17" s="7"/>
      <c r="S17" t="s">
        <v>7</v>
      </c>
      <c r="T17" s="6">
        <f t="shared" si="0"/>
        <v>0</v>
      </c>
      <c r="U17" s="6">
        <f t="shared" si="1"/>
        <v>7.692307692307693</v>
      </c>
      <c r="V17" s="6">
        <f t="shared" si="2"/>
        <v>-3.5714285714285694</v>
      </c>
      <c r="W17" s="6">
        <f t="shared" si="3"/>
        <v>0</v>
      </c>
      <c r="X17" s="6">
        <f t="shared" si="4"/>
        <v>0</v>
      </c>
      <c r="Y17" s="6">
        <f t="shared" si="5"/>
        <v>3.7037037037036953</v>
      </c>
      <c r="Z17" s="6">
        <f t="shared" si="6"/>
        <v>0</v>
      </c>
      <c r="AA17" s="6">
        <f t="shared" si="7"/>
        <v>-7.142857142857139</v>
      </c>
      <c r="AB17" s="6">
        <f t="shared" si="8"/>
        <v>-7.692307692307693</v>
      </c>
      <c r="AC17" s="6">
        <f t="shared" si="9"/>
        <v>-4.166666666666671</v>
      </c>
      <c r="AD17" s="6">
        <f t="shared" si="10"/>
        <v>-4.166666666666671</v>
      </c>
      <c r="AE17" s="6">
        <f t="shared" si="11"/>
        <v>8.695652173913047</v>
      </c>
      <c r="AF17" s="6">
        <f t="shared" si="15"/>
        <v>0</v>
      </c>
      <c r="AG17" s="6">
        <f t="shared" si="15"/>
        <v>-3.7037037037037095</v>
      </c>
      <c r="AH17" s="6">
        <f t="shared" si="12"/>
        <v>-3.7037037037037095</v>
      </c>
      <c r="AJ17" t="s">
        <v>7</v>
      </c>
      <c r="AK17" s="6">
        <f t="shared" si="13"/>
        <v>1.7207147584381206</v>
      </c>
      <c r="AL17" s="6">
        <f t="shared" si="14"/>
        <v>1.6720257234726688</v>
      </c>
      <c r="AM17" s="6">
        <f t="shared" si="14"/>
        <v>1.7294626312538603</v>
      </c>
      <c r="AN17" s="6">
        <f t="shared" si="14"/>
        <v>1.646341463414634</v>
      </c>
      <c r="AO17" s="6">
        <f t="shared" si="14"/>
        <v>1.6443361753958587</v>
      </c>
      <c r="AP17" s="6">
        <f t="shared" si="14"/>
        <v>1.606186793575253</v>
      </c>
      <c r="AQ17" s="6">
        <f t="shared" si="14"/>
        <v>1.6403046280023434</v>
      </c>
      <c r="AR17" s="6">
        <f t="shared" si="14"/>
        <v>1.6499705362404244</v>
      </c>
      <c r="AS17" s="6">
        <f t="shared" si="14"/>
        <v>1.4857142857142858</v>
      </c>
      <c r="AT17" s="6">
        <f t="shared" si="14"/>
        <v>1.4167650531286895</v>
      </c>
      <c r="AU17" s="6">
        <f t="shared" si="14"/>
        <v>1.3739545997610512</v>
      </c>
      <c r="AV17" s="6">
        <f t="shared" si="14"/>
        <v>1.4156285390713477</v>
      </c>
      <c r="AW17" s="6">
        <f t="shared" si="14"/>
        <v>1.5194147439504784</v>
      </c>
      <c r="AX17" s="6">
        <f t="shared" si="14"/>
        <v>1.567034242600116</v>
      </c>
      <c r="AY17" s="6">
        <f t="shared" si="14"/>
        <v>1.5267175572519083</v>
      </c>
      <c r="AZ17" s="6" t="e">
        <f t="shared" si="14"/>
        <v>#DIV/0!</v>
      </c>
    </row>
    <row r="18" spans="1:52" ht="12">
      <c r="A18" t="s">
        <v>8</v>
      </c>
      <c r="B18" s="7">
        <v>4.8</v>
      </c>
      <c r="C18" s="7">
        <v>4.9</v>
      </c>
      <c r="D18" s="7">
        <v>5</v>
      </c>
      <c r="E18" s="7">
        <v>4.7</v>
      </c>
      <c r="F18" s="7">
        <v>4.9</v>
      </c>
      <c r="G18" s="7">
        <v>5</v>
      </c>
      <c r="H18" s="7">
        <v>5</v>
      </c>
      <c r="I18" s="7">
        <v>5.1</v>
      </c>
      <c r="J18" s="7">
        <v>4.8</v>
      </c>
      <c r="K18" s="7">
        <v>4.4</v>
      </c>
      <c r="L18" s="7">
        <v>4.1</v>
      </c>
      <c r="M18" s="7">
        <v>4.2</v>
      </c>
      <c r="N18" s="7">
        <v>4.1</v>
      </c>
      <c r="O18" s="7">
        <v>4</v>
      </c>
      <c r="P18" s="7">
        <v>4</v>
      </c>
      <c r="Q18" s="7"/>
      <c r="S18" t="s">
        <v>8</v>
      </c>
      <c r="T18" s="6">
        <f t="shared" si="0"/>
        <v>2.083333333333343</v>
      </c>
      <c r="U18" s="6">
        <f t="shared" si="1"/>
        <v>2.040816326530603</v>
      </c>
      <c r="V18" s="6">
        <f t="shared" si="2"/>
        <v>-6</v>
      </c>
      <c r="W18" s="6">
        <f t="shared" si="3"/>
        <v>4.255319148936181</v>
      </c>
      <c r="X18" s="6">
        <f t="shared" si="4"/>
        <v>2.040816326530603</v>
      </c>
      <c r="Y18" s="6">
        <f t="shared" si="5"/>
        <v>0</v>
      </c>
      <c r="Z18" s="6">
        <f t="shared" si="6"/>
        <v>1.9999999999999858</v>
      </c>
      <c r="AA18" s="6">
        <f t="shared" si="7"/>
        <v>-5.882352941176464</v>
      </c>
      <c r="AB18" s="6">
        <f t="shared" si="8"/>
        <v>-8.333333333333314</v>
      </c>
      <c r="AC18" s="6">
        <f t="shared" si="9"/>
        <v>-6.818181818181841</v>
      </c>
      <c r="AD18" s="6">
        <f t="shared" si="10"/>
        <v>-6.818181818181841</v>
      </c>
      <c r="AE18" s="6">
        <f t="shared" si="11"/>
        <v>2.4390243902439153</v>
      </c>
      <c r="AF18" s="6">
        <f t="shared" si="15"/>
        <v>-2.439024390243901</v>
      </c>
      <c r="AG18" s="6">
        <f t="shared" si="15"/>
        <v>0</v>
      </c>
      <c r="AH18" s="6">
        <f t="shared" si="12"/>
        <v>-2.439024390243901</v>
      </c>
      <c r="AJ18" t="s">
        <v>8</v>
      </c>
      <c r="AK18" s="6">
        <f t="shared" si="13"/>
        <v>3.1767041694242226</v>
      </c>
      <c r="AL18" s="6">
        <f t="shared" si="14"/>
        <v>3.151125401929261</v>
      </c>
      <c r="AM18" s="6">
        <f t="shared" si="14"/>
        <v>3.0883261272390365</v>
      </c>
      <c r="AN18" s="6">
        <f t="shared" si="14"/>
        <v>2.8658536585365852</v>
      </c>
      <c r="AO18" s="6">
        <f t="shared" si="14"/>
        <v>2.9841656516443367</v>
      </c>
      <c r="AP18" s="6">
        <f t="shared" si="14"/>
        <v>2.97441998810232</v>
      </c>
      <c r="AQ18" s="6">
        <f t="shared" si="14"/>
        <v>2.9291154071470418</v>
      </c>
      <c r="AR18" s="6">
        <f t="shared" si="14"/>
        <v>3.00530347672363</v>
      </c>
      <c r="AS18" s="6">
        <f t="shared" si="14"/>
        <v>2.742857142857143</v>
      </c>
      <c r="AT18" s="6">
        <f t="shared" si="14"/>
        <v>2.597402597402598</v>
      </c>
      <c r="AU18" s="6">
        <f t="shared" si="14"/>
        <v>2.449223416965352</v>
      </c>
      <c r="AV18" s="6">
        <f t="shared" si="14"/>
        <v>2.378255945639864</v>
      </c>
      <c r="AW18" s="6">
        <f t="shared" si="14"/>
        <v>2.307259425998874</v>
      </c>
      <c r="AX18" s="6">
        <f t="shared" si="14"/>
        <v>2.321532211259431</v>
      </c>
      <c r="AY18" s="6">
        <f t="shared" si="14"/>
        <v>2.3487962419260127</v>
      </c>
      <c r="AZ18" s="6" t="e">
        <f t="shared" si="14"/>
        <v>#DIV/0!</v>
      </c>
    </row>
    <row r="19" spans="1:52" ht="12">
      <c r="A19" t="s">
        <v>9</v>
      </c>
      <c r="B19" s="7">
        <v>1</v>
      </c>
      <c r="C19" s="7">
        <v>1.2</v>
      </c>
      <c r="D19" s="7">
        <v>1.2</v>
      </c>
      <c r="E19" s="7">
        <v>1.2</v>
      </c>
      <c r="F19" s="7">
        <v>1.2</v>
      </c>
      <c r="G19" s="7">
        <v>1.1</v>
      </c>
      <c r="H19" s="7">
        <v>1.1</v>
      </c>
      <c r="I19" s="7">
        <v>1.2</v>
      </c>
      <c r="J19" s="7">
        <v>1.3</v>
      </c>
      <c r="K19" s="7">
        <v>1.3</v>
      </c>
      <c r="L19" s="7">
        <v>1.3</v>
      </c>
      <c r="M19" s="7">
        <v>1.5</v>
      </c>
      <c r="N19" s="7">
        <v>1.5</v>
      </c>
      <c r="O19" s="7">
        <v>1.5</v>
      </c>
      <c r="P19" s="7">
        <v>1.4</v>
      </c>
      <c r="Q19" s="7"/>
      <c r="S19" t="s">
        <v>9</v>
      </c>
      <c r="T19" s="6">
        <f t="shared" si="0"/>
        <v>20</v>
      </c>
      <c r="U19" s="6">
        <f t="shared" si="1"/>
        <v>0</v>
      </c>
      <c r="V19" s="6">
        <f t="shared" si="2"/>
        <v>0</v>
      </c>
      <c r="W19" s="6">
        <f t="shared" si="3"/>
        <v>0</v>
      </c>
      <c r="X19" s="6">
        <f t="shared" si="4"/>
        <v>-8.333333333333314</v>
      </c>
      <c r="Y19" s="6">
        <f t="shared" si="5"/>
        <v>0</v>
      </c>
      <c r="Z19" s="6">
        <f t="shared" si="6"/>
        <v>9.09090909090908</v>
      </c>
      <c r="AA19" s="6">
        <f t="shared" si="7"/>
        <v>8.333333333333343</v>
      </c>
      <c r="AB19" s="6">
        <f t="shared" si="8"/>
        <v>0</v>
      </c>
      <c r="AC19" s="6">
        <f t="shared" si="9"/>
        <v>0</v>
      </c>
      <c r="AD19" s="6">
        <f t="shared" si="10"/>
        <v>0</v>
      </c>
      <c r="AE19" s="6">
        <f t="shared" si="11"/>
        <v>15.384615384615387</v>
      </c>
      <c r="AF19" s="6">
        <f t="shared" si="15"/>
        <v>0</v>
      </c>
      <c r="AG19" s="6">
        <f t="shared" si="15"/>
        <v>-6.666666666666671</v>
      </c>
      <c r="AH19" s="6">
        <f t="shared" si="12"/>
        <v>-6.666666666666671</v>
      </c>
      <c r="AJ19" t="s">
        <v>9</v>
      </c>
      <c r="AK19" s="6">
        <f t="shared" si="13"/>
        <v>0.6618133686300464</v>
      </c>
      <c r="AL19" s="6">
        <f t="shared" si="14"/>
        <v>0.7717041800643086</v>
      </c>
      <c r="AM19" s="6">
        <f t="shared" si="14"/>
        <v>0.7411982705373688</v>
      </c>
      <c r="AN19" s="6">
        <f t="shared" si="14"/>
        <v>0.7317073170731707</v>
      </c>
      <c r="AO19" s="6">
        <f t="shared" si="14"/>
        <v>0.7308160779537151</v>
      </c>
      <c r="AP19" s="6">
        <f t="shared" si="14"/>
        <v>0.6543723973825105</v>
      </c>
      <c r="AQ19" s="6">
        <f t="shared" si="14"/>
        <v>0.6444053895723493</v>
      </c>
      <c r="AR19" s="6">
        <f t="shared" si="14"/>
        <v>0.7071302298173248</v>
      </c>
      <c r="AS19" s="6">
        <f t="shared" si="14"/>
        <v>0.7428571428571429</v>
      </c>
      <c r="AT19" s="6">
        <f t="shared" si="14"/>
        <v>0.7674144037780402</v>
      </c>
      <c r="AU19" s="6">
        <f t="shared" si="14"/>
        <v>0.7765830346475507</v>
      </c>
      <c r="AV19" s="6">
        <f t="shared" si="14"/>
        <v>0.8493771234428086</v>
      </c>
      <c r="AW19" s="6">
        <f t="shared" si="14"/>
        <v>0.8441193021947102</v>
      </c>
      <c r="AX19" s="6">
        <f t="shared" si="14"/>
        <v>0.8705745792222866</v>
      </c>
      <c r="AY19" s="6">
        <f t="shared" si="14"/>
        <v>0.8220786846741045</v>
      </c>
      <c r="AZ19" s="6" t="e">
        <f t="shared" si="14"/>
        <v>#DIV/0!</v>
      </c>
    </row>
    <row r="20" spans="1:52" ht="12">
      <c r="A20" t="s">
        <v>12</v>
      </c>
      <c r="B20" s="7">
        <v>11.7</v>
      </c>
      <c r="C20" s="7">
        <v>12.4</v>
      </c>
      <c r="D20" s="7">
        <v>12.9</v>
      </c>
      <c r="E20" s="7">
        <v>13.5</v>
      </c>
      <c r="F20" s="7">
        <v>13.4</v>
      </c>
      <c r="G20" s="7">
        <v>14.1</v>
      </c>
      <c r="H20" s="7">
        <v>14.7</v>
      </c>
      <c r="I20" s="7">
        <v>15.5</v>
      </c>
      <c r="J20" s="7">
        <v>17</v>
      </c>
      <c r="K20" s="7">
        <v>15.7</v>
      </c>
      <c r="L20" s="7">
        <v>15.2</v>
      </c>
      <c r="M20" s="7">
        <v>16.7</v>
      </c>
      <c r="N20" s="7">
        <v>16.1</v>
      </c>
      <c r="O20" s="7">
        <v>16.6</v>
      </c>
      <c r="P20" s="7">
        <v>17.1</v>
      </c>
      <c r="Q20" s="7"/>
      <c r="S20" t="s">
        <v>12</v>
      </c>
      <c r="T20" s="6">
        <f t="shared" si="0"/>
        <v>5.98290598290599</v>
      </c>
      <c r="U20" s="6">
        <f t="shared" si="1"/>
        <v>4.032258064516128</v>
      </c>
      <c r="V20" s="6">
        <f t="shared" si="2"/>
        <v>4.6511627906976685</v>
      </c>
      <c r="W20" s="6">
        <f t="shared" si="3"/>
        <v>-0.7407407407407476</v>
      </c>
      <c r="X20" s="6">
        <f t="shared" si="4"/>
        <v>5.223880597014926</v>
      </c>
      <c r="Y20" s="6">
        <f t="shared" si="5"/>
        <v>4.255319148936167</v>
      </c>
      <c r="Z20" s="6">
        <f t="shared" si="6"/>
        <v>5.442176870748298</v>
      </c>
      <c r="AA20" s="6">
        <f t="shared" si="7"/>
        <v>9.677419354838705</v>
      </c>
      <c r="AB20" s="6">
        <f t="shared" si="8"/>
        <v>-7.647058823529406</v>
      </c>
      <c r="AC20" s="6">
        <f t="shared" si="9"/>
        <v>-3.1847133757961785</v>
      </c>
      <c r="AD20" s="6">
        <f t="shared" si="10"/>
        <v>-3.1847133757961785</v>
      </c>
      <c r="AE20" s="6">
        <f t="shared" si="11"/>
        <v>9.86842105263159</v>
      </c>
      <c r="AF20" s="6">
        <f t="shared" si="15"/>
        <v>3.1055900621118013</v>
      </c>
      <c r="AG20" s="6">
        <f t="shared" si="15"/>
        <v>3.01204819277109</v>
      </c>
      <c r="AH20" s="6">
        <f t="shared" si="12"/>
        <v>6.211180124223603</v>
      </c>
      <c r="AJ20" t="s">
        <v>12</v>
      </c>
      <c r="AK20" s="6">
        <f t="shared" si="13"/>
        <v>7.743216412971543</v>
      </c>
      <c r="AL20" s="6">
        <f t="shared" si="14"/>
        <v>7.97427652733119</v>
      </c>
      <c r="AM20" s="6">
        <f t="shared" si="14"/>
        <v>7.967881408276714</v>
      </c>
      <c r="AN20" s="6">
        <f t="shared" si="14"/>
        <v>8.231707317073171</v>
      </c>
      <c r="AO20" s="6">
        <f t="shared" si="14"/>
        <v>8.160779537149818</v>
      </c>
      <c r="AP20" s="6">
        <f t="shared" si="14"/>
        <v>8.387864366448543</v>
      </c>
      <c r="AQ20" s="6">
        <f t="shared" si="14"/>
        <v>8.611599297012303</v>
      </c>
      <c r="AR20" s="6">
        <f t="shared" si="14"/>
        <v>9.133765468473777</v>
      </c>
      <c r="AS20" s="6">
        <f t="shared" si="14"/>
        <v>9.714285714285714</v>
      </c>
      <c r="AT20" s="6">
        <f t="shared" si="14"/>
        <v>9.268004722550177</v>
      </c>
      <c r="AU20" s="6">
        <f t="shared" si="14"/>
        <v>9.080047789725208</v>
      </c>
      <c r="AV20" s="6">
        <f t="shared" si="14"/>
        <v>9.456398640996603</v>
      </c>
      <c r="AW20" s="6">
        <f t="shared" si="14"/>
        <v>9.060213843556557</v>
      </c>
      <c r="AX20" s="6">
        <f t="shared" si="14"/>
        <v>9.63435867672664</v>
      </c>
      <c r="AY20" s="6">
        <f t="shared" si="14"/>
        <v>10.041103934233705</v>
      </c>
      <c r="AZ20" s="6" t="e">
        <f t="shared" si="14"/>
        <v>#DIV/0!</v>
      </c>
    </row>
    <row r="21" spans="1:52" ht="12">
      <c r="A21" t="s">
        <v>14</v>
      </c>
      <c r="B21" s="7">
        <v>21.8</v>
      </c>
      <c r="C21" s="7">
        <v>22.6</v>
      </c>
      <c r="D21" s="7">
        <v>26.5</v>
      </c>
      <c r="E21" s="7">
        <v>26.5</v>
      </c>
      <c r="F21" s="7">
        <v>26.4</v>
      </c>
      <c r="G21" s="7">
        <v>26.3</v>
      </c>
      <c r="H21" s="7">
        <v>26.4</v>
      </c>
      <c r="I21" s="7">
        <v>26.4</v>
      </c>
      <c r="J21" s="7">
        <v>26.9</v>
      </c>
      <c r="K21" s="7">
        <v>26.3</v>
      </c>
      <c r="L21" s="7">
        <v>26.3</v>
      </c>
      <c r="M21" s="7">
        <v>27</v>
      </c>
      <c r="N21" s="7">
        <v>26.9</v>
      </c>
      <c r="O21" s="7">
        <v>26.6</v>
      </c>
      <c r="P21" s="7">
        <v>26.7</v>
      </c>
      <c r="Q21" s="7"/>
      <c r="S21" t="s">
        <v>14</v>
      </c>
      <c r="T21" s="6">
        <f t="shared" si="0"/>
        <v>3.6697247706422047</v>
      </c>
      <c r="U21" s="6">
        <f t="shared" si="1"/>
        <v>17.25663716814158</v>
      </c>
      <c r="V21" s="6">
        <f t="shared" si="2"/>
        <v>0</v>
      </c>
      <c r="W21" s="6">
        <f t="shared" si="3"/>
        <v>-0.37735849056603854</v>
      </c>
      <c r="X21" s="6">
        <f t="shared" si="4"/>
        <v>-0.37878787878787534</v>
      </c>
      <c r="Y21" s="6">
        <f t="shared" si="5"/>
        <v>0.3802281368821241</v>
      </c>
      <c r="Z21" s="6">
        <f t="shared" si="6"/>
        <v>0</v>
      </c>
      <c r="AA21" s="6">
        <f t="shared" si="7"/>
        <v>1.8939393939394051</v>
      </c>
      <c r="AB21" s="6">
        <f t="shared" si="8"/>
        <v>-2.230483271375462</v>
      </c>
      <c r="AC21" s="6">
        <f t="shared" si="9"/>
        <v>0</v>
      </c>
      <c r="AD21" s="6">
        <f t="shared" si="10"/>
        <v>0</v>
      </c>
      <c r="AE21" s="6">
        <f t="shared" si="11"/>
        <v>2.661596958174897</v>
      </c>
      <c r="AF21" s="6">
        <f t="shared" si="15"/>
        <v>-1.115241635687724</v>
      </c>
      <c r="AG21" s="6">
        <f t="shared" si="15"/>
        <v>0.3759398496240607</v>
      </c>
      <c r="AH21" s="6">
        <f t="shared" si="12"/>
        <v>-0.743494423791816</v>
      </c>
      <c r="AJ21" t="s">
        <v>14</v>
      </c>
      <c r="AK21" s="6">
        <f t="shared" si="13"/>
        <v>14.42753143613501</v>
      </c>
      <c r="AL21" s="6">
        <f t="shared" si="14"/>
        <v>14.533762057877814</v>
      </c>
      <c r="AM21" s="6">
        <f t="shared" si="14"/>
        <v>16.36812847436689</v>
      </c>
      <c r="AN21" s="6">
        <f t="shared" si="14"/>
        <v>16.158536585365855</v>
      </c>
      <c r="AO21" s="6">
        <f t="shared" si="14"/>
        <v>16.07795371498173</v>
      </c>
      <c r="AP21" s="6">
        <f t="shared" si="14"/>
        <v>15.645449137418204</v>
      </c>
      <c r="AQ21" s="6">
        <f t="shared" si="14"/>
        <v>15.46572934973638</v>
      </c>
      <c r="AR21" s="6">
        <f t="shared" si="14"/>
        <v>15.556865055981143</v>
      </c>
      <c r="AS21" s="6">
        <f t="shared" si="14"/>
        <v>15.371428571428572</v>
      </c>
      <c r="AT21" s="6">
        <f t="shared" si="14"/>
        <v>15.525383707201888</v>
      </c>
      <c r="AU21" s="6">
        <f t="shared" si="14"/>
        <v>15.710872162485066</v>
      </c>
      <c r="AV21" s="6">
        <f t="shared" si="14"/>
        <v>15.288788221970556</v>
      </c>
      <c r="AW21" s="6">
        <f t="shared" si="14"/>
        <v>15.13787281935847</v>
      </c>
      <c r="AX21" s="6">
        <f t="shared" si="14"/>
        <v>15.438189204875217</v>
      </c>
      <c r="AY21" s="6">
        <f t="shared" si="14"/>
        <v>15.678214914856134</v>
      </c>
      <c r="AZ21" s="6" t="e">
        <f t="shared" si="14"/>
        <v>#DIV/0!</v>
      </c>
    </row>
    <row r="22" spans="1:52" ht="12">
      <c r="A22" t="s">
        <v>13</v>
      </c>
      <c r="B22" s="7">
        <v>18.9</v>
      </c>
      <c r="C22" s="7">
        <v>17.3</v>
      </c>
      <c r="D22" s="7">
        <v>17.7</v>
      </c>
      <c r="E22" s="7">
        <v>19</v>
      </c>
      <c r="F22" s="7">
        <v>19.3</v>
      </c>
      <c r="G22" s="7">
        <v>20.7</v>
      </c>
      <c r="H22" s="7">
        <v>20.4</v>
      </c>
      <c r="I22" s="7">
        <v>19.3</v>
      </c>
      <c r="J22" s="7">
        <v>19.3</v>
      </c>
      <c r="K22" s="7">
        <v>18.7</v>
      </c>
      <c r="L22" s="7">
        <v>18.7</v>
      </c>
      <c r="M22" s="7">
        <v>20.4</v>
      </c>
      <c r="N22" s="7">
        <v>21.9</v>
      </c>
      <c r="O22" s="7">
        <v>20.2</v>
      </c>
      <c r="P22" s="7">
        <v>19.4</v>
      </c>
      <c r="Q22" s="7"/>
      <c r="S22" t="s">
        <v>13</v>
      </c>
      <c r="T22" s="6">
        <f t="shared" si="0"/>
        <v>-8.465608465608454</v>
      </c>
      <c r="U22" s="6">
        <f t="shared" si="1"/>
        <v>2.3121387283236885</v>
      </c>
      <c r="V22" s="6">
        <f t="shared" si="2"/>
        <v>7.344632768361592</v>
      </c>
      <c r="W22" s="6">
        <f t="shared" si="3"/>
        <v>1.5789473684210549</v>
      </c>
      <c r="X22" s="6">
        <f t="shared" si="4"/>
        <v>7.253886010362692</v>
      </c>
      <c r="Y22" s="6">
        <f t="shared" si="5"/>
        <v>-1.4492753623188435</v>
      </c>
      <c r="Z22" s="6">
        <f t="shared" si="6"/>
        <v>-5.392156862745097</v>
      </c>
      <c r="AA22" s="6">
        <f t="shared" si="7"/>
        <v>0</v>
      </c>
      <c r="AB22" s="6">
        <f t="shared" si="8"/>
        <v>-3.1088082901554372</v>
      </c>
      <c r="AC22" s="6">
        <f t="shared" si="9"/>
        <v>0</v>
      </c>
      <c r="AD22" s="6">
        <f t="shared" si="10"/>
        <v>0</v>
      </c>
      <c r="AE22" s="6">
        <f t="shared" si="11"/>
        <v>9.09090909090908</v>
      </c>
      <c r="AF22" s="6">
        <f t="shared" si="15"/>
        <v>-7.762557077625559</v>
      </c>
      <c r="AG22" s="6">
        <f>P22*100/O22-100</f>
        <v>-3.960396039603964</v>
      </c>
      <c r="AH22" s="6">
        <f t="shared" si="12"/>
        <v>-11.415525114155258</v>
      </c>
      <c r="AJ22" t="s">
        <v>13</v>
      </c>
      <c r="AK22" s="6">
        <f t="shared" si="13"/>
        <v>12.508272667107875</v>
      </c>
      <c r="AL22" s="6">
        <f t="shared" si="14"/>
        <v>11.12540192926045</v>
      </c>
      <c r="AM22" s="6">
        <f t="shared" si="14"/>
        <v>10.932674490426189</v>
      </c>
      <c r="AN22" s="6">
        <f t="shared" si="14"/>
        <v>11.585365853658537</v>
      </c>
      <c r="AO22" s="6">
        <f t="shared" si="14"/>
        <v>11.753958587088917</v>
      </c>
      <c r="AP22" s="6">
        <f t="shared" si="14"/>
        <v>12.314098750743605</v>
      </c>
      <c r="AQ22" s="6">
        <f t="shared" si="14"/>
        <v>11.950790861159929</v>
      </c>
      <c r="AR22" s="6">
        <f t="shared" si="14"/>
        <v>11.373011196228639</v>
      </c>
      <c r="AS22" s="6">
        <f t="shared" si="14"/>
        <v>11.028571428571428</v>
      </c>
      <c r="AT22" s="6">
        <f t="shared" si="14"/>
        <v>11.03896103896104</v>
      </c>
      <c r="AU22" s="6">
        <f t="shared" si="14"/>
        <v>11.17084826762246</v>
      </c>
      <c r="AV22" s="6">
        <f t="shared" si="14"/>
        <v>11.551528878822197</v>
      </c>
      <c r="AW22" s="6">
        <f t="shared" si="14"/>
        <v>12.32414181204277</v>
      </c>
      <c r="AX22" s="6">
        <f t="shared" si="14"/>
        <v>11.723737666860126</v>
      </c>
      <c r="AY22" s="6">
        <f t="shared" si="14"/>
        <v>11.391661773341161</v>
      </c>
      <c r="AZ22" s="6" t="e">
        <f t="shared" si="14"/>
        <v>#DIV/0!</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ht="12">
      <c r="A25" t="s">
        <v>42</v>
      </c>
    </row>
    <row r="26" spans="19:36" ht="12">
      <c r="S26">
        <f>A26</f>
        <v>0</v>
      </c>
      <c r="AJ26">
        <f>A26</f>
        <v>0</v>
      </c>
    </row>
    <row r="27" ht="12">
      <c r="A27" t="s">
        <v>55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W28"/>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O22"/>
    </sheetView>
  </sheetViews>
  <sheetFormatPr defaultColWidth="9.8515625" defaultRowHeight="12"/>
  <cols>
    <col min="1" max="1" width="83.8515625" style="0" customWidth="1"/>
    <col min="2" max="5" width="9.8515625" style="0" bestFit="1" customWidth="1"/>
    <col min="6" max="13" width="10.8515625" style="0" bestFit="1" customWidth="1"/>
    <col min="14" max="14" width="10.8515625" style="0" customWidth="1"/>
    <col min="15" max="16" width="10.8515625" style="0" bestFit="1" customWidth="1"/>
    <col min="17" max="17" width="9.140625" style="0" customWidth="1"/>
    <col min="18" max="18" width="83.8515625" style="0" customWidth="1"/>
    <col min="19" max="33" width="9.140625" style="0" customWidth="1"/>
    <col min="34" max="34" width="83.8515625" style="0" customWidth="1"/>
    <col min="35" max="238" width="9.140625" style="0" customWidth="1"/>
    <col min="239" max="239" width="75.7109375" style="0" customWidth="1"/>
  </cols>
  <sheetData>
    <row r="1" spans="1:34" ht="12">
      <c r="A1" t="s">
        <v>47</v>
      </c>
      <c r="R1" t="str">
        <f>A1</f>
        <v>Posizioni lavorative dipendenti (a).</v>
      </c>
      <c r="AH1" t="str">
        <f>A1</f>
        <v>Posizioni lavorative dipendenti (a).</v>
      </c>
    </row>
    <row r="2" spans="1:34" ht="12">
      <c r="A2" t="s">
        <v>17</v>
      </c>
      <c r="R2" t="s">
        <v>19</v>
      </c>
      <c r="AH2" t="s">
        <v>20</v>
      </c>
    </row>
    <row r="3" spans="1:34" ht="12">
      <c r="A3" t="s">
        <v>52</v>
      </c>
      <c r="R3" s="10" t="str">
        <f>A3</f>
        <v>Provincia di: RAVENNA.</v>
      </c>
      <c r="AH3" s="10" t="str">
        <f>A3</f>
        <v>Provincia di: RAVENNA.</v>
      </c>
    </row>
    <row r="4" spans="1:34" ht="12">
      <c r="A4" t="s">
        <v>56</v>
      </c>
      <c r="R4" t="str">
        <f>A4</f>
        <v>Periodo: 2001 - 2014.</v>
      </c>
      <c r="AH4" t="str">
        <f>A4</f>
        <v>Periodo: 2001 - 2014.</v>
      </c>
    </row>
    <row r="5" ht="12.75" thickBot="1"/>
    <row r="6" spans="1:49" ht="12.75" thickTop="1">
      <c r="A6" s="1"/>
      <c r="B6" s="1"/>
      <c r="C6" s="1"/>
      <c r="D6" s="1"/>
      <c r="E6" s="1"/>
      <c r="F6" s="1"/>
      <c r="G6" s="1"/>
      <c r="H6" s="1"/>
      <c r="I6" s="1"/>
      <c r="J6" s="1"/>
      <c r="K6" s="1"/>
      <c r="L6" s="1"/>
      <c r="M6" s="1"/>
      <c r="N6" s="1"/>
      <c r="O6" s="1"/>
      <c r="P6" s="1"/>
      <c r="R6" s="1"/>
      <c r="S6" s="1"/>
      <c r="T6" s="1"/>
      <c r="U6" s="1"/>
      <c r="V6" s="1"/>
      <c r="W6" s="1"/>
      <c r="X6" s="1"/>
      <c r="Y6" s="1"/>
      <c r="Z6" s="1"/>
      <c r="AA6" s="1"/>
      <c r="AB6" s="1"/>
      <c r="AC6" s="1"/>
      <c r="AD6" s="1"/>
      <c r="AE6" s="1"/>
      <c r="AF6" s="1"/>
      <c r="AH6" s="1"/>
      <c r="AI6" s="1"/>
      <c r="AJ6" s="1"/>
      <c r="AK6" s="1"/>
      <c r="AL6" s="1"/>
      <c r="AM6" s="1"/>
      <c r="AN6" s="1"/>
      <c r="AO6" s="1"/>
      <c r="AP6" s="1"/>
      <c r="AQ6" s="1"/>
      <c r="AR6" s="1"/>
      <c r="AS6" s="1"/>
      <c r="AT6" s="1"/>
      <c r="AU6" s="1"/>
      <c r="AV6" s="1"/>
      <c r="AW6" s="1"/>
    </row>
    <row r="7" spans="1:49" ht="12">
      <c r="A7" s="2" t="s">
        <v>0</v>
      </c>
      <c r="B7">
        <v>2001</v>
      </c>
      <c r="C7">
        <v>2002</v>
      </c>
      <c r="D7">
        <v>2003</v>
      </c>
      <c r="E7">
        <v>2004</v>
      </c>
      <c r="F7">
        <v>2005</v>
      </c>
      <c r="G7">
        <v>2006</v>
      </c>
      <c r="H7">
        <v>2007</v>
      </c>
      <c r="I7">
        <v>2008</v>
      </c>
      <c r="J7">
        <v>2009</v>
      </c>
      <c r="K7">
        <v>2010</v>
      </c>
      <c r="L7">
        <v>2011</v>
      </c>
      <c r="M7">
        <v>2012</v>
      </c>
      <c r="N7">
        <v>2013</v>
      </c>
      <c r="O7">
        <v>2014</v>
      </c>
      <c r="P7">
        <v>2015</v>
      </c>
      <c r="R7" s="2" t="s">
        <v>0</v>
      </c>
      <c r="S7">
        <v>2002</v>
      </c>
      <c r="T7">
        <v>2003</v>
      </c>
      <c r="U7">
        <v>2004</v>
      </c>
      <c r="V7">
        <v>2005</v>
      </c>
      <c r="W7">
        <v>2006</v>
      </c>
      <c r="X7">
        <v>2007</v>
      </c>
      <c r="Y7">
        <v>2008</v>
      </c>
      <c r="Z7">
        <v>2009</v>
      </c>
      <c r="AA7">
        <v>2010</v>
      </c>
      <c r="AB7">
        <v>2011</v>
      </c>
      <c r="AC7">
        <v>2012</v>
      </c>
      <c r="AD7">
        <v>2013</v>
      </c>
      <c r="AE7">
        <v>2014</v>
      </c>
      <c r="AF7">
        <v>2015</v>
      </c>
      <c r="AH7" s="2" t="s">
        <v>0</v>
      </c>
      <c r="AI7">
        <v>2001</v>
      </c>
      <c r="AJ7">
        <v>2002</v>
      </c>
      <c r="AK7">
        <v>2003</v>
      </c>
      <c r="AL7">
        <v>2004</v>
      </c>
      <c r="AM7">
        <v>2005</v>
      </c>
      <c r="AN7">
        <v>2006</v>
      </c>
      <c r="AO7">
        <v>2007</v>
      </c>
      <c r="AP7">
        <v>2008</v>
      </c>
      <c r="AQ7">
        <v>2009</v>
      </c>
      <c r="AR7">
        <v>2010</v>
      </c>
      <c r="AS7">
        <v>2011</v>
      </c>
      <c r="AT7">
        <v>2012</v>
      </c>
      <c r="AU7">
        <v>2013</v>
      </c>
      <c r="AV7">
        <v>2014</v>
      </c>
      <c r="AW7">
        <v>2015</v>
      </c>
    </row>
    <row r="8" spans="1:49" ht="12.75" thickBot="1">
      <c r="A8" s="3"/>
      <c r="B8" s="3"/>
      <c r="C8" s="3"/>
      <c r="D8" s="3"/>
      <c r="E8" s="3"/>
      <c r="F8" s="3"/>
      <c r="G8" s="3"/>
      <c r="H8" s="3"/>
      <c r="I8" s="3"/>
      <c r="J8" s="3"/>
      <c r="K8" s="3"/>
      <c r="L8" s="3"/>
      <c r="M8" s="3"/>
      <c r="N8" s="3"/>
      <c r="O8" s="3"/>
      <c r="P8" s="3"/>
      <c r="R8" s="3"/>
      <c r="S8" s="3"/>
      <c r="T8" s="3"/>
      <c r="U8" s="3"/>
      <c r="V8" s="3"/>
      <c r="W8" s="3"/>
      <c r="X8" s="3"/>
      <c r="Y8" s="3"/>
      <c r="Z8" s="3"/>
      <c r="AA8" s="3"/>
      <c r="AB8" s="3"/>
      <c r="AC8" s="3"/>
      <c r="AD8" s="3"/>
      <c r="AE8" s="3"/>
      <c r="AF8" s="3"/>
      <c r="AH8" s="3"/>
      <c r="AI8" s="3"/>
      <c r="AJ8" s="3"/>
      <c r="AK8" s="3"/>
      <c r="AL8" s="3"/>
      <c r="AM8" s="3"/>
      <c r="AN8" s="3"/>
      <c r="AO8" s="3"/>
      <c r="AP8" s="3"/>
      <c r="AQ8" s="3"/>
      <c r="AR8" s="3"/>
      <c r="AS8" s="3"/>
      <c r="AT8" s="3"/>
      <c r="AU8" s="3"/>
      <c r="AV8" s="3"/>
      <c r="AW8" s="3"/>
    </row>
    <row r="9" spans="1:49" ht="12">
      <c r="A9" s="4" t="s">
        <v>1</v>
      </c>
      <c r="B9" s="5">
        <v>128</v>
      </c>
      <c r="C9" s="5">
        <v>134</v>
      </c>
      <c r="D9" s="5">
        <v>134.5</v>
      </c>
      <c r="E9" s="5">
        <v>135.5</v>
      </c>
      <c r="F9" s="5">
        <v>140.9</v>
      </c>
      <c r="G9" s="5">
        <v>142.9</v>
      </c>
      <c r="H9" s="5">
        <v>142.6</v>
      </c>
      <c r="I9" s="5">
        <v>144</v>
      </c>
      <c r="J9" s="5">
        <v>139.4</v>
      </c>
      <c r="K9" s="5">
        <v>137.9</v>
      </c>
      <c r="L9" s="5">
        <v>142.7</v>
      </c>
      <c r="M9" s="5">
        <v>141.4</v>
      </c>
      <c r="N9" s="5">
        <v>136.9</v>
      </c>
      <c r="O9" s="5">
        <v>134.5</v>
      </c>
      <c r="P9" s="5"/>
      <c r="R9" s="4" t="s">
        <v>1</v>
      </c>
      <c r="S9" s="6">
        <f aca="true" t="shared" si="0" ref="S9:AA22">C9*100/B9-100</f>
        <v>4.6875</v>
      </c>
      <c r="T9" s="6">
        <f t="shared" si="0"/>
        <v>0.3731343283582049</v>
      </c>
      <c r="U9" s="6">
        <f t="shared" si="0"/>
        <v>0.743494423791816</v>
      </c>
      <c r="V9" s="6">
        <f t="shared" si="0"/>
        <v>3.9852398523985215</v>
      </c>
      <c r="W9" s="6">
        <f t="shared" si="0"/>
        <v>1.419446415897795</v>
      </c>
      <c r="X9" s="6">
        <f t="shared" si="0"/>
        <v>-0.2099370188943368</v>
      </c>
      <c r="Y9" s="6">
        <f t="shared" si="0"/>
        <v>0.9817671809256723</v>
      </c>
      <c r="Z9" s="6">
        <f t="shared" si="0"/>
        <v>-3.194444444444443</v>
      </c>
      <c r="AA9" s="6">
        <f t="shared" si="0"/>
        <v>-1.0760401721664294</v>
      </c>
      <c r="AB9" s="6">
        <f aca="true" t="shared" si="1" ref="AB9:AC22">K9*100/J9-100</f>
        <v>-1.0760401721664294</v>
      </c>
      <c r="AC9" s="6">
        <f t="shared" si="1"/>
        <v>3.4807831762146293</v>
      </c>
      <c r="AD9" s="6">
        <f>N9*100/M9-100</f>
        <v>-3.182461103253189</v>
      </c>
      <c r="AE9" s="6">
        <f>O9*100/N9-100</f>
        <v>-1.7531044558071613</v>
      </c>
      <c r="AF9" s="6">
        <f aca="true" t="shared" si="2" ref="AF9:AF22">O9*100/M9-100</f>
        <v>-4.87977369165489</v>
      </c>
      <c r="AH9" s="4" t="s">
        <v>1</v>
      </c>
      <c r="AI9" s="6">
        <f aca="true" t="shared" si="3" ref="AI9:AW22">B9*100/B$9</f>
        <v>100</v>
      </c>
      <c r="AJ9" s="6">
        <f t="shared" si="3"/>
        <v>100</v>
      </c>
      <c r="AK9" s="6">
        <f t="shared" si="3"/>
        <v>100</v>
      </c>
      <c r="AL9" s="6">
        <f t="shared" si="3"/>
        <v>100</v>
      </c>
      <c r="AM9" s="6">
        <f t="shared" si="3"/>
        <v>100</v>
      </c>
      <c r="AN9" s="6">
        <f t="shared" si="3"/>
        <v>100</v>
      </c>
      <c r="AO9" s="6">
        <f t="shared" si="3"/>
        <v>100</v>
      </c>
      <c r="AP9" s="6">
        <f t="shared" si="3"/>
        <v>100</v>
      </c>
      <c r="AQ9" s="6">
        <f t="shared" si="3"/>
        <v>100</v>
      </c>
      <c r="AR9" s="6">
        <f t="shared" si="3"/>
        <v>100</v>
      </c>
      <c r="AS9" s="6">
        <f t="shared" si="3"/>
        <v>100</v>
      </c>
      <c r="AT9" s="6">
        <f t="shared" si="3"/>
        <v>100</v>
      </c>
      <c r="AU9" s="6">
        <f t="shared" si="3"/>
        <v>100</v>
      </c>
      <c r="AV9" s="6">
        <f t="shared" si="3"/>
        <v>100</v>
      </c>
      <c r="AW9" s="6" t="e">
        <f t="shared" si="3"/>
        <v>#DIV/0!</v>
      </c>
    </row>
    <row r="10" spans="1:49" ht="12">
      <c r="A10" t="s">
        <v>2</v>
      </c>
      <c r="B10" s="7">
        <v>4.7</v>
      </c>
      <c r="C10" s="7">
        <v>4.6</v>
      </c>
      <c r="D10" s="7">
        <v>3.7</v>
      </c>
      <c r="E10" s="7">
        <v>3.9</v>
      </c>
      <c r="F10" s="7">
        <v>4.2</v>
      </c>
      <c r="G10" s="7">
        <v>4.4</v>
      </c>
      <c r="H10" s="7">
        <v>4.6</v>
      </c>
      <c r="I10" s="7">
        <v>4.8</v>
      </c>
      <c r="J10" s="7">
        <v>4.9</v>
      </c>
      <c r="K10" s="7">
        <v>4.9</v>
      </c>
      <c r="L10" s="7">
        <v>5.1</v>
      </c>
      <c r="M10" s="7">
        <v>5.1</v>
      </c>
      <c r="N10" s="7">
        <v>4.4</v>
      </c>
      <c r="O10" s="7">
        <v>3.9</v>
      </c>
      <c r="P10" s="7"/>
      <c r="R10" t="s">
        <v>2</v>
      </c>
      <c r="S10" s="6">
        <f t="shared" si="0"/>
        <v>-2.1276595744680975</v>
      </c>
      <c r="T10" s="6">
        <f t="shared" si="0"/>
        <v>-19.565217391304344</v>
      </c>
      <c r="U10" s="6">
        <f t="shared" si="0"/>
        <v>5.4054054054054035</v>
      </c>
      <c r="V10" s="6">
        <f t="shared" si="0"/>
        <v>7.692307692307693</v>
      </c>
      <c r="W10" s="6">
        <f t="shared" si="0"/>
        <v>4.761904761904773</v>
      </c>
      <c r="X10" s="6">
        <f t="shared" si="0"/>
        <v>4.545454545454518</v>
      </c>
      <c r="Y10" s="6">
        <f t="shared" si="0"/>
        <v>4.34782608695653</v>
      </c>
      <c r="Z10" s="6">
        <f t="shared" si="0"/>
        <v>2.083333333333343</v>
      </c>
      <c r="AA10" s="6">
        <f t="shared" si="0"/>
        <v>0</v>
      </c>
      <c r="AB10" s="6">
        <f t="shared" si="1"/>
        <v>0</v>
      </c>
      <c r="AC10" s="6">
        <f t="shared" si="1"/>
        <v>4.081632653061206</v>
      </c>
      <c r="AD10" s="6">
        <f aca="true" t="shared" si="4" ref="AD10:AE22">N10*100/M10-100</f>
        <v>-13.725490196078411</v>
      </c>
      <c r="AE10" s="6">
        <f t="shared" si="4"/>
        <v>-11.363636363636374</v>
      </c>
      <c r="AF10" s="6">
        <f t="shared" si="2"/>
        <v>-23.529411764705884</v>
      </c>
      <c r="AH10" t="s">
        <v>2</v>
      </c>
      <c r="AI10" s="6">
        <f t="shared" si="3"/>
        <v>3.671875</v>
      </c>
      <c r="AJ10" s="6">
        <f t="shared" si="3"/>
        <v>3.432835820895522</v>
      </c>
      <c r="AK10" s="6">
        <f t="shared" si="3"/>
        <v>2.7509293680297398</v>
      </c>
      <c r="AL10" s="6">
        <f t="shared" si="3"/>
        <v>2.878228782287823</v>
      </c>
      <c r="AM10" s="6">
        <f t="shared" si="3"/>
        <v>2.9808374733853795</v>
      </c>
      <c r="AN10" s="6">
        <f t="shared" si="3"/>
        <v>3.079076277116865</v>
      </c>
      <c r="AO10" s="6">
        <f t="shared" si="3"/>
        <v>3.225806451612903</v>
      </c>
      <c r="AP10" s="6">
        <f t="shared" si="3"/>
        <v>3.3333333333333335</v>
      </c>
      <c r="AQ10" s="6">
        <f t="shared" si="3"/>
        <v>3.51506456241033</v>
      </c>
      <c r="AR10" s="6">
        <f t="shared" si="3"/>
        <v>3.5532994923857872</v>
      </c>
      <c r="AS10" s="6">
        <f t="shared" si="3"/>
        <v>3.5739313244569026</v>
      </c>
      <c r="AT10" s="6">
        <f t="shared" si="3"/>
        <v>3.6067892503536063</v>
      </c>
      <c r="AU10" s="6">
        <f t="shared" si="3"/>
        <v>3.2140248356464576</v>
      </c>
      <c r="AV10" s="6">
        <f t="shared" si="3"/>
        <v>2.899628252788104</v>
      </c>
      <c r="AW10" s="6" t="e">
        <f t="shared" si="3"/>
        <v>#DIV/0!</v>
      </c>
    </row>
    <row r="11" spans="1:49" ht="12">
      <c r="A11" t="s">
        <v>3</v>
      </c>
      <c r="B11" s="7">
        <v>35.9</v>
      </c>
      <c r="C11" s="7">
        <v>37.1</v>
      </c>
      <c r="D11" s="7">
        <v>37.7</v>
      </c>
      <c r="E11" s="7">
        <v>36.9</v>
      </c>
      <c r="F11" s="7">
        <v>37.6</v>
      </c>
      <c r="G11" s="7">
        <v>38.1</v>
      </c>
      <c r="H11" s="7">
        <v>38.2</v>
      </c>
      <c r="I11" s="7">
        <v>37.4</v>
      </c>
      <c r="J11" s="7">
        <v>37.3</v>
      </c>
      <c r="K11" s="7">
        <v>37.7</v>
      </c>
      <c r="L11" s="7">
        <v>38.8</v>
      </c>
      <c r="M11" s="7">
        <v>38.8</v>
      </c>
      <c r="N11" s="7">
        <v>37</v>
      </c>
      <c r="O11" s="7">
        <v>36.2</v>
      </c>
      <c r="P11" s="7"/>
      <c r="R11" t="s">
        <v>3</v>
      </c>
      <c r="S11" s="6">
        <f t="shared" si="0"/>
        <v>3.3426183844011206</v>
      </c>
      <c r="T11" s="6">
        <f t="shared" si="0"/>
        <v>1.617250673854457</v>
      </c>
      <c r="U11" s="6">
        <f t="shared" si="0"/>
        <v>-2.122015915119377</v>
      </c>
      <c r="V11" s="6">
        <f t="shared" si="0"/>
        <v>1.8970189701897056</v>
      </c>
      <c r="W11" s="6">
        <f t="shared" si="0"/>
        <v>1.3297872340425556</v>
      </c>
      <c r="X11" s="6">
        <f t="shared" si="0"/>
        <v>0.26246719160106124</v>
      </c>
      <c r="Y11" s="6">
        <f t="shared" si="0"/>
        <v>-2.094240837696347</v>
      </c>
      <c r="Z11" s="6">
        <f t="shared" si="0"/>
        <v>-0.26737967914439764</v>
      </c>
      <c r="AA11" s="6">
        <f t="shared" si="0"/>
        <v>1.0723860589812517</v>
      </c>
      <c r="AB11" s="6">
        <f t="shared" si="1"/>
        <v>1.0723860589812517</v>
      </c>
      <c r="AC11" s="6">
        <f t="shared" si="1"/>
        <v>2.917771883289106</v>
      </c>
      <c r="AD11" s="6">
        <f t="shared" si="4"/>
        <v>-4.639175257731949</v>
      </c>
      <c r="AE11" s="6">
        <f t="shared" si="4"/>
        <v>-2.162162162162147</v>
      </c>
      <c r="AF11" s="6">
        <f t="shared" si="2"/>
        <v>-6.701030927835035</v>
      </c>
      <c r="AH11" t="s">
        <v>3</v>
      </c>
      <c r="AI11" s="6">
        <f t="shared" si="3"/>
        <v>28.046875</v>
      </c>
      <c r="AJ11" s="6">
        <f t="shared" si="3"/>
        <v>27.686567164179106</v>
      </c>
      <c r="AK11" s="6">
        <f t="shared" si="3"/>
        <v>28.029739776951676</v>
      </c>
      <c r="AL11" s="6">
        <f t="shared" si="3"/>
        <v>27.232472324723247</v>
      </c>
      <c r="AM11" s="6">
        <f t="shared" si="3"/>
        <v>26.685592618878637</v>
      </c>
      <c r="AN11" s="6">
        <f t="shared" si="3"/>
        <v>26.662001399580124</v>
      </c>
      <c r="AO11" s="6">
        <f t="shared" si="3"/>
        <v>26.788218793828896</v>
      </c>
      <c r="AP11" s="6">
        <f t="shared" si="3"/>
        <v>25.97222222222222</v>
      </c>
      <c r="AQ11" s="6">
        <f t="shared" si="3"/>
        <v>26.75753228120516</v>
      </c>
      <c r="AR11" s="6">
        <f t="shared" si="3"/>
        <v>27.33865119651922</v>
      </c>
      <c r="AS11" s="6">
        <f t="shared" si="3"/>
        <v>27.189908899789767</v>
      </c>
      <c r="AT11" s="6">
        <f t="shared" si="3"/>
        <v>27.439886845827434</v>
      </c>
      <c r="AU11" s="6">
        <f t="shared" si="3"/>
        <v>27.027027027027025</v>
      </c>
      <c r="AV11" s="6">
        <f t="shared" si="3"/>
        <v>26.914498141263945</v>
      </c>
      <c r="AW11" s="6" t="e">
        <f t="shared" si="3"/>
        <v>#DIV/0!</v>
      </c>
    </row>
    <row r="12" spans="1:49" ht="12">
      <c r="A12" t="s">
        <v>45</v>
      </c>
      <c r="B12" s="7">
        <v>28.3</v>
      </c>
      <c r="C12" s="7">
        <v>29.4</v>
      </c>
      <c r="D12" s="7">
        <v>30</v>
      </c>
      <c r="E12" s="7">
        <v>28.7</v>
      </c>
      <c r="F12" s="7">
        <v>29</v>
      </c>
      <c r="G12" s="7">
        <v>29.3</v>
      </c>
      <c r="H12" s="7">
        <v>29.3</v>
      </c>
      <c r="I12" s="7">
        <v>27.7</v>
      </c>
      <c r="J12" s="7">
        <v>27.9</v>
      </c>
      <c r="K12" s="7">
        <v>28.5</v>
      </c>
      <c r="L12" s="7">
        <v>30</v>
      </c>
      <c r="M12" s="7">
        <v>30.9</v>
      </c>
      <c r="N12" s="7">
        <v>29.9</v>
      </c>
      <c r="O12" s="7">
        <v>30.1</v>
      </c>
      <c r="P12" s="7"/>
      <c r="R12" t="s">
        <v>45</v>
      </c>
      <c r="S12" s="6">
        <f t="shared" si="0"/>
        <v>3.8869257950530027</v>
      </c>
      <c r="T12" s="6">
        <f t="shared" si="0"/>
        <v>2.040816326530617</v>
      </c>
      <c r="U12" s="6">
        <f t="shared" si="0"/>
        <v>-4.333333333333329</v>
      </c>
      <c r="V12" s="6">
        <f t="shared" si="0"/>
        <v>1.0452961672473862</v>
      </c>
      <c r="W12" s="6">
        <f t="shared" si="0"/>
        <v>1.0344827586206833</v>
      </c>
      <c r="X12" s="6">
        <f t="shared" si="0"/>
        <v>0</v>
      </c>
      <c r="Y12" s="6">
        <f t="shared" si="0"/>
        <v>-5.460750853242317</v>
      </c>
      <c r="Z12" s="6">
        <f t="shared" si="0"/>
        <v>0.7220216606498155</v>
      </c>
      <c r="AA12" s="6">
        <f t="shared" si="0"/>
        <v>2.1505376344086073</v>
      </c>
      <c r="AB12" s="6">
        <f t="shared" si="1"/>
        <v>2.1505376344086073</v>
      </c>
      <c r="AC12" s="6">
        <f t="shared" si="1"/>
        <v>5.263157894736835</v>
      </c>
      <c r="AD12" s="6">
        <f t="shared" si="4"/>
        <v>-3.2362459546925493</v>
      </c>
      <c r="AE12" s="6">
        <f t="shared" si="4"/>
        <v>0.6688963210702354</v>
      </c>
      <c r="AF12" s="6">
        <f t="shared" si="2"/>
        <v>-2.5889967637540394</v>
      </c>
      <c r="AH12" t="s">
        <v>45</v>
      </c>
      <c r="AI12" s="6">
        <f t="shared" si="3"/>
        <v>22.109375</v>
      </c>
      <c r="AJ12" s="6">
        <f t="shared" si="3"/>
        <v>21.940298507462686</v>
      </c>
      <c r="AK12" s="6">
        <f t="shared" si="3"/>
        <v>22.304832713754646</v>
      </c>
      <c r="AL12" s="6">
        <f t="shared" si="3"/>
        <v>21.180811808118083</v>
      </c>
      <c r="AM12" s="6">
        <f t="shared" si="3"/>
        <v>20.581973030518096</v>
      </c>
      <c r="AN12" s="6">
        <f t="shared" si="3"/>
        <v>20.503848845346397</v>
      </c>
      <c r="AO12" s="6">
        <f t="shared" si="3"/>
        <v>20.546984572230016</v>
      </c>
      <c r="AP12" s="6">
        <f t="shared" si="3"/>
        <v>19.23611111111111</v>
      </c>
      <c r="AQ12" s="6">
        <f t="shared" si="3"/>
        <v>20.01434720229555</v>
      </c>
      <c r="AR12" s="6">
        <f t="shared" si="3"/>
        <v>20.667150108774475</v>
      </c>
      <c r="AS12" s="6">
        <f t="shared" si="3"/>
        <v>21.023125437981783</v>
      </c>
      <c r="AT12" s="6">
        <f t="shared" si="3"/>
        <v>21.852899575671852</v>
      </c>
      <c r="AU12" s="6">
        <f t="shared" si="3"/>
        <v>21.840759678597514</v>
      </c>
      <c r="AV12" s="6">
        <f t="shared" si="3"/>
        <v>22.37918215613383</v>
      </c>
      <c r="AW12" s="6" t="e">
        <f t="shared" si="3"/>
        <v>#DIV/0!</v>
      </c>
    </row>
    <row r="13" spans="1:49" ht="12">
      <c r="A13" t="s">
        <v>4</v>
      </c>
      <c r="B13" s="7">
        <v>27</v>
      </c>
      <c r="C13" s="7">
        <v>28.1</v>
      </c>
      <c r="D13" s="7">
        <v>28.7</v>
      </c>
      <c r="E13" s="7">
        <v>27.5</v>
      </c>
      <c r="F13" s="7">
        <v>27.7</v>
      </c>
      <c r="G13" s="7">
        <v>28</v>
      </c>
      <c r="H13" s="7">
        <v>28</v>
      </c>
      <c r="I13" s="7">
        <v>26.2</v>
      </c>
      <c r="J13" s="7">
        <v>26.3</v>
      </c>
      <c r="K13" s="7">
        <v>26.8</v>
      </c>
      <c r="L13" s="7">
        <v>28.2</v>
      </c>
      <c r="M13" s="7">
        <v>29.1</v>
      </c>
      <c r="N13" s="7">
        <v>28.2</v>
      </c>
      <c r="O13" s="7">
        <v>28</v>
      </c>
      <c r="P13" s="7"/>
      <c r="R13" t="s">
        <v>4</v>
      </c>
      <c r="S13" s="6">
        <f t="shared" si="0"/>
        <v>4.074074074074076</v>
      </c>
      <c r="T13" s="6">
        <f t="shared" si="0"/>
        <v>2.135231316725978</v>
      </c>
      <c r="U13" s="6">
        <f t="shared" si="0"/>
        <v>-4.181184668989545</v>
      </c>
      <c r="V13" s="6">
        <f t="shared" si="0"/>
        <v>0.7272727272727337</v>
      </c>
      <c r="W13" s="6">
        <f t="shared" si="0"/>
        <v>1.0830324909747304</v>
      </c>
      <c r="X13" s="6">
        <f t="shared" si="0"/>
        <v>0</v>
      </c>
      <c r="Y13" s="6">
        <f t="shared" si="0"/>
        <v>-6.428571428571431</v>
      </c>
      <c r="Z13" s="6">
        <f t="shared" si="0"/>
        <v>0.3816793893129784</v>
      </c>
      <c r="AA13" s="6">
        <f t="shared" si="0"/>
        <v>1.9011406844106489</v>
      </c>
      <c r="AB13" s="6">
        <f t="shared" si="1"/>
        <v>1.9011406844106489</v>
      </c>
      <c r="AC13" s="6">
        <f t="shared" si="1"/>
        <v>5.223880597014926</v>
      </c>
      <c r="AD13" s="6">
        <f t="shared" si="4"/>
        <v>-3.0927835051546424</v>
      </c>
      <c r="AE13" s="6">
        <f t="shared" si="4"/>
        <v>-0.7092198581560325</v>
      </c>
      <c r="AF13" s="6">
        <f t="shared" si="2"/>
        <v>-3.7800687285223376</v>
      </c>
      <c r="AH13" t="s">
        <v>4</v>
      </c>
      <c r="AI13" s="6">
        <f t="shared" si="3"/>
        <v>21.09375</v>
      </c>
      <c r="AJ13" s="6">
        <f t="shared" si="3"/>
        <v>20.970149253731343</v>
      </c>
      <c r="AK13" s="6">
        <f t="shared" si="3"/>
        <v>21.33828996282528</v>
      </c>
      <c r="AL13" s="6">
        <f t="shared" si="3"/>
        <v>20.29520295202952</v>
      </c>
      <c r="AM13" s="6">
        <f t="shared" si="3"/>
        <v>19.659332860184527</v>
      </c>
      <c r="AN13" s="6">
        <f t="shared" si="3"/>
        <v>19.59412176347096</v>
      </c>
      <c r="AO13" s="6">
        <f t="shared" si="3"/>
        <v>19.635343618513325</v>
      </c>
      <c r="AP13" s="6">
        <f t="shared" si="3"/>
        <v>18.194444444444443</v>
      </c>
      <c r="AQ13" s="6">
        <f t="shared" si="3"/>
        <v>18.866571018651364</v>
      </c>
      <c r="AR13" s="6">
        <f t="shared" si="3"/>
        <v>19.434372733865118</v>
      </c>
      <c r="AS13" s="6">
        <f t="shared" si="3"/>
        <v>19.761737911702873</v>
      </c>
      <c r="AT13" s="6">
        <f t="shared" si="3"/>
        <v>20.57991513437058</v>
      </c>
      <c r="AU13" s="6">
        <f t="shared" si="3"/>
        <v>20.59897735573411</v>
      </c>
      <c r="AV13" s="6">
        <f t="shared" si="3"/>
        <v>20.817843866171003</v>
      </c>
      <c r="AW13" s="6" t="e">
        <f t="shared" si="3"/>
        <v>#DIV/0!</v>
      </c>
    </row>
    <row r="14" spans="1:49" ht="12">
      <c r="A14" t="s">
        <v>5</v>
      </c>
      <c r="B14" s="7">
        <v>7.6</v>
      </c>
      <c r="C14" s="7">
        <v>7.7</v>
      </c>
      <c r="D14" s="7">
        <v>7.7</v>
      </c>
      <c r="E14" s="7">
        <v>8.2</v>
      </c>
      <c r="F14" s="7">
        <v>8.6</v>
      </c>
      <c r="G14" s="7">
        <v>8.8</v>
      </c>
      <c r="H14" s="7">
        <v>8.9</v>
      </c>
      <c r="I14" s="7">
        <v>9.7</v>
      </c>
      <c r="J14" s="7">
        <v>9.4</v>
      </c>
      <c r="K14" s="7">
        <v>9.2</v>
      </c>
      <c r="L14" s="7">
        <v>8.8</v>
      </c>
      <c r="M14" s="7">
        <v>7.9</v>
      </c>
      <c r="N14" s="7">
        <v>7.1</v>
      </c>
      <c r="O14" s="7">
        <v>6.1</v>
      </c>
      <c r="P14" s="7"/>
      <c r="R14" t="s">
        <v>5</v>
      </c>
      <c r="S14" s="6">
        <f t="shared" si="0"/>
        <v>1.3157894736842195</v>
      </c>
      <c r="T14" s="6">
        <f t="shared" si="0"/>
        <v>0</v>
      </c>
      <c r="U14" s="6">
        <f t="shared" si="0"/>
        <v>6.493506493506473</v>
      </c>
      <c r="V14" s="6">
        <f t="shared" si="0"/>
        <v>4.878048780487816</v>
      </c>
      <c r="W14" s="6">
        <f t="shared" si="0"/>
        <v>2.3255813953488484</v>
      </c>
      <c r="X14" s="6">
        <f t="shared" si="0"/>
        <v>1.136363636363626</v>
      </c>
      <c r="Y14" s="6">
        <f t="shared" si="0"/>
        <v>8.988764044943807</v>
      </c>
      <c r="Z14" s="6">
        <f t="shared" si="0"/>
        <v>-3.092783505154628</v>
      </c>
      <c r="AA14" s="6">
        <f t="shared" si="0"/>
        <v>-2.1276595744680975</v>
      </c>
      <c r="AB14" s="6">
        <f t="shared" si="1"/>
        <v>-2.1276595744680975</v>
      </c>
      <c r="AC14" s="6">
        <f t="shared" si="1"/>
        <v>-4.347826086956502</v>
      </c>
      <c r="AD14" s="6">
        <f t="shared" si="4"/>
        <v>-10.12658227848101</v>
      </c>
      <c r="AE14" s="6">
        <f t="shared" si="4"/>
        <v>-14.08450704225352</v>
      </c>
      <c r="AF14" s="6">
        <f t="shared" si="2"/>
        <v>-22.784810126582286</v>
      </c>
      <c r="AH14" t="s">
        <v>5</v>
      </c>
      <c r="AI14" s="6">
        <f t="shared" si="3"/>
        <v>5.9375</v>
      </c>
      <c r="AJ14" s="6">
        <f t="shared" si="3"/>
        <v>5.746268656716418</v>
      </c>
      <c r="AK14" s="6">
        <f t="shared" si="3"/>
        <v>5.724907063197026</v>
      </c>
      <c r="AL14" s="6">
        <f t="shared" si="3"/>
        <v>6.051660516605165</v>
      </c>
      <c r="AM14" s="6">
        <f t="shared" si="3"/>
        <v>6.103619588360539</v>
      </c>
      <c r="AN14" s="6">
        <f t="shared" si="3"/>
        <v>6.15815255423373</v>
      </c>
      <c r="AO14" s="6">
        <f t="shared" si="3"/>
        <v>6.241234221598878</v>
      </c>
      <c r="AP14" s="6">
        <f t="shared" si="3"/>
        <v>6.736111111111111</v>
      </c>
      <c r="AQ14" s="6">
        <f t="shared" si="3"/>
        <v>6.743185078909613</v>
      </c>
      <c r="AR14" s="6">
        <f t="shared" si="3"/>
        <v>6.671501087744741</v>
      </c>
      <c r="AS14" s="6">
        <f t="shared" si="3"/>
        <v>6.16678346180799</v>
      </c>
      <c r="AT14" s="6">
        <f t="shared" si="3"/>
        <v>5.5869872701555865</v>
      </c>
      <c r="AU14" s="6">
        <f t="shared" si="3"/>
        <v>5.18626734842951</v>
      </c>
      <c r="AV14" s="6">
        <f t="shared" si="3"/>
        <v>4.5353159851301115</v>
      </c>
      <c r="AW14" s="6" t="e">
        <f t="shared" si="3"/>
        <v>#DIV/0!</v>
      </c>
    </row>
    <row r="15" spans="1:49" ht="12">
      <c r="A15" t="s">
        <v>6</v>
      </c>
      <c r="B15" s="7">
        <v>87.4</v>
      </c>
      <c r="C15" s="7">
        <v>92.3</v>
      </c>
      <c r="D15" s="7">
        <v>93.1</v>
      </c>
      <c r="E15" s="7">
        <v>94.7</v>
      </c>
      <c r="F15" s="7">
        <v>99.1</v>
      </c>
      <c r="G15" s="7">
        <v>100.4</v>
      </c>
      <c r="H15" s="7">
        <v>99.8</v>
      </c>
      <c r="I15" s="7">
        <v>101.8</v>
      </c>
      <c r="J15" s="7">
        <v>97.2</v>
      </c>
      <c r="K15" s="7">
        <v>95.3</v>
      </c>
      <c r="L15" s="7">
        <v>98.8</v>
      </c>
      <c r="M15" s="7">
        <v>97.5</v>
      </c>
      <c r="N15" s="7">
        <v>95.5</v>
      </c>
      <c r="O15" s="7">
        <v>94.4</v>
      </c>
      <c r="P15" s="7"/>
      <c r="R15" t="s">
        <v>6</v>
      </c>
      <c r="S15" s="6">
        <f t="shared" si="0"/>
        <v>5.606407322654462</v>
      </c>
      <c r="T15" s="6">
        <f t="shared" si="0"/>
        <v>0.8667388949079111</v>
      </c>
      <c r="U15" s="6">
        <f t="shared" si="0"/>
        <v>1.7185821697099897</v>
      </c>
      <c r="V15" s="6">
        <f t="shared" si="0"/>
        <v>4.646251319957756</v>
      </c>
      <c r="W15" s="6">
        <f t="shared" si="0"/>
        <v>1.3118062563067667</v>
      </c>
      <c r="X15" s="6">
        <f t="shared" si="0"/>
        <v>-0.5976095617529893</v>
      </c>
      <c r="Y15" s="6">
        <f t="shared" si="0"/>
        <v>2.004008016032074</v>
      </c>
      <c r="Z15" s="6">
        <f t="shared" si="0"/>
        <v>-4.518664047151276</v>
      </c>
      <c r="AA15" s="6">
        <f t="shared" si="0"/>
        <v>-1.9547325102880677</v>
      </c>
      <c r="AB15" s="6">
        <f t="shared" si="1"/>
        <v>-1.9547325102880677</v>
      </c>
      <c r="AC15" s="6">
        <f t="shared" si="1"/>
        <v>3.672612801678909</v>
      </c>
      <c r="AD15" s="6">
        <f t="shared" si="4"/>
        <v>-2.051282051282058</v>
      </c>
      <c r="AE15" s="6">
        <f t="shared" si="4"/>
        <v>-1.1518324607329902</v>
      </c>
      <c r="AF15" s="6">
        <f t="shared" si="2"/>
        <v>-3.1794871794871824</v>
      </c>
      <c r="AH15" t="s">
        <v>6</v>
      </c>
      <c r="AI15" s="6">
        <f t="shared" si="3"/>
        <v>68.28125</v>
      </c>
      <c r="AJ15" s="6">
        <f t="shared" si="3"/>
        <v>68.88059701492537</v>
      </c>
      <c r="AK15" s="6">
        <f t="shared" si="3"/>
        <v>69.21933085501858</v>
      </c>
      <c r="AL15" s="6">
        <f t="shared" si="3"/>
        <v>69.88929889298893</v>
      </c>
      <c r="AM15" s="6">
        <f t="shared" si="3"/>
        <v>70.33356990773598</v>
      </c>
      <c r="AN15" s="6">
        <f t="shared" si="3"/>
        <v>70.25892232330301</v>
      </c>
      <c r="AO15" s="6">
        <f t="shared" si="3"/>
        <v>69.98597475455821</v>
      </c>
      <c r="AP15" s="6">
        <f t="shared" si="3"/>
        <v>70.69444444444444</v>
      </c>
      <c r="AQ15" s="6">
        <f t="shared" si="3"/>
        <v>69.7274031563845</v>
      </c>
      <c r="AR15" s="6">
        <f t="shared" si="3"/>
        <v>69.10804931109499</v>
      </c>
      <c r="AS15" s="6">
        <f t="shared" si="3"/>
        <v>69.23615977575334</v>
      </c>
      <c r="AT15" s="6">
        <f t="shared" si="3"/>
        <v>68.95332390381895</v>
      </c>
      <c r="AU15" s="6">
        <f t="shared" si="3"/>
        <v>69.75894813732651</v>
      </c>
      <c r="AV15" s="6">
        <f t="shared" si="3"/>
        <v>70.18587360594796</v>
      </c>
      <c r="AW15" s="6" t="e">
        <f t="shared" si="3"/>
        <v>#DIV/0!</v>
      </c>
    </row>
    <row r="16" spans="1:49" ht="12">
      <c r="A16" t="s">
        <v>16</v>
      </c>
      <c r="B16" s="7">
        <v>28.4</v>
      </c>
      <c r="C16" s="7">
        <v>28.8</v>
      </c>
      <c r="D16" s="7">
        <v>28.6</v>
      </c>
      <c r="E16" s="7">
        <v>29.5</v>
      </c>
      <c r="F16" s="7">
        <v>32.3</v>
      </c>
      <c r="G16" s="7">
        <v>33.7</v>
      </c>
      <c r="H16" s="7">
        <v>33.4</v>
      </c>
      <c r="I16" s="7">
        <v>35</v>
      </c>
      <c r="J16" s="7">
        <v>34.6</v>
      </c>
      <c r="K16" s="7">
        <v>34.1</v>
      </c>
      <c r="L16" s="7">
        <v>36.1</v>
      </c>
      <c r="M16" s="7">
        <v>36</v>
      </c>
      <c r="N16" s="7">
        <v>35.5</v>
      </c>
      <c r="O16" s="7">
        <v>35.6</v>
      </c>
      <c r="P16" s="7"/>
      <c r="R16" t="s">
        <v>16</v>
      </c>
      <c r="S16" s="6">
        <f t="shared" si="0"/>
        <v>1.4084507042253591</v>
      </c>
      <c r="T16" s="6">
        <f t="shared" si="0"/>
        <v>-0.6944444444444429</v>
      </c>
      <c r="U16" s="6">
        <f t="shared" si="0"/>
        <v>3.1468531468531467</v>
      </c>
      <c r="V16" s="6">
        <f t="shared" si="0"/>
        <v>9.491525423728802</v>
      </c>
      <c r="W16" s="6">
        <f t="shared" si="0"/>
        <v>4.334365325077428</v>
      </c>
      <c r="X16" s="6">
        <f t="shared" si="0"/>
        <v>-0.8902077151335419</v>
      </c>
      <c r="Y16" s="6">
        <f t="shared" si="0"/>
        <v>4.7904191616766525</v>
      </c>
      <c r="Z16" s="6">
        <f t="shared" si="0"/>
        <v>-1.1428571428571388</v>
      </c>
      <c r="AA16" s="6">
        <f t="shared" si="0"/>
        <v>-1.4450867052023142</v>
      </c>
      <c r="AB16" s="6">
        <f t="shared" si="1"/>
        <v>-1.4450867052023142</v>
      </c>
      <c r="AC16" s="6">
        <f t="shared" si="1"/>
        <v>5.8651026392961825</v>
      </c>
      <c r="AD16" s="6">
        <f t="shared" si="4"/>
        <v>-1.3888888888888857</v>
      </c>
      <c r="AE16" s="6">
        <f t="shared" si="4"/>
        <v>0.2816901408450718</v>
      </c>
      <c r="AF16" s="6">
        <f t="shared" si="2"/>
        <v>-1.1111111111111143</v>
      </c>
      <c r="AH16" t="s">
        <v>16</v>
      </c>
      <c r="AI16" s="6">
        <f t="shared" si="3"/>
        <v>22.1875</v>
      </c>
      <c r="AJ16" s="6">
        <f t="shared" si="3"/>
        <v>21.492537313432837</v>
      </c>
      <c r="AK16" s="6">
        <f t="shared" si="3"/>
        <v>21.263940520446095</v>
      </c>
      <c r="AL16" s="6">
        <f t="shared" si="3"/>
        <v>21.771217712177123</v>
      </c>
      <c r="AM16" s="6">
        <f t="shared" si="3"/>
        <v>22.924059616749464</v>
      </c>
      <c r="AN16" s="6">
        <f t="shared" si="3"/>
        <v>23.582925122463262</v>
      </c>
      <c r="AO16" s="6">
        <f t="shared" si="3"/>
        <v>23.42215988779804</v>
      </c>
      <c r="AP16" s="6">
        <f t="shared" si="3"/>
        <v>24.305555555555557</v>
      </c>
      <c r="AQ16" s="6">
        <f t="shared" si="3"/>
        <v>24.820659971305595</v>
      </c>
      <c r="AR16" s="6">
        <f t="shared" si="3"/>
        <v>24.72806381435823</v>
      </c>
      <c r="AS16" s="6">
        <f t="shared" si="3"/>
        <v>25.29782761037141</v>
      </c>
      <c r="AT16" s="6">
        <f t="shared" si="3"/>
        <v>25.45968882602546</v>
      </c>
      <c r="AU16" s="6">
        <f t="shared" si="3"/>
        <v>25.93133674214755</v>
      </c>
      <c r="AV16" s="6">
        <f t="shared" si="3"/>
        <v>26.46840148698885</v>
      </c>
      <c r="AW16" s="6" t="e">
        <f t="shared" si="3"/>
        <v>#DIV/0!</v>
      </c>
    </row>
    <row r="17" spans="1:49" ht="12">
      <c r="A17" t="s">
        <v>7</v>
      </c>
      <c r="B17" s="7">
        <v>1.8</v>
      </c>
      <c r="C17" s="7">
        <v>1.8</v>
      </c>
      <c r="D17" s="7">
        <v>1.7</v>
      </c>
      <c r="E17" s="7">
        <v>1.7</v>
      </c>
      <c r="F17" s="7">
        <v>1.8</v>
      </c>
      <c r="G17" s="7">
        <v>1.8</v>
      </c>
      <c r="H17" s="7">
        <v>1.9</v>
      </c>
      <c r="I17" s="7">
        <v>1.7</v>
      </c>
      <c r="J17" s="7">
        <v>1.6</v>
      </c>
      <c r="K17" s="7">
        <v>1.5</v>
      </c>
      <c r="L17" s="7">
        <v>1.5</v>
      </c>
      <c r="M17" s="7">
        <v>1.9</v>
      </c>
      <c r="N17" s="7">
        <v>1.9</v>
      </c>
      <c r="O17" s="7">
        <v>1.8</v>
      </c>
      <c r="P17" s="7"/>
      <c r="R17" t="s">
        <v>7</v>
      </c>
      <c r="S17" s="6">
        <f t="shared" si="0"/>
        <v>0</v>
      </c>
      <c r="T17" s="6">
        <f t="shared" si="0"/>
        <v>-5.555555555555557</v>
      </c>
      <c r="U17" s="6">
        <f t="shared" si="0"/>
        <v>0</v>
      </c>
      <c r="V17" s="6">
        <f t="shared" si="0"/>
        <v>5.882352941176478</v>
      </c>
      <c r="W17" s="6">
        <f t="shared" si="0"/>
        <v>0</v>
      </c>
      <c r="X17" s="6">
        <f t="shared" si="0"/>
        <v>5.555555555555557</v>
      </c>
      <c r="Y17" s="6">
        <f t="shared" si="0"/>
        <v>-10.526315789473685</v>
      </c>
      <c r="Z17" s="6">
        <f t="shared" si="0"/>
        <v>-5.882352941176464</v>
      </c>
      <c r="AA17" s="6">
        <f t="shared" si="0"/>
        <v>-6.25</v>
      </c>
      <c r="AB17" s="6">
        <f t="shared" si="1"/>
        <v>-6.25</v>
      </c>
      <c r="AC17" s="6">
        <f t="shared" si="1"/>
        <v>0</v>
      </c>
      <c r="AD17" s="6">
        <f t="shared" si="4"/>
        <v>0</v>
      </c>
      <c r="AE17" s="6">
        <f t="shared" si="4"/>
        <v>-5.263157894736835</v>
      </c>
      <c r="AF17" s="6">
        <f t="shared" si="2"/>
        <v>-5.263157894736835</v>
      </c>
      <c r="AH17" t="s">
        <v>7</v>
      </c>
      <c r="AI17" s="6">
        <f t="shared" si="3"/>
        <v>1.40625</v>
      </c>
      <c r="AJ17" s="6">
        <f t="shared" si="3"/>
        <v>1.3432835820895523</v>
      </c>
      <c r="AK17" s="6">
        <f t="shared" si="3"/>
        <v>1.2639405204460967</v>
      </c>
      <c r="AL17" s="6">
        <f t="shared" si="3"/>
        <v>1.2546125461254614</v>
      </c>
      <c r="AM17" s="6">
        <f t="shared" si="3"/>
        <v>1.27750177430802</v>
      </c>
      <c r="AN17" s="6">
        <f t="shared" si="3"/>
        <v>1.2596221133659902</v>
      </c>
      <c r="AO17" s="6">
        <f t="shared" si="3"/>
        <v>1.3323983169705471</v>
      </c>
      <c r="AP17" s="6">
        <f t="shared" si="3"/>
        <v>1.1805555555555556</v>
      </c>
      <c r="AQ17" s="6">
        <f t="shared" si="3"/>
        <v>1.1477761836441893</v>
      </c>
      <c r="AR17" s="6">
        <f t="shared" si="3"/>
        <v>1.0877447425670776</v>
      </c>
      <c r="AS17" s="6">
        <f t="shared" si="3"/>
        <v>1.051156271899089</v>
      </c>
      <c r="AT17" s="6">
        <f t="shared" si="3"/>
        <v>1.3437057991513437</v>
      </c>
      <c r="AU17" s="6">
        <f t="shared" si="3"/>
        <v>1.3878743608473338</v>
      </c>
      <c r="AV17" s="6">
        <f t="shared" si="3"/>
        <v>1.338289962825279</v>
      </c>
      <c r="AW17" s="6" t="e">
        <f t="shared" si="3"/>
        <v>#DIV/0!</v>
      </c>
    </row>
    <row r="18" spans="1:49" ht="12">
      <c r="A18" t="s">
        <v>8</v>
      </c>
      <c r="B18" s="7">
        <v>4.3</v>
      </c>
      <c r="C18" s="7">
        <v>4.4</v>
      </c>
      <c r="D18" s="7">
        <v>4.2</v>
      </c>
      <c r="E18" s="7">
        <v>4.3</v>
      </c>
      <c r="F18" s="7">
        <v>4.4</v>
      </c>
      <c r="G18" s="7">
        <v>4.4</v>
      </c>
      <c r="H18" s="7">
        <v>4.5</v>
      </c>
      <c r="I18" s="7">
        <v>4.1</v>
      </c>
      <c r="J18" s="7">
        <v>3.8</v>
      </c>
      <c r="K18" s="7">
        <v>3.5</v>
      </c>
      <c r="L18" s="7">
        <v>3.6</v>
      </c>
      <c r="M18" s="7">
        <v>3.5</v>
      </c>
      <c r="N18" s="7">
        <v>3.4</v>
      </c>
      <c r="O18" s="7">
        <v>3.4</v>
      </c>
      <c r="P18" s="7"/>
      <c r="R18" t="s">
        <v>8</v>
      </c>
      <c r="S18" s="6">
        <f t="shared" si="0"/>
        <v>2.3255813953488484</v>
      </c>
      <c r="T18" s="6">
        <f t="shared" si="0"/>
        <v>-4.545454545454547</v>
      </c>
      <c r="U18" s="6">
        <f t="shared" si="0"/>
        <v>2.3809523809523796</v>
      </c>
      <c r="V18" s="6">
        <f t="shared" si="0"/>
        <v>2.3255813953488484</v>
      </c>
      <c r="W18" s="6">
        <f t="shared" si="0"/>
        <v>0</v>
      </c>
      <c r="X18" s="6">
        <f t="shared" si="0"/>
        <v>2.2727272727272663</v>
      </c>
      <c r="Y18" s="6">
        <f t="shared" si="0"/>
        <v>-8.8888888888889</v>
      </c>
      <c r="Z18" s="6">
        <f t="shared" si="0"/>
        <v>-7.317073170731703</v>
      </c>
      <c r="AA18" s="6">
        <f t="shared" si="0"/>
        <v>-7.89473684210526</v>
      </c>
      <c r="AB18" s="6">
        <f t="shared" si="1"/>
        <v>-7.89473684210526</v>
      </c>
      <c r="AC18" s="6">
        <f t="shared" si="1"/>
        <v>2.857142857142861</v>
      </c>
      <c r="AD18" s="6">
        <f t="shared" si="4"/>
        <v>-2.857142857142861</v>
      </c>
      <c r="AE18" s="6">
        <f t="shared" si="4"/>
        <v>0</v>
      </c>
      <c r="AF18" s="6">
        <f t="shared" si="2"/>
        <v>-2.857142857142861</v>
      </c>
      <c r="AH18" t="s">
        <v>8</v>
      </c>
      <c r="AI18" s="6">
        <f t="shared" si="3"/>
        <v>3.359375</v>
      </c>
      <c r="AJ18" s="6">
        <f t="shared" si="3"/>
        <v>3.2835820895522394</v>
      </c>
      <c r="AK18" s="6">
        <f t="shared" si="3"/>
        <v>3.1226765799256504</v>
      </c>
      <c r="AL18" s="6">
        <f t="shared" si="3"/>
        <v>3.1734317343173433</v>
      </c>
      <c r="AM18" s="6">
        <f t="shared" si="3"/>
        <v>3.12278211497516</v>
      </c>
      <c r="AN18" s="6">
        <f t="shared" si="3"/>
        <v>3.079076277116865</v>
      </c>
      <c r="AO18" s="6">
        <f t="shared" si="3"/>
        <v>3.1556802244039273</v>
      </c>
      <c r="AP18" s="6">
        <f t="shared" si="3"/>
        <v>2.847222222222222</v>
      </c>
      <c r="AQ18" s="6">
        <f t="shared" si="3"/>
        <v>2.72596843615495</v>
      </c>
      <c r="AR18" s="6">
        <f t="shared" si="3"/>
        <v>2.5380710659898478</v>
      </c>
      <c r="AS18" s="6">
        <f t="shared" si="3"/>
        <v>2.522775052557814</v>
      </c>
      <c r="AT18" s="6">
        <f t="shared" si="3"/>
        <v>2.4752475247524752</v>
      </c>
      <c r="AU18" s="6">
        <f t="shared" si="3"/>
        <v>2.483564645726808</v>
      </c>
      <c r="AV18" s="6">
        <f t="shared" si="3"/>
        <v>2.5278810408921935</v>
      </c>
      <c r="AW18" s="6" t="e">
        <f t="shared" si="3"/>
        <v>#DIV/0!</v>
      </c>
    </row>
    <row r="19" spans="1:49" ht="12">
      <c r="A19" t="s">
        <v>9</v>
      </c>
      <c r="B19" s="7">
        <v>0.3</v>
      </c>
      <c r="C19" s="7">
        <v>0.3</v>
      </c>
      <c r="D19" s="7">
        <v>0.3</v>
      </c>
      <c r="E19" s="7">
        <v>0.3</v>
      </c>
      <c r="F19" s="7">
        <v>0.3</v>
      </c>
      <c r="G19" s="7">
        <v>0.3</v>
      </c>
      <c r="H19" s="7">
        <v>0.4</v>
      </c>
      <c r="I19" s="7">
        <v>0.4</v>
      </c>
      <c r="J19" s="7">
        <v>0.4</v>
      </c>
      <c r="K19" s="7">
        <v>0.4</v>
      </c>
      <c r="L19" s="7">
        <v>0.5</v>
      </c>
      <c r="M19" s="7">
        <v>0.4</v>
      </c>
      <c r="N19" s="7">
        <v>0.4</v>
      </c>
      <c r="O19" s="7">
        <v>0.3</v>
      </c>
      <c r="P19" s="7"/>
      <c r="R19" t="s">
        <v>9</v>
      </c>
      <c r="S19" s="6">
        <f t="shared" si="0"/>
        <v>0</v>
      </c>
      <c r="T19" s="6">
        <f t="shared" si="0"/>
        <v>0</v>
      </c>
      <c r="U19" s="6">
        <f t="shared" si="0"/>
        <v>0</v>
      </c>
      <c r="V19" s="6">
        <f t="shared" si="0"/>
        <v>0</v>
      </c>
      <c r="W19" s="6">
        <f t="shared" si="0"/>
        <v>0</v>
      </c>
      <c r="X19" s="6">
        <f t="shared" si="0"/>
        <v>33.33333333333334</v>
      </c>
      <c r="Y19" s="6">
        <f t="shared" si="0"/>
        <v>0</v>
      </c>
      <c r="Z19" s="6">
        <f t="shared" si="0"/>
        <v>0</v>
      </c>
      <c r="AA19" s="6">
        <f t="shared" si="0"/>
        <v>0</v>
      </c>
      <c r="AB19" s="6">
        <f t="shared" si="1"/>
        <v>0</v>
      </c>
      <c r="AC19" s="6">
        <f t="shared" si="1"/>
        <v>25</v>
      </c>
      <c r="AD19" s="6">
        <f t="shared" si="4"/>
        <v>0</v>
      </c>
      <c r="AE19" s="6">
        <f t="shared" si="4"/>
        <v>-25</v>
      </c>
      <c r="AF19" s="6">
        <f t="shared" si="2"/>
        <v>-25</v>
      </c>
      <c r="AH19" t="s">
        <v>9</v>
      </c>
      <c r="AI19" s="6">
        <f t="shared" si="3"/>
        <v>0.234375</v>
      </c>
      <c r="AJ19" s="6">
        <f t="shared" si="3"/>
        <v>0.22388059701492538</v>
      </c>
      <c r="AK19" s="6">
        <f t="shared" si="3"/>
        <v>0.22304832713754646</v>
      </c>
      <c r="AL19" s="6">
        <f t="shared" si="3"/>
        <v>0.22140221402214022</v>
      </c>
      <c r="AM19" s="6">
        <f t="shared" si="3"/>
        <v>0.21291696238466998</v>
      </c>
      <c r="AN19" s="6">
        <f t="shared" si="3"/>
        <v>0.2099370188943317</v>
      </c>
      <c r="AO19" s="6">
        <f t="shared" si="3"/>
        <v>0.2805049088359046</v>
      </c>
      <c r="AP19" s="6">
        <f t="shared" si="3"/>
        <v>0.2777777777777778</v>
      </c>
      <c r="AQ19" s="6">
        <f t="shared" si="3"/>
        <v>0.28694404591104733</v>
      </c>
      <c r="AR19" s="6">
        <f t="shared" si="3"/>
        <v>0.290065264684554</v>
      </c>
      <c r="AS19" s="6">
        <f t="shared" si="3"/>
        <v>0.350385423966363</v>
      </c>
      <c r="AT19" s="6">
        <f t="shared" si="3"/>
        <v>0.2828854314002829</v>
      </c>
      <c r="AU19" s="6">
        <f t="shared" si="3"/>
        <v>0.2921840759678597</v>
      </c>
      <c r="AV19" s="6">
        <f t="shared" si="3"/>
        <v>0.22304832713754646</v>
      </c>
      <c r="AW19" s="6" t="e">
        <f t="shared" si="3"/>
        <v>#DIV/0!</v>
      </c>
    </row>
    <row r="20" spans="1:49" ht="12">
      <c r="A20" t="s">
        <v>12</v>
      </c>
      <c r="B20" s="7">
        <v>6.1</v>
      </c>
      <c r="C20" s="7">
        <v>6.4</v>
      </c>
      <c r="D20" s="7">
        <v>6.6</v>
      </c>
      <c r="E20" s="7">
        <v>6.8</v>
      </c>
      <c r="F20" s="7">
        <v>7.6</v>
      </c>
      <c r="G20" s="7">
        <v>8.4</v>
      </c>
      <c r="H20" s="7">
        <v>9.4</v>
      </c>
      <c r="I20" s="7">
        <v>10.2</v>
      </c>
      <c r="J20" s="7">
        <v>9.7</v>
      </c>
      <c r="K20" s="7">
        <v>9.4</v>
      </c>
      <c r="L20" s="7">
        <v>9.9</v>
      </c>
      <c r="M20" s="7">
        <v>8.9</v>
      </c>
      <c r="N20" s="7">
        <v>9.6</v>
      </c>
      <c r="O20" s="7">
        <v>9.8</v>
      </c>
      <c r="P20" s="7"/>
      <c r="R20" t="s">
        <v>12</v>
      </c>
      <c r="S20" s="6">
        <f t="shared" si="0"/>
        <v>4.918032786885249</v>
      </c>
      <c r="T20" s="6">
        <f t="shared" si="0"/>
        <v>3.125</v>
      </c>
      <c r="U20" s="6">
        <f t="shared" si="0"/>
        <v>3.030303030303031</v>
      </c>
      <c r="V20" s="6">
        <f t="shared" si="0"/>
        <v>11.764705882352942</v>
      </c>
      <c r="W20" s="6">
        <f t="shared" si="0"/>
        <v>10.526315789473685</v>
      </c>
      <c r="X20" s="6">
        <f t="shared" si="0"/>
        <v>11.904761904761898</v>
      </c>
      <c r="Y20" s="6">
        <f t="shared" si="0"/>
        <v>8.510638297872319</v>
      </c>
      <c r="Z20" s="6">
        <f t="shared" si="0"/>
        <v>-4.901960784313729</v>
      </c>
      <c r="AA20" s="6">
        <f t="shared" si="0"/>
        <v>-3.092783505154628</v>
      </c>
      <c r="AB20" s="6">
        <f t="shared" si="1"/>
        <v>-3.092783505154628</v>
      </c>
      <c r="AC20" s="6">
        <f t="shared" si="1"/>
        <v>5.319148936170208</v>
      </c>
      <c r="AD20" s="6">
        <f t="shared" si="4"/>
        <v>7.865168539325836</v>
      </c>
      <c r="AE20" s="6">
        <f t="shared" si="4"/>
        <v>2.083333333333343</v>
      </c>
      <c r="AF20" s="6">
        <f t="shared" si="2"/>
        <v>10.112359550561806</v>
      </c>
      <c r="AH20" t="s">
        <v>12</v>
      </c>
      <c r="AI20" s="6">
        <f t="shared" si="3"/>
        <v>4.765625</v>
      </c>
      <c r="AJ20" s="6">
        <f t="shared" si="3"/>
        <v>4.776119402985074</v>
      </c>
      <c r="AK20" s="6">
        <f t="shared" si="3"/>
        <v>4.907063197026022</v>
      </c>
      <c r="AL20" s="6">
        <f t="shared" si="3"/>
        <v>5.018450184501845</v>
      </c>
      <c r="AM20" s="6">
        <f t="shared" si="3"/>
        <v>5.393896380411639</v>
      </c>
      <c r="AN20" s="6">
        <f t="shared" si="3"/>
        <v>5.8782365290412875</v>
      </c>
      <c r="AO20" s="6">
        <f t="shared" si="3"/>
        <v>6.591865357643759</v>
      </c>
      <c r="AP20" s="6">
        <f t="shared" si="3"/>
        <v>7.083333333333332</v>
      </c>
      <c r="AQ20" s="6">
        <f t="shared" si="3"/>
        <v>6.958393113342897</v>
      </c>
      <c r="AR20" s="6">
        <f t="shared" si="3"/>
        <v>6.816533720087019</v>
      </c>
      <c r="AS20" s="6">
        <f t="shared" si="3"/>
        <v>6.937631394533988</v>
      </c>
      <c r="AT20" s="6">
        <f t="shared" si="3"/>
        <v>6.294200848656294</v>
      </c>
      <c r="AU20" s="6">
        <f t="shared" si="3"/>
        <v>7.012417823228634</v>
      </c>
      <c r="AV20" s="6">
        <f t="shared" si="3"/>
        <v>7.2862453531598526</v>
      </c>
      <c r="AW20" s="6" t="e">
        <f t="shared" si="3"/>
        <v>#DIV/0!</v>
      </c>
    </row>
    <row r="21" spans="1:49" ht="12">
      <c r="A21" t="s">
        <v>14</v>
      </c>
      <c r="B21" s="7">
        <v>20.7</v>
      </c>
      <c r="C21" s="7">
        <v>24.5</v>
      </c>
      <c r="D21" s="7">
        <v>24.3</v>
      </c>
      <c r="E21" s="7">
        <v>24.3</v>
      </c>
      <c r="F21" s="7">
        <v>24.3</v>
      </c>
      <c r="G21" s="7">
        <v>24.6</v>
      </c>
      <c r="H21" s="7">
        <v>24.7</v>
      </c>
      <c r="I21" s="7">
        <v>25</v>
      </c>
      <c r="J21" s="7">
        <v>24.8</v>
      </c>
      <c r="K21" s="7">
        <v>24.8</v>
      </c>
      <c r="L21" s="7">
        <v>25.1</v>
      </c>
      <c r="M21" s="7">
        <v>24.9</v>
      </c>
      <c r="N21" s="7">
        <v>24.6</v>
      </c>
      <c r="O21" s="7">
        <v>24.5</v>
      </c>
      <c r="P21" s="7"/>
      <c r="R21" t="s">
        <v>14</v>
      </c>
      <c r="S21" s="6">
        <f t="shared" si="0"/>
        <v>18.357487922705317</v>
      </c>
      <c r="T21" s="6">
        <f t="shared" si="0"/>
        <v>-0.816326530612244</v>
      </c>
      <c r="U21" s="6">
        <f t="shared" si="0"/>
        <v>0</v>
      </c>
      <c r="V21" s="6">
        <f t="shared" si="0"/>
        <v>0</v>
      </c>
      <c r="W21" s="6">
        <f t="shared" si="0"/>
        <v>1.2345679012345698</v>
      </c>
      <c r="X21" s="6">
        <f t="shared" si="0"/>
        <v>0.4065040650406502</v>
      </c>
      <c r="Y21" s="6">
        <f t="shared" si="0"/>
        <v>1.214574898785429</v>
      </c>
      <c r="Z21" s="6">
        <f t="shared" si="0"/>
        <v>-0.7999999999999972</v>
      </c>
      <c r="AA21" s="6">
        <f t="shared" si="0"/>
        <v>0</v>
      </c>
      <c r="AB21" s="6">
        <f t="shared" si="1"/>
        <v>0</v>
      </c>
      <c r="AC21" s="6">
        <f t="shared" si="1"/>
        <v>1.2096774193548328</v>
      </c>
      <c r="AD21" s="6">
        <f t="shared" si="4"/>
        <v>-1.2048192771084274</v>
      </c>
      <c r="AE21" s="6">
        <f t="shared" si="4"/>
        <v>-0.4065040650406502</v>
      </c>
      <c r="AF21" s="6">
        <f t="shared" si="2"/>
        <v>-1.6064257028112365</v>
      </c>
      <c r="AH21" t="s">
        <v>14</v>
      </c>
      <c r="AI21" s="6">
        <f t="shared" si="3"/>
        <v>16.171875</v>
      </c>
      <c r="AJ21" s="6">
        <f t="shared" si="3"/>
        <v>18.28358208955224</v>
      </c>
      <c r="AK21" s="6">
        <f t="shared" si="3"/>
        <v>18.066914498141266</v>
      </c>
      <c r="AL21" s="6">
        <f t="shared" si="3"/>
        <v>17.933579335793358</v>
      </c>
      <c r="AM21" s="6">
        <f t="shared" si="3"/>
        <v>17.24627395315827</v>
      </c>
      <c r="AN21" s="6">
        <f t="shared" si="3"/>
        <v>17.2148355493352</v>
      </c>
      <c r="AO21" s="6">
        <f t="shared" si="3"/>
        <v>17.321178120617112</v>
      </c>
      <c r="AP21" s="6">
        <f t="shared" si="3"/>
        <v>17.36111111111111</v>
      </c>
      <c r="AQ21" s="6">
        <f t="shared" si="3"/>
        <v>17.790530846484934</v>
      </c>
      <c r="AR21" s="6">
        <f t="shared" si="3"/>
        <v>17.98404641044235</v>
      </c>
      <c r="AS21" s="6">
        <f t="shared" si="3"/>
        <v>17.589348283111423</v>
      </c>
      <c r="AT21" s="6">
        <f t="shared" si="3"/>
        <v>17.609618104667607</v>
      </c>
      <c r="AU21" s="6">
        <f t="shared" si="3"/>
        <v>17.969320672023375</v>
      </c>
      <c r="AV21" s="6">
        <f t="shared" si="3"/>
        <v>18.21561338289963</v>
      </c>
      <c r="AW21" s="6" t="e">
        <f t="shared" si="3"/>
        <v>#DIV/0!</v>
      </c>
    </row>
    <row r="22" spans="1:49" ht="12">
      <c r="A22" t="s">
        <v>13</v>
      </c>
      <c r="B22" s="7">
        <v>25.8</v>
      </c>
      <c r="C22" s="7">
        <v>26.1</v>
      </c>
      <c r="D22" s="7">
        <v>27.4</v>
      </c>
      <c r="E22" s="7">
        <v>27.8</v>
      </c>
      <c r="F22" s="7">
        <v>28.4</v>
      </c>
      <c r="G22" s="7">
        <v>27.2</v>
      </c>
      <c r="H22" s="7">
        <v>25.5</v>
      </c>
      <c r="I22" s="7">
        <v>25.4</v>
      </c>
      <c r="J22" s="7">
        <v>22.3</v>
      </c>
      <c r="K22" s="7">
        <v>21.6</v>
      </c>
      <c r="L22" s="7">
        <v>22.1</v>
      </c>
      <c r="M22" s="7">
        <v>21.9</v>
      </c>
      <c r="N22" s="7">
        <v>20.1</v>
      </c>
      <c r="O22" s="7">
        <v>19</v>
      </c>
      <c r="P22" s="7"/>
      <c r="R22" t="s">
        <v>13</v>
      </c>
      <c r="S22" s="6">
        <f t="shared" si="0"/>
        <v>1.16279069767441</v>
      </c>
      <c r="T22" s="6">
        <f t="shared" si="0"/>
        <v>4.980842911877389</v>
      </c>
      <c r="U22" s="6">
        <f t="shared" si="0"/>
        <v>1.4598540145985481</v>
      </c>
      <c r="V22" s="6">
        <f t="shared" si="0"/>
        <v>2.1582733812949613</v>
      </c>
      <c r="W22" s="6">
        <f t="shared" si="0"/>
        <v>-4.225352112676049</v>
      </c>
      <c r="X22" s="6">
        <f t="shared" si="0"/>
        <v>-6.25</v>
      </c>
      <c r="Y22" s="6">
        <f t="shared" si="0"/>
        <v>-0.39215686274509665</v>
      </c>
      <c r="Z22" s="6">
        <f t="shared" si="0"/>
        <v>-12.204724409448815</v>
      </c>
      <c r="AA22" s="6">
        <f t="shared" si="0"/>
        <v>-3.1390134529147957</v>
      </c>
      <c r="AB22" s="6">
        <f t="shared" si="1"/>
        <v>-3.1390134529147957</v>
      </c>
      <c r="AC22" s="6">
        <f t="shared" si="1"/>
        <v>2.3148148148148096</v>
      </c>
      <c r="AD22" s="6">
        <f t="shared" si="4"/>
        <v>-8.21917808219176</v>
      </c>
      <c r="AE22" s="6">
        <f>O22*100/N22-100</f>
        <v>-5.47263681592041</v>
      </c>
      <c r="AF22" s="6">
        <f t="shared" si="2"/>
        <v>-13.24200913242008</v>
      </c>
      <c r="AH22" t="s">
        <v>13</v>
      </c>
      <c r="AI22" s="6">
        <f t="shared" si="3"/>
        <v>20.15625</v>
      </c>
      <c r="AJ22" s="6">
        <f t="shared" si="3"/>
        <v>19.47761194029851</v>
      </c>
      <c r="AK22" s="6">
        <f t="shared" si="3"/>
        <v>20.37174721189591</v>
      </c>
      <c r="AL22" s="6">
        <f t="shared" si="3"/>
        <v>20.51660516605166</v>
      </c>
      <c r="AM22" s="6">
        <f t="shared" si="3"/>
        <v>20.156139105748757</v>
      </c>
      <c r="AN22" s="6">
        <f t="shared" si="3"/>
        <v>19.034289713086075</v>
      </c>
      <c r="AO22" s="6">
        <f t="shared" si="3"/>
        <v>17.882187938288922</v>
      </c>
      <c r="AP22" s="6">
        <f t="shared" si="3"/>
        <v>17.63888888888889</v>
      </c>
      <c r="AQ22" s="6">
        <f t="shared" si="3"/>
        <v>15.997130559540889</v>
      </c>
      <c r="AR22" s="6">
        <f t="shared" si="3"/>
        <v>15.663524292965917</v>
      </c>
      <c r="AS22" s="6">
        <f t="shared" si="3"/>
        <v>15.487035739313246</v>
      </c>
      <c r="AT22" s="6">
        <f t="shared" si="3"/>
        <v>15.487977369165487</v>
      </c>
      <c r="AU22" s="6">
        <f t="shared" si="3"/>
        <v>14.682249817384953</v>
      </c>
      <c r="AV22" s="6">
        <f t="shared" si="3"/>
        <v>14.12639405204461</v>
      </c>
      <c r="AW22" s="6" t="e">
        <f t="shared" si="3"/>
        <v>#DIV/0!</v>
      </c>
    </row>
    <row r="23" spans="1:49" ht="12.75" thickBot="1">
      <c r="A23" s="3"/>
      <c r="B23" s="3"/>
      <c r="C23" s="3"/>
      <c r="D23" s="3"/>
      <c r="E23" s="3"/>
      <c r="F23" s="3"/>
      <c r="G23" s="3"/>
      <c r="H23" s="3"/>
      <c r="I23" s="3"/>
      <c r="J23" s="3"/>
      <c r="K23" s="3"/>
      <c r="L23" s="3"/>
      <c r="M23" s="3"/>
      <c r="N23" s="3"/>
      <c r="O23" s="3"/>
      <c r="P23" s="3"/>
      <c r="R23" s="3"/>
      <c r="S23" s="3"/>
      <c r="T23" s="3"/>
      <c r="U23" s="3"/>
      <c r="V23" s="3"/>
      <c r="W23" s="3"/>
      <c r="X23" s="3"/>
      <c r="Y23" s="3"/>
      <c r="Z23" s="3"/>
      <c r="AA23" s="3"/>
      <c r="AB23" s="3"/>
      <c r="AC23" s="3"/>
      <c r="AD23" s="3"/>
      <c r="AE23" s="3"/>
      <c r="AF23" s="3"/>
      <c r="AH23" s="3"/>
      <c r="AI23" s="3"/>
      <c r="AJ23" s="3"/>
      <c r="AK23" s="3"/>
      <c r="AL23" s="3"/>
      <c r="AM23" s="3"/>
      <c r="AN23" s="3"/>
      <c r="AO23" s="3"/>
      <c r="AP23" s="3"/>
      <c r="AQ23" s="3"/>
      <c r="AR23" s="3"/>
      <c r="AS23" s="3"/>
      <c r="AT23" s="3"/>
      <c r="AU23" s="3"/>
      <c r="AV23" s="3"/>
      <c r="AW23" s="3"/>
    </row>
    <row r="24" spans="1:34" ht="12">
      <c r="A24" s="9" t="s">
        <v>10</v>
      </c>
      <c r="R24" s="8" t="s">
        <v>10</v>
      </c>
      <c r="AH24" s="8" t="s">
        <v>10</v>
      </c>
    </row>
    <row r="25" ht="12">
      <c r="A25" s="8" t="s">
        <v>48</v>
      </c>
    </row>
    <row r="26" spans="1:34" ht="12">
      <c r="A26" s="2" t="s">
        <v>49</v>
      </c>
      <c r="R26">
        <f>A27</f>
        <v>0</v>
      </c>
      <c r="AH26">
        <f>A27</f>
        <v>0</v>
      </c>
    </row>
    <row r="28" ht="12">
      <c r="A28" t="s">
        <v>55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W28"/>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O22"/>
    </sheetView>
  </sheetViews>
  <sheetFormatPr defaultColWidth="9.8515625" defaultRowHeight="12"/>
  <cols>
    <col min="1" max="1" width="83.8515625" style="0" customWidth="1"/>
    <col min="2" max="5" width="9.8515625" style="0" bestFit="1" customWidth="1"/>
    <col min="6" max="13" width="10.8515625" style="0" bestFit="1" customWidth="1"/>
    <col min="14" max="14" width="10.8515625" style="0" customWidth="1"/>
    <col min="15" max="16" width="10.8515625" style="0" bestFit="1" customWidth="1"/>
    <col min="17" max="17" width="9.140625" style="0" customWidth="1"/>
    <col min="18" max="18" width="83.8515625" style="0" customWidth="1"/>
    <col min="19" max="33" width="9.140625" style="0" customWidth="1"/>
    <col min="34" max="34" width="83.8515625" style="0" customWidth="1"/>
    <col min="35" max="238" width="9.140625" style="0" customWidth="1"/>
    <col min="239" max="239" width="75.7109375" style="0" customWidth="1"/>
  </cols>
  <sheetData>
    <row r="1" spans="1:34" ht="12">
      <c r="A1" t="s">
        <v>50</v>
      </c>
      <c r="R1" t="str">
        <f>A1</f>
        <v>Posizioni lavorative indipendenti (a).</v>
      </c>
      <c r="AH1" t="str">
        <f>A1</f>
        <v>Posizioni lavorative indipendenti (a).</v>
      </c>
    </row>
    <row r="2" spans="1:34" ht="12">
      <c r="A2" t="s">
        <v>17</v>
      </c>
      <c r="R2" t="s">
        <v>19</v>
      </c>
      <c r="AH2" t="s">
        <v>20</v>
      </c>
    </row>
    <row r="3" spans="1:34" ht="12">
      <c r="A3" t="s">
        <v>53</v>
      </c>
      <c r="R3" s="10" t="str">
        <f>A3</f>
        <v>Provincia di: RAVENNA.</v>
      </c>
      <c r="AH3" s="10" t="str">
        <f>A3</f>
        <v>Provincia di: RAVENNA.</v>
      </c>
    </row>
    <row r="4" spans="1:34" ht="12">
      <c r="A4" t="s">
        <v>56</v>
      </c>
      <c r="R4" t="str">
        <f>A4</f>
        <v>Periodo: 2001 - 2014.</v>
      </c>
      <c r="AH4" t="str">
        <f>A4</f>
        <v>Periodo: 2001 - 2014.</v>
      </c>
    </row>
    <row r="5" ht="12.75" thickBot="1"/>
    <row r="6" spans="1:49" ht="12.75" thickTop="1">
      <c r="A6" s="1"/>
      <c r="B6" s="1"/>
      <c r="C6" s="1"/>
      <c r="D6" s="1"/>
      <c r="E6" s="1"/>
      <c r="F6" s="1"/>
      <c r="G6" s="1"/>
      <c r="H6" s="1"/>
      <c r="I6" s="1"/>
      <c r="J6" s="1"/>
      <c r="K6" s="1"/>
      <c r="L6" s="1"/>
      <c r="M6" s="1"/>
      <c r="N6" s="1"/>
      <c r="O6" s="1"/>
      <c r="P6" s="1"/>
      <c r="R6" s="1"/>
      <c r="S6" s="1"/>
      <c r="T6" s="1"/>
      <c r="U6" s="1"/>
      <c r="V6" s="1"/>
      <c r="W6" s="1"/>
      <c r="X6" s="1"/>
      <c r="Y6" s="1"/>
      <c r="Z6" s="1"/>
      <c r="AA6" s="1"/>
      <c r="AB6" s="1"/>
      <c r="AC6" s="1"/>
      <c r="AD6" s="1"/>
      <c r="AE6" s="1"/>
      <c r="AF6" s="1"/>
      <c r="AH6" s="1"/>
      <c r="AI6" s="1"/>
      <c r="AJ6" s="1"/>
      <c r="AK6" s="1"/>
      <c r="AL6" s="1"/>
      <c r="AM6" s="1"/>
      <c r="AN6" s="1"/>
      <c r="AO6" s="1"/>
      <c r="AP6" s="1"/>
      <c r="AQ6" s="1"/>
      <c r="AR6" s="1"/>
      <c r="AS6" s="1"/>
      <c r="AT6" s="1"/>
      <c r="AU6" s="1"/>
      <c r="AV6" s="1"/>
      <c r="AW6" s="1"/>
    </row>
    <row r="7" spans="1:49" ht="12">
      <c r="A7" s="2" t="s">
        <v>0</v>
      </c>
      <c r="B7">
        <v>2001</v>
      </c>
      <c r="C7">
        <v>2002</v>
      </c>
      <c r="D7">
        <v>2003</v>
      </c>
      <c r="E7">
        <v>2004</v>
      </c>
      <c r="F7">
        <v>2005</v>
      </c>
      <c r="G7">
        <v>2006</v>
      </c>
      <c r="H7">
        <v>2007</v>
      </c>
      <c r="I7">
        <v>2008</v>
      </c>
      <c r="J7">
        <v>2009</v>
      </c>
      <c r="K7">
        <v>2010</v>
      </c>
      <c r="L7">
        <v>2011</v>
      </c>
      <c r="M7">
        <v>2012</v>
      </c>
      <c r="N7">
        <v>2013</v>
      </c>
      <c r="O7">
        <v>2014</v>
      </c>
      <c r="P7">
        <v>2015</v>
      </c>
      <c r="R7" s="2" t="s">
        <v>0</v>
      </c>
      <c r="S7">
        <v>2002</v>
      </c>
      <c r="T7">
        <v>2003</v>
      </c>
      <c r="U7">
        <v>2004</v>
      </c>
      <c r="V7">
        <v>2005</v>
      </c>
      <c r="W7">
        <v>2006</v>
      </c>
      <c r="X7">
        <v>2007</v>
      </c>
      <c r="Y7">
        <v>2008</v>
      </c>
      <c r="Z7">
        <v>2009</v>
      </c>
      <c r="AA7">
        <v>2010</v>
      </c>
      <c r="AB7">
        <v>2011</v>
      </c>
      <c r="AC7">
        <v>2012</v>
      </c>
      <c r="AD7">
        <v>2013</v>
      </c>
      <c r="AE7">
        <v>2014</v>
      </c>
      <c r="AF7">
        <v>2015</v>
      </c>
      <c r="AH7" s="2" t="s">
        <v>0</v>
      </c>
      <c r="AI7">
        <v>2001</v>
      </c>
      <c r="AJ7">
        <v>2002</v>
      </c>
      <c r="AK7">
        <v>2003</v>
      </c>
      <c r="AL7">
        <v>2004</v>
      </c>
      <c r="AM7">
        <v>2005</v>
      </c>
      <c r="AN7">
        <v>2006</v>
      </c>
      <c r="AO7">
        <v>2007</v>
      </c>
      <c r="AP7">
        <v>2008</v>
      </c>
      <c r="AQ7">
        <v>2009</v>
      </c>
      <c r="AR7">
        <v>2010</v>
      </c>
      <c r="AS7">
        <v>2011</v>
      </c>
      <c r="AT7">
        <v>2012</v>
      </c>
      <c r="AU7">
        <v>2013</v>
      </c>
      <c r="AV7">
        <v>2014</v>
      </c>
      <c r="AW7">
        <v>2015</v>
      </c>
    </row>
    <row r="8" spans="1:49" ht="12.75" thickBot="1">
      <c r="A8" s="3"/>
      <c r="B8" s="3"/>
      <c r="C8" s="3"/>
      <c r="D8" s="3"/>
      <c r="E8" s="3"/>
      <c r="F8" s="3"/>
      <c r="G8" s="3"/>
      <c r="H8" s="3"/>
      <c r="I8" s="3"/>
      <c r="J8" s="3"/>
      <c r="K8" s="3"/>
      <c r="L8" s="3"/>
      <c r="M8" s="3"/>
      <c r="N8" s="3"/>
      <c r="O8" s="3"/>
      <c r="P8" s="3"/>
      <c r="R8" s="3"/>
      <c r="S8" s="3"/>
      <c r="T8" s="3"/>
      <c r="U8" s="3"/>
      <c r="V8" s="3"/>
      <c r="W8" s="3"/>
      <c r="X8" s="3"/>
      <c r="Y8" s="3"/>
      <c r="Z8" s="3"/>
      <c r="AA8" s="3"/>
      <c r="AB8" s="3"/>
      <c r="AC8" s="3"/>
      <c r="AD8" s="3"/>
      <c r="AE8" s="3"/>
      <c r="AF8" s="3"/>
      <c r="AH8" s="3"/>
      <c r="AI8" s="3"/>
      <c r="AJ8" s="3"/>
      <c r="AK8" s="3"/>
      <c r="AL8" s="3"/>
      <c r="AM8" s="3"/>
      <c r="AN8" s="3"/>
      <c r="AO8" s="3"/>
      <c r="AP8" s="3"/>
      <c r="AQ8" s="3"/>
      <c r="AR8" s="3"/>
      <c r="AS8" s="3"/>
      <c r="AT8" s="3"/>
      <c r="AU8" s="3"/>
      <c r="AV8" s="3"/>
      <c r="AW8" s="3"/>
    </row>
    <row r="9" spans="1:49" ht="12">
      <c r="A9" s="4" t="s">
        <v>1</v>
      </c>
      <c r="B9" s="5">
        <v>66</v>
      </c>
      <c r="C9" s="5">
        <v>66.2</v>
      </c>
      <c r="D9" s="5">
        <v>68.9</v>
      </c>
      <c r="E9" s="5">
        <v>66.5</v>
      </c>
      <c r="F9" s="5">
        <v>63.8</v>
      </c>
      <c r="G9" s="5">
        <v>64</v>
      </c>
      <c r="H9" s="5">
        <v>61.9</v>
      </c>
      <c r="I9" s="5">
        <v>67.9</v>
      </c>
      <c r="J9" s="5">
        <v>63.8</v>
      </c>
      <c r="K9" s="5">
        <v>62.3</v>
      </c>
      <c r="L9" s="5">
        <v>68.1</v>
      </c>
      <c r="M9" s="5">
        <v>66.7</v>
      </c>
      <c r="N9" s="5">
        <v>64.3</v>
      </c>
      <c r="O9" s="5">
        <v>63.3</v>
      </c>
      <c r="P9" s="5"/>
      <c r="R9" s="4" t="s">
        <v>1</v>
      </c>
      <c r="S9" s="6">
        <f aca="true" t="shared" si="0" ref="S9:AA22">C9*100/B9-100</f>
        <v>0.30303030303029743</v>
      </c>
      <c r="T9" s="6">
        <f t="shared" si="0"/>
        <v>4.0785498489426</v>
      </c>
      <c r="U9" s="6">
        <f t="shared" si="0"/>
        <v>-3.483309143686512</v>
      </c>
      <c r="V9" s="6">
        <f t="shared" si="0"/>
        <v>-4.060150375939855</v>
      </c>
      <c r="W9" s="6">
        <f t="shared" si="0"/>
        <v>0.31347962382444905</v>
      </c>
      <c r="X9" s="6">
        <f t="shared" si="0"/>
        <v>-3.28125</v>
      </c>
      <c r="Y9" s="6">
        <f t="shared" si="0"/>
        <v>9.693053311793236</v>
      </c>
      <c r="Z9" s="6">
        <f t="shared" si="0"/>
        <v>-6.0382916053019215</v>
      </c>
      <c r="AA9" s="6">
        <f t="shared" si="0"/>
        <v>-2.351097178683375</v>
      </c>
      <c r="AB9" s="6">
        <f aca="true" t="shared" si="1" ref="AB9:AC22">K9*100/J9-100</f>
        <v>-2.351097178683375</v>
      </c>
      <c r="AC9" s="6">
        <f t="shared" si="1"/>
        <v>9.30979133226323</v>
      </c>
      <c r="AD9" s="6">
        <f>N9*100/M9-100</f>
        <v>-3.5982008995502355</v>
      </c>
      <c r="AE9" s="6">
        <f>O9*100/N9-100</f>
        <v>-1.5552099533436916</v>
      </c>
      <c r="AF9" s="6">
        <f aca="true" t="shared" si="2" ref="AF9:AF22">O9*100/M9-100</f>
        <v>-5.097451274362825</v>
      </c>
      <c r="AH9" s="4" t="s">
        <v>1</v>
      </c>
      <c r="AI9" s="6">
        <f aca="true" t="shared" si="3" ref="AI9:AW22">B9*100/B$9</f>
        <v>100</v>
      </c>
      <c r="AJ9" s="6">
        <f t="shared" si="3"/>
        <v>100</v>
      </c>
      <c r="AK9" s="6">
        <f t="shared" si="3"/>
        <v>100</v>
      </c>
      <c r="AL9" s="6">
        <f t="shared" si="3"/>
        <v>100</v>
      </c>
      <c r="AM9" s="6">
        <f t="shared" si="3"/>
        <v>100</v>
      </c>
      <c r="AN9" s="6">
        <f t="shared" si="3"/>
        <v>100</v>
      </c>
      <c r="AO9" s="6">
        <f t="shared" si="3"/>
        <v>100</v>
      </c>
      <c r="AP9" s="6">
        <f t="shared" si="3"/>
        <v>100</v>
      </c>
      <c r="AQ9" s="6">
        <f t="shared" si="3"/>
        <v>100</v>
      </c>
      <c r="AR9" s="6">
        <f t="shared" si="3"/>
        <v>100</v>
      </c>
      <c r="AS9" s="6">
        <f t="shared" si="3"/>
        <v>100</v>
      </c>
      <c r="AT9" s="6">
        <f t="shared" si="3"/>
        <v>100</v>
      </c>
      <c r="AU9" s="6">
        <f t="shared" si="3"/>
        <v>100</v>
      </c>
      <c r="AV9" s="6">
        <f t="shared" si="3"/>
        <v>100</v>
      </c>
      <c r="AW9" s="6" t="e">
        <f t="shared" si="3"/>
        <v>#DIV/0!</v>
      </c>
    </row>
    <row r="10" spans="1:49" ht="12">
      <c r="A10" t="s">
        <v>2</v>
      </c>
      <c r="B10" s="7">
        <v>10.4</v>
      </c>
      <c r="C10" s="7">
        <v>10.3</v>
      </c>
      <c r="D10" s="7">
        <v>10.1</v>
      </c>
      <c r="E10" s="7">
        <v>9.9</v>
      </c>
      <c r="F10" s="7">
        <v>8.6</v>
      </c>
      <c r="G10" s="7">
        <v>8.9</v>
      </c>
      <c r="H10" s="7">
        <v>8.3</v>
      </c>
      <c r="I10" s="7">
        <v>9.2</v>
      </c>
      <c r="J10" s="7">
        <v>9.8</v>
      </c>
      <c r="K10" s="7">
        <v>9.9</v>
      </c>
      <c r="L10" s="7">
        <v>9.5</v>
      </c>
      <c r="M10" s="7">
        <v>8.9</v>
      </c>
      <c r="N10" s="7">
        <v>8.7</v>
      </c>
      <c r="O10" s="7">
        <v>8.6</v>
      </c>
      <c r="P10" s="7"/>
      <c r="R10" t="s">
        <v>2</v>
      </c>
      <c r="S10" s="6">
        <f t="shared" si="0"/>
        <v>-0.961538461538467</v>
      </c>
      <c r="T10" s="6">
        <f t="shared" si="0"/>
        <v>-1.9417475728155438</v>
      </c>
      <c r="U10" s="6">
        <f t="shared" si="0"/>
        <v>-1.9801980198019749</v>
      </c>
      <c r="V10" s="6">
        <f t="shared" si="0"/>
        <v>-13.131313131313135</v>
      </c>
      <c r="W10" s="6">
        <f t="shared" si="0"/>
        <v>3.4883720930232585</v>
      </c>
      <c r="X10" s="6">
        <f t="shared" si="0"/>
        <v>-6.741573033707851</v>
      </c>
      <c r="Y10" s="6">
        <f t="shared" si="0"/>
        <v>10.843373493975875</v>
      </c>
      <c r="Z10" s="6">
        <f t="shared" si="0"/>
        <v>6.52173913043481</v>
      </c>
      <c r="AA10" s="6">
        <f t="shared" si="0"/>
        <v>1.0204081632653015</v>
      </c>
      <c r="AB10" s="6">
        <f t="shared" si="1"/>
        <v>1.0204081632653015</v>
      </c>
      <c r="AC10" s="6">
        <f t="shared" si="1"/>
        <v>-4.0404040404040416</v>
      </c>
      <c r="AD10" s="6">
        <f aca="true" t="shared" si="4" ref="AD10:AE22">N10*100/M10-100</f>
        <v>-2.2471910112359694</v>
      </c>
      <c r="AE10" s="6">
        <f t="shared" si="4"/>
        <v>-1.1494252873563084</v>
      </c>
      <c r="AF10" s="6">
        <f t="shared" si="2"/>
        <v>-3.37078651685394</v>
      </c>
      <c r="AH10" t="s">
        <v>2</v>
      </c>
      <c r="AI10" s="6">
        <f t="shared" si="3"/>
        <v>15.757575757575758</v>
      </c>
      <c r="AJ10" s="6">
        <f t="shared" si="3"/>
        <v>15.558912386706949</v>
      </c>
      <c r="AK10" s="6">
        <f t="shared" si="3"/>
        <v>14.658925979680696</v>
      </c>
      <c r="AL10" s="6">
        <f t="shared" si="3"/>
        <v>14.887218045112782</v>
      </c>
      <c r="AM10" s="6">
        <f t="shared" si="3"/>
        <v>13.47962382445141</v>
      </c>
      <c r="AN10" s="6">
        <f t="shared" si="3"/>
        <v>13.90625</v>
      </c>
      <c r="AO10" s="6">
        <f t="shared" si="3"/>
        <v>13.408723747980616</v>
      </c>
      <c r="AP10" s="6">
        <f t="shared" si="3"/>
        <v>13.549337260677465</v>
      </c>
      <c r="AQ10" s="6">
        <f t="shared" si="3"/>
        <v>15.360501567398122</v>
      </c>
      <c r="AR10" s="6">
        <f t="shared" si="3"/>
        <v>15.890850722311397</v>
      </c>
      <c r="AS10" s="6">
        <f t="shared" si="3"/>
        <v>13.950073421439061</v>
      </c>
      <c r="AT10" s="6">
        <f t="shared" si="3"/>
        <v>13.343328335832084</v>
      </c>
      <c r="AU10" s="6">
        <f t="shared" si="3"/>
        <v>13.530326594090202</v>
      </c>
      <c r="AV10" s="6">
        <f t="shared" si="3"/>
        <v>13.58609794628752</v>
      </c>
      <c r="AW10" s="6" t="e">
        <f t="shared" si="3"/>
        <v>#DIV/0!</v>
      </c>
    </row>
    <row r="11" spans="1:49" ht="12">
      <c r="A11" t="s">
        <v>3</v>
      </c>
      <c r="B11" s="7">
        <v>11.5</v>
      </c>
      <c r="C11" s="7">
        <v>11.4</v>
      </c>
      <c r="D11" s="7">
        <v>12.2</v>
      </c>
      <c r="E11" s="7">
        <v>12.2</v>
      </c>
      <c r="F11" s="7">
        <v>12.7</v>
      </c>
      <c r="G11" s="7">
        <v>13.2</v>
      </c>
      <c r="H11" s="7">
        <v>12.5</v>
      </c>
      <c r="I11" s="7">
        <v>13.7</v>
      </c>
      <c r="J11" s="7">
        <v>12.5</v>
      </c>
      <c r="K11" s="7">
        <v>11.5</v>
      </c>
      <c r="L11" s="7">
        <v>12.3</v>
      </c>
      <c r="M11" s="7">
        <v>12</v>
      </c>
      <c r="N11" s="7">
        <v>11</v>
      </c>
      <c r="O11" s="7">
        <v>10.5</v>
      </c>
      <c r="P11" s="7"/>
      <c r="R11" t="s">
        <v>3</v>
      </c>
      <c r="S11" s="6">
        <f t="shared" si="0"/>
        <v>-0.8695652173912976</v>
      </c>
      <c r="T11" s="6">
        <f t="shared" si="0"/>
        <v>7.017543859649123</v>
      </c>
      <c r="U11" s="6">
        <f t="shared" si="0"/>
        <v>0</v>
      </c>
      <c r="V11" s="6">
        <f t="shared" si="0"/>
        <v>4.098360655737707</v>
      </c>
      <c r="W11" s="6">
        <f t="shared" si="0"/>
        <v>3.937007874015748</v>
      </c>
      <c r="X11" s="6">
        <f t="shared" si="0"/>
        <v>-5.303030303030297</v>
      </c>
      <c r="Y11" s="6">
        <f t="shared" si="0"/>
        <v>9.599999999999994</v>
      </c>
      <c r="Z11" s="6">
        <f t="shared" si="0"/>
        <v>-8.759124087591232</v>
      </c>
      <c r="AA11" s="6">
        <f t="shared" si="0"/>
        <v>-8</v>
      </c>
      <c r="AB11" s="6">
        <f t="shared" si="1"/>
        <v>-8</v>
      </c>
      <c r="AC11" s="6">
        <f t="shared" si="1"/>
        <v>6.956521739130437</v>
      </c>
      <c r="AD11" s="6">
        <f t="shared" si="4"/>
        <v>-8.333333333333329</v>
      </c>
      <c r="AE11" s="6">
        <f t="shared" si="4"/>
        <v>-4.545454545454547</v>
      </c>
      <c r="AF11" s="6">
        <f t="shared" si="2"/>
        <v>-12.5</v>
      </c>
      <c r="AH11" t="s">
        <v>3</v>
      </c>
      <c r="AI11" s="6">
        <f t="shared" si="3"/>
        <v>17.424242424242426</v>
      </c>
      <c r="AJ11" s="6">
        <f t="shared" si="3"/>
        <v>17.220543806646525</v>
      </c>
      <c r="AK11" s="6">
        <f t="shared" si="3"/>
        <v>17.706821480406386</v>
      </c>
      <c r="AL11" s="6">
        <f t="shared" si="3"/>
        <v>18.345864661654137</v>
      </c>
      <c r="AM11" s="6">
        <f t="shared" si="3"/>
        <v>19.905956112852664</v>
      </c>
      <c r="AN11" s="6">
        <f t="shared" si="3"/>
        <v>20.625</v>
      </c>
      <c r="AO11" s="6">
        <f t="shared" si="3"/>
        <v>20.193861066235865</v>
      </c>
      <c r="AP11" s="6">
        <f t="shared" si="3"/>
        <v>20.176730486008836</v>
      </c>
      <c r="AQ11" s="6">
        <f t="shared" si="3"/>
        <v>19.592476489028215</v>
      </c>
      <c r="AR11" s="6">
        <f t="shared" si="3"/>
        <v>18.459069020866774</v>
      </c>
      <c r="AS11" s="6">
        <f t="shared" si="3"/>
        <v>18.061674008810574</v>
      </c>
      <c r="AT11" s="6">
        <f t="shared" si="3"/>
        <v>17.991004497751124</v>
      </c>
      <c r="AU11" s="6">
        <f t="shared" si="3"/>
        <v>17.107309486780718</v>
      </c>
      <c r="AV11" s="6">
        <f t="shared" si="3"/>
        <v>16.587677725118485</v>
      </c>
      <c r="AW11" s="6" t="e">
        <f t="shared" si="3"/>
        <v>#DIV/0!</v>
      </c>
    </row>
    <row r="12" spans="1:49" ht="12">
      <c r="A12" t="s">
        <v>45</v>
      </c>
      <c r="B12" s="7">
        <v>5.2</v>
      </c>
      <c r="C12" s="7">
        <v>5.1</v>
      </c>
      <c r="D12" s="7">
        <v>5.6</v>
      </c>
      <c r="E12" s="7">
        <v>5.4</v>
      </c>
      <c r="F12" s="7">
        <v>5.5</v>
      </c>
      <c r="G12" s="7">
        <v>5.7</v>
      </c>
      <c r="H12" s="7">
        <v>5.2</v>
      </c>
      <c r="I12" s="7">
        <v>5.5</v>
      </c>
      <c r="J12" s="7">
        <v>5</v>
      </c>
      <c r="K12" s="7">
        <v>4.5</v>
      </c>
      <c r="L12" s="7">
        <v>5.1</v>
      </c>
      <c r="M12" s="7">
        <v>4.9</v>
      </c>
      <c r="N12" s="7">
        <v>4.7</v>
      </c>
      <c r="O12" s="7">
        <v>4.3</v>
      </c>
      <c r="P12" s="7"/>
      <c r="R12" t="s">
        <v>45</v>
      </c>
      <c r="S12" s="6">
        <f t="shared" si="0"/>
        <v>-1.923076923076934</v>
      </c>
      <c r="T12" s="6">
        <f t="shared" si="0"/>
        <v>9.803921568627459</v>
      </c>
      <c r="U12" s="6">
        <f t="shared" si="0"/>
        <v>-3.5714285714285694</v>
      </c>
      <c r="V12" s="6">
        <f t="shared" si="0"/>
        <v>1.8518518518518476</v>
      </c>
      <c r="W12" s="6">
        <f t="shared" si="0"/>
        <v>3.6363636363636402</v>
      </c>
      <c r="X12" s="6">
        <f t="shared" si="0"/>
        <v>-8.771929824561411</v>
      </c>
      <c r="Y12" s="6">
        <f t="shared" si="0"/>
        <v>5.769230769230759</v>
      </c>
      <c r="Z12" s="6">
        <f t="shared" si="0"/>
        <v>-9.090909090909093</v>
      </c>
      <c r="AA12" s="6">
        <f t="shared" si="0"/>
        <v>-10</v>
      </c>
      <c r="AB12" s="6">
        <f t="shared" si="1"/>
        <v>-10</v>
      </c>
      <c r="AC12" s="6">
        <f t="shared" si="1"/>
        <v>13.333333333333314</v>
      </c>
      <c r="AD12" s="6">
        <f t="shared" si="4"/>
        <v>-4.081632653061234</v>
      </c>
      <c r="AE12" s="6">
        <f t="shared" si="4"/>
        <v>-8.510638297872347</v>
      </c>
      <c r="AF12" s="6">
        <f t="shared" si="2"/>
        <v>-12.244897959183675</v>
      </c>
      <c r="AH12" t="s">
        <v>45</v>
      </c>
      <c r="AI12" s="6">
        <f t="shared" si="3"/>
        <v>7.878787878787879</v>
      </c>
      <c r="AJ12" s="6">
        <f t="shared" si="3"/>
        <v>7.703927492447129</v>
      </c>
      <c r="AK12" s="6">
        <f t="shared" si="3"/>
        <v>8.127721335268504</v>
      </c>
      <c r="AL12" s="6">
        <f t="shared" si="3"/>
        <v>8.1203007518797</v>
      </c>
      <c r="AM12" s="6">
        <f t="shared" si="3"/>
        <v>8.620689655172415</v>
      </c>
      <c r="AN12" s="6">
        <f t="shared" si="3"/>
        <v>8.90625</v>
      </c>
      <c r="AO12" s="6">
        <f t="shared" si="3"/>
        <v>8.40064620355412</v>
      </c>
      <c r="AP12" s="6">
        <f t="shared" si="3"/>
        <v>8.100147275405007</v>
      </c>
      <c r="AQ12" s="6">
        <f t="shared" si="3"/>
        <v>7.836990595611286</v>
      </c>
      <c r="AR12" s="6">
        <f t="shared" si="3"/>
        <v>7.223113964686998</v>
      </c>
      <c r="AS12" s="6">
        <f t="shared" si="3"/>
        <v>7.488986784140969</v>
      </c>
      <c r="AT12" s="6">
        <f t="shared" si="3"/>
        <v>7.34632683658171</v>
      </c>
      <c r="AU12" s="6">
        <f t="shared" si="3"/>
        <v>7.309486780715397</v>
      </c>
      <c r="AV12" s="6">
        <f t="shared" si="3"/>
        <v>6.79304897314376</v>
      </c>
      <c r="AW12" s="6" t="e">
        <f t="shared" si="3"/>
        <v>#DIV/0!</v>
      </c>
    </row>
    <row r="13" spans="1:49" ht="12">
      <c r="A13" t="s">
        <v>4</v>
      </c>
      <c r="B13" s="7">
        <v>5</v>
      </c>
      <c r="C13" s="7">
        <v>4.9</v>
      </c>
      <c r="D13" s="7">
        <v>5.4</v>
      </c>
      <c r="E13" s="7">
        <v>5.2</v>
      </c>
      <c r="F13" s="7">
        <v>5.3</v>
      </c>
      <c r="G13" s="7">
        <v>5.5</v>
      </c>
      <c r="H13" s="7">
        <v>5</v>
      </c>
      <c r="I13" s="7">
        <v>5.3</v>
      </c>
      <c r="J13" s="7">
        <v>4.8</v>
      </c>
      <c r="K13" s="7">
        <v>4.4</v>
      </c>
      <c r="L13" s="7">
        <v>5</v>
      </c>
      <c r="M13" s="7">
        <v>4.7</v>
      </c>
      <c r="N13" s="7">
        <v>4.6</v>
      </c>
      <c r="O13" s="7">
        <v>4.2</v>
      </c>
      <c r="P13" s="7"/>
      <c r="R13" t="s">
        <v>4</v>
      </c>
      <c r="S13" s="6">
        <f t="shared" si="0"/>
        <v>-1.9999999999999858</v>
      </c>
      <c r="T13" s="6">
        <f t="shared" si="0"/>
        <v>10.204081632653057</v>
      </c>
      <c r="U13" s="6">
        <f t="shared" si="0"/>
        <v>-3.7037037037037095</v>
      </c>
      <c r="V13" s="6">
        <f t="shared" si="0"/>
        <v>1.9230769230769198</v>
      </c>
      <c r="W13" s="6">
        <f t="shared" si="0"/>
        <v>3.7735849056603854</v>
      </c>
      <c r="X13" s="6">
        <f t="shared" si="0"/>
        <v>-9.090909090909093</v>
      </c>
      <c r="Y13" s="6">
        <f t="shared" si="0"/>
        <v>6</v>
      </c>
      <c r="Z13" s="6">
        <f t="shared" si="0"/>
        <v>-9.433962264150935</v>
      </c>
      <c r="AA13" s="6">
        <f t="shared" si="0"/>
        <v>-8.333333333333314</v>
      </c>
      <c r="AB13" s="6">
        <f t="shared" si="1"/>
        <v>-8.333333333333314</v>
      </c>
      <c r="AC13" s="6">
        <f t="shared" si="1"/>
        <v>13.636363636363626</v>
      </c>
      <c r="AD13" s="6">
        <f t="shared" si="4"/>
        <v>-2.1276595744680975</v>
      </c>
      <c r="AE13" s="6">
        <f t="shared" si="4"/>
        <v>-8.695652173913032</v>
      </c>
      <c r="AF13" s="6">
        <f t="shared" si="2"/>
        <v>-10.63829787234043</v>
      </c>
      <c r="AH13" t="s">
        <v>4</v>
      </c>
      <c r="AI13" s="6">
        <f t="shared" si="3"/>
        <v>7.575757575757576</v>
      </c>
      <c r="AJ13" s="6">
        <f t="shared" si="3"/>
        <v>7.401812688821753</v>
      </c>
      <c r="AK13" s="6">
        <f t="shared" si="3"/>
        <v>7.837445573294629</v>
      </c>
      <c r="AL13" s="6">
        <f t="shared" si="3"/>
        <v>7.819548872180451</v>
      </c>
      <c r="AM13" s="6">
        <f t="shared" si="3"/>
        <v>8.307210031347962</v>
      </c>
      <c r="AN13" s="6">
        <f t="shared" si="3"/>
        <v>8.59375</v>
      </c>
      <c r="AO13" s="6">
        <f t="shared" si="3"/>
        <v>8.077544426494345</v>
      </c>
      <c r="AP13" s="6">
        <f t="shared" si="3"/>
        <v>7.805596465390279</v>
      </c>
      <c r="AQ13" s="6">
        <f t="shared" si="3"/>
        <v>7.523510971786834</v>
      </c>
      <c r="AR13" s="6">
        <f t="shared" si="3"/>
        <v>7.062600321027289</v>
      </c>
      <c r="AS13" s="6">
        <f t="shared" si="3"/>
        <v>7.342143906020558</v>
      </c>
      <c r="AT13" s="6">
        <f t="shared" si="3"/>
        <v>7.04647676161919</v>
      </c>
      <c r="AU13" s="6">
        <f t="shared" si="3"/>
        <v>7.1539657853810255</v>
      </c>
      <c r="AV13" s="6">
        <f t="shared" si="3"/>
        <v>6.6350710900473935</v>
      </c>
      <c r="AW13" s="6" t="e">
        <f t="shared" si="3"/>
        <v>#DIV/0!</v>
      </c>
    </row>
    <row r="14" spans="1:49" ht="12">
      <c r="A14" t="s">
        <v>5</v>
      </c>
      <c r="B14" s="7">
        <v>6.3</v>
      </c>
      <c r="C14" s="7">
        <v>6.3</v>
      </c>
      <c r="D14" s="7">
        <v>6.6</v>
      </c>
      <c r="E14" s="7">
        <v>6.8</v>
      </c>
      <c r="F14" s="7">
        <v>7.2</v>
      </c>
      <c r="G14" s="7">
        <v>7.5</v>
      </c>
      <c r="H14" s="7">
        <v>7.3</v>
      </c>
      <c r="I14" s="7">
        <v>8.2</v>
      </c>
      <c r="J14" s="7">
        <v>7.5</v>
      </c>
      <c r="K14" s="7">
        <v>7</v>
      </c>
      <c r="L14" s="7">
        <v>7.2</v>
      </c>
      <c r="M14" s="7">
        <v>7.1</v>
      </c>
      <c r="N14" s="7">
        <v>6.3</v>
      </c>
      <c r="O14" s="7">
        <v>6.2</v>
      </c>
      <c r="P14" s="7"/>
      <c r="R14" t="s">
        <v>5</v>
      </c>
      <c r="S14" s="6">
        <f t="shared" si="0"/>
        <v>0</v>
      </c>
      <c r="T14" s="6">
        <f t="shared" si="0"/>
        <v>4.761904761904759</v>
      </c>
      <c r="U14" s="6">
        <f t="shared" si="0"/>
        <v>3.030303030303031</v>
      </c>
      <c r="V14" s="6">
        <f t="shared" si="0"/>
        <v>5.882352941176478</v>
      </c>
      <c r="W14" s="6">
        <f t="shared" si="0"/>
        <v>4.166666666666657</v>
      </c>
      <c r="X14" s="6">
        <f t="shared" si="0"/>
        <v>-2.6666666666666714</v>
      </c>
      <c r="Y14" s="6">
        <f t="shared" si="0"/>
        <v>12.328767123287662</v>
      </c>
      <c r="Z14" s="6">
        <f t="shared" si="0"/>
        <v>-8.536585365853654</v>
      </c>
      <c r="AA14" s="6">
        <f t="shared" si="0"/>
        <v>-6.666666666666671</v>
      </c>
      <c r="AB14" s="6">
        <f t="shared" si="1"/>
        <v>-6.666666666666671</v>
      </c>
      <c r="AC14" s="6">
        <f t="shared" si="1"/>
        <v>2.857142857142861</v>
      </c>
      <c r="AD14" s="6">
        <f t="shared" si="4"/>
        <v>-11.267605633802816</v>
      </c>
      <c r="AE14" s="6">
        <f t="shared" si="4"/>
        <v>-1.5873015873015817</v>
      </c>
      <c r="AF14" s="6">
        <f t="shared" si="2"/>
        <v>-12.676056338028161</v>
      </c>
      <c r="AH14" t="s">
        <v>5</v>
      </c>
      <c r="AI14" s="6">
        <f t="shared" si="3"/>
        <v>9.545454545454545</v>
      </c>
      <c r="AJ14" s="6">
        <f t="shared" si="3"/>
        <v>9.516616314199396</v>
      </c>
      <c r="AK14" s="6">
        <f t="shared" si="3"/>
        <v>9.57910014513788</v>
      </c>
      <c r="AL14" s="6">
        <f t="shared" si="3"/>
        <v>10.225563909774436</v>
      </c>
      <c r="AM14" s="6">
        <f t="shared" si="3"/>
        <v>11.285266457680251</v>
      </c>
      <c r="AN14" s="6">
        <f t="shared" si="3"/>
        <v>11.71875</v>
      </c>
      <c r="AO14" s="6">
        <f t="shared" si="3"/>
        <v>11.793214862681745</v>
      </c>
      <c r="AP14" s="6">
        <f t="shared" si="3"/>
        <v>12.076583210603827</v>
      </c>
      <c r="AQ14" s="6">
        <f t="shared" si="3"/>
        <v>11.755485893416928</v>
      </c>
      <c r="AR14" s="6">
        <f t="shared" si="3"/>
        <v>11.235955056179776</v>
      </c>
      <c r="AS14" s="6">
        <f t="shared" si="3"/>
        <v>10.572687224669604</v>
      </c>
      <c r="AT14" s="6">
        <f t="shared" si="3"/>
        <v>10.644677661169414</v>
      </c>
      <c r="AU14" s="6">
        <f t="shared" si="3"/>
        <v>9.79782270606532</v>
      </c>
      <c r="AV14" s="6">
        <f t="shared" si="3"/>
        <v>9.794628751974724</v>
      </c>
      <c r="AW14" s="6" t="e">
        <f t="shared" si="3"/>
        <v>#DIV/0!</v>
      </c>
    </row>
    <row r="15" spans="1:49" ht="12">
      <c r="A15" t="s">
        <v>6</v>
      </c>
      <c r="B15" s="7">
        <v>44.1</v>
      </c>
      <c r="C15" s="7">
        <v>44.5</v>
      </c>
      <c r="D15" s="7">
        <v>46.6</v>
      </c>
      <c r="E15" s="7">
        <v>44.4</v>
      </c>
      <c r="F15" s="7">
        <v>42.5</v>
      </c>
      <c r="G15" s="7">
        <v>41.9</v>
      </c>
      <c r="H15" s="7">
        <v>41.1</v>
      </c>
      <c r="I15" s="7">
        <v>45</v>
      </c>
      <c r="J15" s="7">
        <v>41.5</v>
      </c>
      <c r="K15" s="7">
        <v>40.9</v>
      </c>
      <c r="L15" s="7">
        <v>46.3</v>
      </c>
      <c r="M15" s="7">
        <v>45.8</v>
      </c>
      <c r="N15" s="7">
        <v>44.6</v>
      </c>
      <c r="O15" s="7">
        <v>44.2</v>
      </c>
      <c r="P15" s="7"/>
      <c r="R15" t="s">
        <v>6</v>
      </c>
      <c r="S15" s="6">
        <f t="shared" si="0"/>
        <v>0.9070294784580426</v>
      </c>
      <c r="T15" s="6">
        <f t="shared" si="0"/>
        <v>4.719101123595507</v>
      </c>
      <c r="U15" s="6">
        <f t="shared" si="0"/>
        <v>-4.721030042918457</v>
      </c>
      <c r="V15" s="6">
        <f t="shared" si="0"/>
        <v>-4.2792792792792795</v>
      </c>
      <c r="W15" s="6">
        <f t="shared" si="0"/>
        <v>-1.411764705882348</v>
      </c>
      <c r="X15" s="6">
        <f t="shared" si="0"/>
        <v>-1.9093078758949815</v>
      </c>
      <c r="Y15" s="6">
        <f t="shared" si="0"/>
        <v>9.489051094890513</v>
      </c>
      <c r="Z15" s="6">
        <f t="shared" si="0"/>
        <v>-7.7777777777777715</v>
      </c>
      <c r="AA15" s="6">
        <f t="shared" si="0"/>
        <v>-1.4457831325301242</v>
      </c>
      <c r="AB15" s="6">
        <f t="shared" si="1"/>
        <v>-1.4457831325301242</v>
      </c>
      <c r="AC15" s="6">
        <f t="shared" si="1"/>
        <v>13.202933985330077</v>
      </c>
      <c r="AD15" s="6">
        <f t="shared" si="4"/>
        <v>-2.620087336244538</v>
      </c>
      <c r="AE15" s="6">
        <f t="shared" si="4"/>
        <v>-0.8968609865470825</v>
      </c>
      <c r="AF15" s="6">
        <f t="shared" si="2"/>
        <v>-3.493449781659379</v>
      </c>
      <c r="AH15" t="s">
        <v>6</v>
      </c>
      <c r="AI15" s="6">
        <f t="shared" si="3"/>
        <v>66.81818181818181</v>
      </c>
      <c r="AJ15" s="6">
        <f t="shared" si="3"/>
        <v>67.22054380664652</v>
      </c>
      <c r="AK15" s="6">
        <f t="shared" si="3"/>
        <v>67.63425253991291</v>
      </c>
      <c r="AL15" s="6">
        <f t="shared" si="3"/>
        <v>66.76691729323308</v>
      </c>
      <c r="AM15" s="6">
        <f t="shared" si="3"/>
        <v>66.61442006269593</v>
      </c>
      <c r="AN15" s="6">
        <f t="shared" si="3"/>
        <v>65.46875</v>
      </c>
      <c r="AO15" s="6">
        <f t="shared" si="3"/>
        <v>66.39741518578353</v>
      </c>
      <c r="AP15" s="6">
        <f t="shared" si="3"/>
        <v>66.27393225331369</v>
      </c>
      <c r="AQ15" s="6">
        <f t="shared" si="3"/>
        <v>65.04702194357367</v>
      </c>
      <c r="AR15" s="6">
        <f t="shared" si="3"/>
        <v>65.65008025682184</v>
      </c>
      <c r="AS15" s="6">
        <f t="shared" si="3"/>
        <v>67.98825256975037</v>
      </c>
      <c r="AT15" s="6">
        <f t="shared" si="3"/>
        <v>68.66566716641678</v>
      </c>
      <c r="AU15" s="6">
        <f t="shared" si="3"/>
        <v>69.36236391912908</v>
      </c>
      <c r="AV15" s="6">
        <f t="shared" si="3"/>
        <v>69.826224328594</v>
      </c>
      <c r="AW15" s="6" t="e">
        <f t="shared" si="3"/>
        <v>#DIV/0!</v>
      </c>
    </row>
    <row r="16" spans="1:49" ht="12">
      <c r="A16" t="s">
        <v>16</v>
      </c>
      <c r="B16" s="7">
        <v>22.4</v>
      </c>
      <c r="C16" s="7">
        <v>22.2</v>
      </c>
      <c r="D16" s="7">
        <v>23.3</v>
      </c>
      <c r="E16" s="7">
        <v>22.4</v>
      </c>
      <c r="F16" s="7">
        <v>21.2</v>
      </c>
      <c r="G16" s="7">
        <v>20.8</v>
      </c>
      <c r="H16" s="7">
        <v>20.2</v>
      </c>
      <c r="I16" s="7">
        <v>22.1</v>
      </c>
      <c r="J16" s="7">
        <v>20.6</v>
      </c>
      <c r="K16" s="7">
        <v>20.4</v>
      </c>
      <c r="L16" s="7">
        <v>22.6</v>
      </c>
      <c r="M16" s="7">
        <v>22</v>
      </c>
      <c r="N16" s="7">
        <v>21.9</v>
      </c>
      <c r="O16" s="7">
        <v>21.8</v>
      </c>
      <c r="P16" s="7"/>
      <c r="R16" t="s">
        <v>16</v>
      </c>
      <c r="S16" s="6">
        <f t="shared" si="0"/>
        <v>-0.8928571428571388</v>
      </c>
      <c r="T16" s="6">
        <f t="shared" si="0"/>
        <v>4.954954954954957</v>
      </c>
      <c r="U16" s="6">
        <f t="shared" si="0"/>
        <v>-3.862660944206013</v>
      </c>
      <c r="V16" s="6">
        <f t="shared" si="0"/>
        <v>-5.357142857142847</v>
      </c>
      <c r="W16" s="6">
        <f t="shared" si="0"/>
        <v>-1.8867924528301785</v>
      </c>
      <c r="X16" s="6">
        <f t="shared" si="0"/>
        <v>-2.884615384615387</v>
      </c>
      <c r="Y16" s="6">
        <f t="shared" si="0"/>
        <v>9.405940594059416</v>
      </c>
      <c r="Z16" s="6">
        <f t="shared" si="0"/>
        <v>-6.787330316742086</v>
      </c>
      <c r="AA16" s="6">
        <f t="shared" si="0"/>
        <v>-0.970873786407779</v>
      </c>
      <c r="AB16" s="6">
        <f t="shared" si="1"/>
        <v>-0.970873786407779</v>
      </c>
      <c r="AC16" s="6">
        <f t="shared" si="1"/>
        <v>10.784313725490208</v>
      </c>
      <c r="AD16" s="6">
        <f t="shared" si="4"/>
        <v>-0.45454545454545325</v>
      </c>
      <c r="AE16" s="6">
        <f t="shared" si="4"/>
        <v>-0.4566210045662018</v>
      </c>
      <c r="AF16" s="6">
        <f t="shared" si="2"/>
        <v>-0.9090909090909065</v>
      </c>
      <c r="AH16" t="s">
        <v>16</v>
      </c>
      <c r="AI16" s="6">
        <f t="shared" si="3"/>
        <v>33.93939393939394</v>
      </c>
      <c r="AJ16" s="6">
        <f t="shared" si="3"/>
        <v>33.53474320241692</v>
      </c>
      <c r="AK16" s="6">
        <f t="shared" si="3"/>
        <v>33.817126269956454</v>
      </c>
      <c r="AL16" s="6">
        <f t="shared" si="3"/>
        <v>33.68421052631579</v>
      </c>
      <c r="AM16" s="6">
        <f t="shared" si="3"/>
        <v>33.22884012539185</v>
      </c>
      <c r="AN16" s="6">
        <f t="shared" si="3"/>
        <v>32.5</v>
      </c>
      <c r="AO16" s="6">
        <f t="shared" si="3"/>
        <v>32.63327948303716</v>
      </c>
      <c r="AP16" s="6">
        <f t="shared" si="3"/>
        <v>32.54786450662739</v>
      </c>
      <c r="AQ16" s="6">
        <f t="shared" si="3"/>
        <v>32.288401253918494</v>
      </c>
      <c r="AR16" s="6">
        <f t="shared" si="3"/>
        <v>32.744783306581056</v>
      </c>
      <c r="AS16" s="6">
        <f t="shared" si="3"/>
        <v>33.186490455212926</v>
      </c>
      <c r="AT16" s="6">
        <f t="shared" si="3"/>
        <v>32.98350824587706</v>
      </c>
      <c r="AU16" s="6">
        <f t="shared" si="3"/>
        <v>34.059097978227065</v>
      </c>
      <c r="AV16" s="6">
        <f t="shared" si="3"/>
        <v>34.4391785150079</v>
      </c>
      <c r="AW16" s="6" t="e">
        <f t="shared" si="3"/>
        <v>#DIV/0!</v>
      </c>
    </row>
    <row r="17" spans="1:49" ht="12">
      <c r="A17" t="s">
        <v>7</v>
      </c>
      <c r="B17" s="7">
        <v>1.4</v>
      </c>
      <c r="C17" s="7">
        <v>1.5</v>
      </c>
      <c r="D17" s="7">
        <v>1.6</v>
      </c>
      <c r="E17" s="7">
        <v>1.5</v>
      </c>
      <c r="F17" s="7">
        <v>1.4</v>
      </c>
      <c r="G17" s="7">
        <v>1.4</v>
      </c>
      <c r="H17" s="7">
        <v>1.3</v>
      </c>
      <c r="I17" s="7">
        <v>1.3</v>
      </c>
      <c r="J17" s="7">
        <v>1.2</v>
      </c>
      <c r="K17" s="7">
        <v>1.1</v>
      </c>
      <c r="L17" s="7">
        <v>1.4</v>
      </c>
      <c r="M17" s="7">
        <v>1.3</v>
      </c>
      <c r="N17" s="7">
        <v>1.3</v>
      </c>
      <c r="O17" s="7">
        <v>1.2</v>
      </c>
      <c r="P17" s="7"/>
      <c r="R17" t="s">
        <v>7</v>
      </c>
      <c r="S17" s="6">
        <f t="shared" si="0"/>
        <v>7.142857142857153</v>
      </c>
      <c r="T17" s="6">
        <f t="shared" si="0"/>
        <v>6.666666666666671</v>
      </c>
      <c r="U17" s="6">
        <f t="shared" si="0"/>
        <v>-6.25</v>
      </c>
      <c r="V17" s="6">
        <f t="shared" si="0"/>
        <v>-6.666666666666671</v>
      </c>
      <c r="W17" s="6">
        <f t="shared" si="0"/>
        <v>0</v>
      </c>
      <c r="X17" s="6">
        <f t="shared" si="0"/>
        <v>-7.142857142857139</v>
      </c>
      <c r="Y17" s="6">
        <f t="shared" si="0"/>
        <v>0</v>
      </c>
      <c r="Z17" s="6">
        <f t="shared" si="0"/>
        <v>-7.692307692307693</v>
      </c>
      <c r="AA17" s="6">
        <f t="shared" si="0"/>
        <v>-8.333333333333314</v>
      </c>
      <c r="AB17" s="6">
        <f t="shared" si="1"/>
        <v>-8.333333333333314</v>
      </c>
      <c r="AC17" s="6">
        <f t="shared" si="1"/>
        <v>27.272727272727266</v>
      </c>
      <c r="AD17" s="6">
        <f t="shared" si="4"/>
        <v>0</v>
      </c>
      <c r="AE17" s="6">
        <f t="shared" si="4"/>
        <v>-7.692307692307693</v>
      </c>
      <c r="AF17" s="6">
        <f t="shared" si="2"/>
        <v>-7.692307692307693</v>
      </c>
      <c r="AH17" t="s">
        <v>7</v>
      </c>
      <c r="AI17" s="6">
        <f t="shared" si="3"/>
        <v>2.121212121212121</v>
      </c>
      <c r="AJ17" s="6">
        <f t="shared" si="3"/>
        <v>2.2658610271903323</v>
      </c>
      <c r="AK17" s="6">
        <f t="shared" si="3"/>
        <v>2.3222060957910013</v>
      </c>
      <c r="AL17" s="6">
        <f t="shared" si="3"/>
        <v>2.255639097744361</v>
      </c>
      <c r="AM17" s="6">
        <f t="shared" si="3"/>
        <v>2.19435736677116</v>
      </c>
      <c r="AN17" s="6">
        <f t="shared" si="3"/>
        <v>2.1875</v>
      </c>
      <c r="AO17" s="6">
        <f t="shared" si="3"/>
        <v>2.10016155088853</v>
      </c>
      <c r="AP17" s="6">
        <f t="shared" si="3"/>
        <v>1.9145802650957289</v>
      </c>
      <c r="AQ17" s="6">
        <f t="shared" si="3"/>
        <v>1.8808777429467085</v>
      </c>
      <c r="AR17" s="6">
        <f t="shared" si="3"/>
        <v>1.7656500802568222</v>
      </c>
      <c r="AS17" s="6">
        <f t="shared" si="3"/>
        <v>2.0558002936857562</v>
      </c>
      <c r="AT17" s="6">
        <f t="shared" si="3"/>
        <v>1.9490254872563717</v>
      </c>
      <c r="AU17" s="6">
        <f t="shared" si="3"/>
        <v>2.021772939346812</v>
      </c>
      <c r="AV17" s="6">
        <f t="shared" si="3"/>
        <v>1.8957345971563981</v>
      </c>
      <c r="AW17" s="6" t="e">
        <f t="shared" si="3"/>
        <v>#DIV/0!</v>
      </c>
    </row>
    <row r="18" spans="1:49" ht="12">
      <c r="A18" t="s">
        <v>8</v>
      </c>
      <c r="B18" s="7">
        <v>0.9</v>
      </c>
      <c r="C18" s="7">
        <v>0.9</v>
      </c>
      <c r="D18" s="7">
        <v>0.9</v>
      </c>
      <c r="E18" s="7">
        <v>0.8</v>
      </c>
      <c r="F18" s="7">
        <v>0.8</v>
      </c>
      <c r="G18" s="7">
        <v>0.8</v>
      </c>
      <c r="H18" s="7">
        <v>0.8</v>
      </c>
      <c r="I18" s="7">
        <v>1</v>
      </c>
      <c r="J18" s="7">
        <v>0.9</v>
      </c>
      <c r="K18" s="7">
        <v>0.8</v>
      </c>
      <c r="L18" s="7">
        <v>0.9</v>
      </c>
      <c r="M18" s="7">
        <v>0.9</v>
      </c>
      <c r="N18" s="7">
        <v>0.8</v>
      </c>
      <c r="O18" s="7">
        <v>0.8</v>
      </c>
      <c r="P18" s="7"/>
      <c r="R18" t="s">
        <v>8</v>
      </c>
      <c r="S18" s="6">
        <f t="shared" si="0"/>
        <v>0</v>
      </c>
      <c r="T18" s="6">
        <f t="shared" si="0"/>
        <v>0</v>
      </c>
      <c r="U18" s="6">
        <f t="shared" si="0"/>
        <v>-11.111111111111114</v>
      </c>
      <c r="V18" s="6">
        <f t="shared" si="0"/>
        <v>0</v>
      </c>
      <c r="W18" s="6">
        <f t="shared" si="0"/>
        <v>0</v>
      </c>
      <c r="X18" s="6">
        <f t="shared" si="0"/>
        <v>0</v>
      </c>
      <c r="Y18" s="6">
        <f t="shared" si="0"/>
        <v>25</v>
      </c>
      <c r="Z18" s="6">
        <f t="shared" si="0"/>
        <v>-10</v>
      </c>
      <c r="AA18" s="6">
        <f t="shared" si="0"/>
        <v>-11.111111111111114</v>
      </c>
      <c r="AB18" s="6">
        <f t="shared" si="1"/>
        <v>-11.111111111111114</v>
      </c>
      <c r="AC18" s="6">
        <f t="shared" si="1"/>
        <v>12.5</v>
      </c>
      <c r="AD18" s="6">
        <f t="shared" si="4"/>
        <v>-11.111111111111114</v>
      </c>
      <c r="AE18" s="6">
        <f t="shared" si="4"/>
        <v>0</v>
      </c>
      <c r="AF18" s="6">
        <f t="shared" si="2"/>
        <v>-11.111111111111114</v>
      </c>
      <c r="AH18" t="s">
        <v>8</v>
      </c>
      <c r="AI18" s="6">
        <f t="shared" si="3"/>
        <v>1.3636363636363635</v>
      </c>
      <c r="AJ18" s="6">
        <f t="shared" si="3"/>
        <v>1.3595166163141994</v>
      </c>
      <c r="AK18" s="6">
        <f t="shared" si="3"/>
        <v>1.3062409288824381</v>
      </c>
      <c r="AL18" s="6">
        <f t="shared" si="3"/>
        <v>1.2030075187969924</v>
      </c>
      <c r="AM18" s="6">
        <f t="shared" si="3"/>
        <v>1.2539184952978057</v>
      </c>
      <c r="AN18" s="6">
        <f t="shared" si="3"/>
        <v>1.25</v>
      </c>
      <c r="AO18" s="6">
        <f t="shared" si="3"/>
        <v>1.2924071082390953</v>
      </c>
      <c r="AP18" s="6">
        <f t="shared" si="3"/>
        <v>1.4727540500736376</v>
      </c>
      <c r="AQ18" s="6">
        <f t="shared" si="3"/>
        <v>1.4106583072100314</v>
      </c>
      <c r="AR18" s="6">
        <f t="shared" si="3"/>
        <v>1.2841091492776886</v>
      </c>
      <c r="AS18" s="6">
        <f t="shared" si="3"/>
        <v>1.3215859030837005</v>
      </c>
      <c r="AT18" s="6">
        <f t="shared" si="3"/>
        <v>1.3493253373313343</v>
      </c>
      <c r="AU18" s="6">
        <f t="shared" si="3"/>
        <v>1.244167962674961</v>
      </c>
      <c r="AV18" s="6">
        <f t="shared" si="3"/>
        <v>1.263823064770932</v>
      </c>
      <c r="AW18" s="6" t="e">
        <f t="shared" si="3"/>
        <v>#DIV/0!</v>
      </c>
    </row>
    <row r="19" spans="1:49" ht="12">
      <c r="A19" t="s">
        <v>9</v>
      </c>
      <c r="B19" s="7">
        <v>2.3</v>
      </c>
      <c r="C19" s="7">
        <v>2.5</v>
      </c>
      <c r="D19" s="7">
        <v>2.5</v>
      </c>
      <c r="E19" s="7">
        <v>2.3</v>
      </c>
      <c r="F19" s="7">
        <v>2.2</v>
      </c>
      <c r="G19" s="7">
        <v>2.2</v>
      </c>
      <c r="H19" s="7">
        <v>2.4</v>
      </c>
      <c r="I19" s="7">
        <v>2.8</v>
      </c>
      <c r="J19" s="7">
        <v>2.5</v>
      </c>
      <c r="K19" s="7">
        <v>2.6</v>
      </c>
      <c r="L19" s="7">
        <v>2.8</v>
      </c>
      <c r="M19" s="7">
        <v>2.8</v>
      </c>
      <c r="N19" s="7">
        <v>2.8</v>
      </c>
      <c r="O19" s="7">
        <v>2.7</v>
      </c>
      <c r="P19" s="7"/>
      <c r="R19" t="s">
        <v>9</v>
      </c>
      <c r="S19" s="6">
        <f t="shared" si="0"/>
        <v>8.695652173913047</v>
      </c>
      <c r="T19" s="6">
        <f t="shared" si="0"/>
        <v>0</v>
      </c>
      <c r="U19" s="6">
        <f t="shared" si="0"/>
        <v>-8.000000000000014</v>
      </c>
      <c r="V19" s="6">
        <f t="shared" si="0"/>
        <v>-4.347826086956502</v>
      </c>
      <c r="W19" s="6">
        <f t="shared" si="0"/>
        <v>0</v>
      </c>
      <c r="X19" s="6">
        <f t="shared" si="0"/>
        <v>9.09090909090908</v>
      </c>
      <c r="Y19" s="6">
        <f t="shared" si="0"/>
        <v>16.66666666666667</v>
      </c>
      <c r="Z19" s="6">
        <f t="shared" si="0"/>
        <v>-10.714285714285708</v>
      </c>
      <c r="AA19" s="6">
        <f t="shared" si="0"/>
        <v>4</v>
      </c>
      <c r="AB19" s="6">
        <f t="shared" si="1"/>
        <v>4</v>
      </c>
      <c r="AC19" s="6">
        <f t="shared" si="1"/>
        <v>7.692307692307693</v>
      </c>
      <c r="AD19" s="6">
        <f t="shared" si="4"/>
        <v>0</v>
      </c>
      <c r="AE19" s="6">
        <f t="shared" si="4"/>
        <v>-3.5714285714285694</v>
      </c>
      <c r="AF19" s="6">
        <f t="shared" si="2"/>
        <v>-3.5714285714285694</v>
      </c>
      <c r="AH19" t="s">
        <v>9</v>
      </c>
      <c r="AI19" s="6">
        <f t="shared" si="3"/>
        <v>3.4848484848484844</v>
      </c>
      <c r="AJ19" s="6">
        <f t="shared" si="3"/>
        <v>3.7764350453172204</v>
      </c>
      <c r="AK19" s="6">
        <f t="shared" si="3"/>
        <v>3.6284470246734393</v>
      </c>
      <c r="AL19" s="6">
        <f t="shared" si="3"/>
        <v>3.458646616541353</v>
      </c>
      <c r="AM19" s="6">
        <f t="shared" si="3"/>
        <v>3.448275862068966</v>
      </c>
      <c r="AN19" s="6">
        <f t="shared" si="3"/>
        <v>3.4375000000000004</v>
      </c>
      <c r="AO19" s="6">
        <f t="shared" si="3"/>
        <v>3.877221324717286</v>
      </c>
      <c r="AP19" s="6">
        <f t="shared" si="3"/>
        <v>4.123711340206185</v>
      </c>
      <c r="AQ19" s="6">
        <f t="shared" si="3"/>
        <v>3.918495297805643</v>
      </c>
      <c r="AR19" s="6">
        <f t="shared" si="3"/>
        <v>4.173354735152488</v>
      </c>
      <c r="AS19" s="6">
        <f t="shared" si="3"/>
        <v>4.1116005873715125</v>
      </c>
      <c r="AT19" s="6">
        <f t="shared" si="3"/>
        <v>4.197901049475262</v>
      </c>
      <c r="AU19" s="6">
        <f t="shared" si="3"/>
        <v>4.354587869362364</v>
      </c>
      <c r="AV19" s="6">
        <f t="shared" si="3"/>
        <v>4.265402843601896</v>
      </c>
      <c r="AW19" s="6" t="e">
        <f t="shared" si="3"/>
        <v>#DIV/0!</v>
      </c>
    </row>
    <row r="20" spans="1:49" ht="12">
      <c r="A20" t="s">
        <v>12</v>
      </c>
      <c r="B20" s="7">
        <v>9.4</v>
      </c>
      <c r="C20" s="7">
        <v>9.8</v>
      </c>
      <c r="D20" s="7">
        <v>10.3</v>
      </c>
      <c r="E20" s="7">
        <v>10</v>
      </c>
      <c r="F20" s="7">
        <v>9.8</v>
      </c>
      <c r="G20" s="7">
        <v>9.7</v>
      </c>
      <c r="H20" s="7">
        <v>9.4</v>
      </c>
      <c r="I20" s="7">
        <v>10.3</v>
      </c>
      <c r="J20" s="7">
        <v>9.2</v>
      </c>
      <c r="K20" s="7">
        <v>8.8</v>
      </c>
      <c r="L20" s="7">
        <v>10.3</v>
      </c>
      <c r="M20" s="7">
        <v>10.5</v>
      </c>
      <c r="N20" s="7">
        <v>10</v>
      </c>
      <c r="O20" s="7">
        <v>10</v>
      </c>
      <c r="P20" s="7"/>
      <c r="R20" t="s">
        <v>12</v>
      </c>
      <c r="S20" s="6">
        <f t="shared" si="0"/>
        <v>4.255319148936181</v>
      </c>
      <c r="T20" s="6">
        <f t="shared" si="0"/>
        <v>5.102040816326522</v>
      </c>
      <c r="U20" s="6">
        <f t="shared" si="0"/>
        <v>-2.9126213592233086</v>
      </c>
      <c r="V20" s="6">
        <f t="shared" si="0"/>
        <v>-1.9999999999999858</v>
      </c>
      <c r="W20" s="6">
        <f t="shared" si="0"/>
        <v>-1.02040816326533</v>
      </c>
      <c r="X20" s="6">
        <f t="shared" si="0"/>
        <v>-3.092783505154628</v>
      </c>
      <c r="Y20" s="6">
        <f t="shared" si="0"/>
        <v>9.574468085106375</v>
      </c>
      <c r="Z20" s="6">
        <f t="shared" si="0"/>
        <v>-10.679611650485455</v>
      </c>
      <c r="AA20" s="6">
        <f t="shared" si="0"/>
        <v>-4.347826086956502</v>
      </c>
      <c r="AB20" s="6">
        <f t="shared" si="1"/>
        <v>-4.347826086956502</v>
      </c>
      <c r="AC20" s="6">
        <f t="shared" si="1"/>
        <v>17.045454545454533</v>
      </c>
      <c r="AD20" s="6">
        <f t="shared" si="4"/>
        <v>-4.761904761904759</v>
      </c>
      <c r="AE20" s="6">
        <f t="shared" si="4"/>
        <v>0</v>
      </c>
      <c r="AF20" s="6">
        <f t="shared" si="2"/>
        <v>-4.761904761904759</v>
      </c>
      <c r="AH20" t="s">
        <v>12</v>
      </c>
      <c r="AI20" s="6">
        <f t="shared" si="3"/>
        <v>14.242424242424242</v>
      </c>
      <c r="AJ20" s="6">
        <f t="shared" si="3"/>
        <v>14.803625377643506</v>
      </c>
      <c r="AK20" s="6">
        <f t="shared" si="3"/>
        <v>14.949201741654571</v>
      </c>
      <c r="AL20" s="6">
        <f t="shared" si="3"/>
        <v>15.037593984962406</v>
      </c>
      <c r="AM20" s="6">
        <f t="shared" si="3"/>
        <v>15.360501567398122</v>
      </c>
      <c r="AN20" s="6">
        <f t="shared" si="3"/>
        <v>15.156249999999998</v>
      </c>
      <c r="AO20" s="6">
        <f t="shared" si="3"/>
        <v>15.18578352180937</v>
      </c>
      <c r="AP20" s="6">
        <f t="shared" si="3"/>
        <v>15.169366715758468</v>
      </c>
      <c r="AQ20" s="6">
        <f t="shared" si="3"/>
        <v>14.420062695924763</v>
      </c>
      <c r="AR20" s="6">
        <f t="shared" si="3"/>
        <v>14.125200642054578</v>
      </c>
      <c r="AS20" s="6">
        <f t="shared" si="3"/>
        <v>15.12481644640235</v>
      </c>
      <c r="AT20" s="6">
        <f t="shared" si="3"/>
        <v>15.742128935532234</v>
      </c>
      <c r="AU20" s="6">
        <f t="shared" si="3"/>
        <v>15.552099533437016</v>
      </c>
      <c r="AV20" s="6">
        <f t="shared" si="3"/>
        <v>15.797788309636651</v>
      </c>
      <c r="AW20" s="6" t="e">
        <f t="shared" si="3"/>
        <v>#DIV/0!</v>
      </c>
    </row>
    <row r="21" spans="1:49" ht="12">
      <c r="A21" t="s">
        <v>14</v>
      </c>
      <c r="B21" s="7">
        <v>3.2</v>
      </c>
      <c r="C21" s="7">
        <v>3.3</v>
      </c>
      <c r="D21" s="7">
        <v>3.4</v>
      </c>
      <c r="E21" s="7">
        <v>3.2</v>
      </c>
      <c r="F21" s="7">
        <v>2.9</v>
      </c>
      <c r="G21" s="7">
        <v>2.8</v>
      </c>
      <c r="H21" s="7">
        <v>2.7</v>
      </c>
      <c r="I21" s="7">
        <v>2.9</v>
      </c>
      <c r="J21" s="7">
        <v>2.6</v>
      </c>
      <c r="K21" s="7">
        <v>2.6</v>
      </c>
      <c r="L21" s="7">
        <v>3</v>
      </c>
      <c r="M21" s="7">
        <v>3.2</v>
      </c>
      <c r="N21" s="7">
        <v>3</v>
      </c>
      <c r="O21" s="7">
        <v>3.2</v>
      </c>
      <c r="P21" s="7"/>
      <c r="R21" t="s">
        <v>14</v>
      </c>
      <c r="S21" s="6">
        <f t="shared" si="0"/>
        <v>3.125</v>
      </c>
      <c r="T21" s="6">
        <f t="shared" si="0"/>
        <v>3.030303030303031</v>
      </c>
      <c r="U21" s="6">
        <f t="shared" si="0"/>
        <v>-5.882352941176464</v>
      </c>
      <c r="V21" s="6">
        <f t="shared" si="0"/>
        <v>-9.375</v>
      </c>
      <c r="W21" s="6">
        <f t="shared" si="0"/>
        <v>-3.448275862068968</v>
      </c>
      <c r="X21" s="6">
        <f t="shared" si="0"/>
        <v>-3.5714285714285694</v>
      </c>
      <c r="Y21" s="6">
        <f t="shared" si="0"/>
        <v>7.407407407407405</v>
      </c>
      <c r="Z21" s="6">
        <f t="shared" si="0"/>
        <v>-10.34482758620689</v>
      </c>
      <c r="AA21" s="6">
        <f t="shared" si="0"/>
        <v>0</v>
      </c>
      <c r="AB21" s="6">
        <f t="shared" si="1"/>
        <v>0</v>
      </c>
      <c r="AC21" s="6">
        <f t="shared" si="1"/>
        <v>15.384615384615387</v>
      </c>
      <c r="AD21" s="6">
        <f t="shared" si="4"/>
        <v>-6.25</v>
      </c>
      <c r="AE21" s="6">
        <f t="shared" si="4"/>
        <v>6.666666666666671</v>
      </c>
      <c r="AF21" s="6">
        <f t="shared" si="2"/>
        <v>0</v>
      </c>
      <c r="AH21" t="s">
        <v>14</v>
      </c>
      <c r="AI21" s="6">
        <f t="shared" si="3"/>
        <v>4.848484848484849</v>
      </c>
      <c r="AJ21" s="6">
        <f t="shared" si="3"/>
        <v>4.984894259818731</v>
      </c>
      <c r="AK21" s="6">
        <f t="shared" si="3"/>
        <v>4.934687953555878</v>
      </c>
      <c r="AL21" s="6">
        <f t="shared" si="3"/>
        <v>4.81203007518797</v>
      </c>
      <c r="AM21" s="6">
        <f t="shared" si="3"/>
        <v>4.545454545454546</v>
      </c>
      <c r="AN21" s="6">
        <f t="shared" si="3"/>
        <v>4.375</v>
      </c>
      <c r="AO21" s="6">
        <f t="shared" si="3"/>
        <v>4.361873990306947</v>
      </c>
      <c r="AP21" s="6">
        <f t="shared" si="3"/>
        <v>4.270986745213549</v>
      </c>
      <c r="AQ21" s="6">
        <f t="shared" si="3"/>
        <v>4.075235109717869</v>
      </c>
      <c r="AR21" s="6">
        <f t="shared" si="3"/>
        <v>4.173354735152488</v>
      </c>
      <c r="AS21" s="6">
        <f t="shared" si="3"/>
        <v>4.405286343612335</v>
      </c>
      <c r="AT21" s="6">
        <f t="shared" si="3"/>
        <v>4.7976011994003</v>
      </c>
      <c r="AU21" s="6">
        <f t="shared" si="3"/>
        <v>4.665629860031104</v>
      </c>
      <c r="AV21" s="6">
        <f t="shared" si="3"/>
        <v>5.055292259083728</v>
      </c>
      <c r="AW21" s="6" t="e">
        <f t="shared" si="3"/>
        <v>#DIV/0!</v>
      </c>
    </row>
    <row r="22" spans="1:49" ht="12">
      <c r="A22" t="s">
        <v>13</v>
      </c>
      <c r="B22" s="7">
        <v>4.5</v>
      </c>
      <c r="C22" s="7">
        <v>4.3</v>
      </c>
      <c r="D22" s="7">
        <v>4.6</v>
      </c>
      <c r="E22" s="7">
        <v>4.2</v>
      </c>
      <c r="F22" s="7">
        <v>4.2</v>
      </c>
      <c r="G22" s="7">
        <v>4.2</v>
      </c>
      <c r="H22" s="7">
        <v>4.3</v>
      </c>
      <c r="I22" s="7">
        <v>4.6</v>
      </c>
      <c r="J22" s="7">
        <v>4.5</v>
      </c>
      <c r="K22" s="7">
        <v>4.6</v>
      </c>
      <c r="L22" s="7">
        <v>5.3</v>
      </c>
      <c r="M22" s="7">
        <v>5.1</v>
      </c>
      <c r="N22" s="7">
        <v>4.8</v>
      </c>
      <c r="O22" s="7">
        <v>4.5</v>
      </c>
      <c r="P22" s="7"/>
      <c r="R22" t="s">
        <v>13</v>
      </c>
      <c r="S22" s="6">
        <f t="shared" si="0"/>
        <v>-4.444444444444443</v>
      </c>
      <c r="T22" s="6">
        <f t="shared" si="0"/>
        <v>6.976744186046503</v>
      </c>
      <c r="U22" s="6">
        <f t="shared" si="0"/>
        <v>-8.695652173913032</v>
      </c>
      <c r="V22" s="6">
        <f t="shared" si="0"/>
        <v>0</v>
      </c>
      <c r="W22" s="6">
        <f t="shared" si="0"/>
        <v>0</v>
      </c>
      <c r="X22" s="6">
        <f t="shared" si="0"/>
        <v>2.3809523809523796</v>
      </c>
      <c r="Y22" s="6">
        <f t="shared" si="0"/>
        <v>6.976744186046503</v>
      </c>
      <c r="Z22" s="6">
        <f t="shared" si="0"/>
        <v>-2.173913043478251</v>
      </c>
      <c r="AA22" s="6">
        <f t="shared" si="0"/>
        <v>2.2222222222222143</v>
      </c>
      <c r="AB22" s="6">
        <f t="shared" si="1"/>
        <v>2.2222222222222143</v>
      </c>
      <c r="AC22" s="6">
        <f t="shared" si="1"/>
        <v>15.217391304347828</v>
      </c>
      <c r="AD22" s="6">
        <f t="shared" si="4"/>
        <v>-5.882352941176464</v>
      </c>
      <c r="AE22" s="6">
        <f>O22*100/N22-100</f>
        <v>-6.25</v>
      </c>
      <c r="AF22" s="6">
        <f t="shared" si="2"/>
        <v>-11.764705882352942</v>
      </c>
      <c r="AH22" t="s">
        <v>13</v>
      </c>
      <c r="AI22" s="6">
        <f t="shared" si="3"/>
        <v>6.818181818181818</v>
      </c>
      <c r="AJ22" s="6">
        <f t="shared" si="3"/>
        <v>6.495468277945619</v>
      </c>
      <c r="AK22" s="6">
        <f t="shared" si="3"/>
        <v>6.676342525399128</v>
      </c>
      <c r="AL22" s="6">
        <f t="shared" si="3"/>
        <v>6.315789473684211</v>
      </c>
      <c r="AM22" s="6">
        <f t="shared" si="3"/>
        <v>6.58307210031348</v>
      </c>
      <c r="AN22" s="6">
        <f t="shared" si="3"/>
        <v>6.5625</v>
      </c>
      <c r="AO22" s="6">
        <f t="shared" si="3"/>
        <v>6.946688206785137</v>
      </c>
      <c r="AP22" s="6">
        <f t="shared" si="3"/>
        <v>6.7746686303387325</v>
      </c>
      <c r="AQ22" s="6">
        <f t="shared" si="3"/>
        <v>7.053291536050157</v>
      </c>
      <c r="AR22" s="6">
        <f t="shared" si="3"/>
        <v>7.383627608346709</v>
      </c>
      <c r="AS22" s="6">
        <f t="shared" si="3"/>
        <v>7.7826725403817925</v>
      </c>
      <c r="AT22" s="6">
        <f t="shared" si="3"/>
        <v>7.646176911544226</v>
      </c>
      <c r="AU22" s="6">
        <f t="shared" si="3"/>
        <v>7.465007776049767</v>
      </c>
      <c r="AV22" s="6">
        <f t="shared" si="3"/>
        <v>7.109004739336493</v>
      </c>
      <c r="AW22" s="6" t="e">
        <f t="shared" si="3"/>
        <v>#DIV/0!</v>
      </c>
    </row>
    <row r="23" spans="1:49" ht="12.75" thickBot="1">
      <c r="A23" s="3"/>
      <c r="B23" s="3"/>
      <c r="C23" s="3"/>
      <c r="D23" s="3"/>
      <c r="E23" s="3"/>
      <c r="F23" s="3"/>
      <c r="G23" s="3"/>
      <c r="H23" s="3"/>
      <c r="I23" s="3"/>
      <c r="J23" s="3"/>
      <c r="K23" s="3"/>
      <c r="L23" s="3"/>
      <c r="M23" s="3"/>
      <c r="N23" s="3"/>
      <c r="O23" s="3"/>
      <c r="P23" s="3"/>
      <c r="R23" s="3"/>
      <c r="S23" s="3"/>
      <c r="T23" s="3"/>
      <c r="U23" s="3"/>
      <c r="V23" s="3"/>
      <c r="W23" s="3"/>
      <c r="X23" s="3"/>
      <c r="Y23" s="3"/>
      <c r="Z23" s="3"/>
      <c r="AA23" s="3"/>
      <c r="AB23" s="3"/>
      <c r="AC23" s="3"/>
      <c r="AD23" s="3"/>
      <c r="AE23" s="3"/>
      <c r="AF23" s="3"/>
      <c r="AH23" s="3"/>
      <c r="AI23" s="3"/>
      <c r="AJ23" s="3"/>
      <c r="AK23" s="3"/>
      <c r="AL23" s="3"/>
      <c r="AM23" s="3"/>
      <c r="AN23" s="3"/>
      <c r="AO23" s="3"/>
      <c r="AP23" s="3"/>
      <c r="AQ23" s="3"/>
      <c r="AR23" s="3"/>
      <c r="AS23" s="3"/>
      <c r="AT23" s="3"/>
      <c r="AU23" s="3"/>
      <c r="AV23" s="3"/>
      <c r="AW23" s="3"/>
    </row>
    <row r="24" spans="1:34" ht="12">
      <c r="A24" s="9" t="s">
        <v>10</v>
      </c>
      <c r="R24" s="8" t="s">
        <v>10</v>
      </c>
      <c r="AH24" s="8" t="s">
        <v>10</v>
      </c>
    </row>
    <row r="25" ht="12">
      <c r="A25" s="8" t="s">
        <v>48</v>
      </c>
    </row>
    <row r="26" spans="1:34" ht="12">
      <c r="A26" s="2" t="s">
        <v>49</v>
      </c>
      <c r="R26">
        <f>A27</f>
        <v>0</v>
      </c>
      <c r="AH26">
        <f>A27</f>
        <v>0</v>
      </c>
    </row>
    <row r="28" ht="12">
      <c r="A28" t="s">
        <v>55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W28"/>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O22"/>
    </sheetView>
  </sheetViews>
  <sheetFormatPr defaultColWidth="9.8515625" defaultRowHeight="12"/>
  <cols>
    <col min="1" max="1" width="83.8515625" style="0" customWidth="1"/>
    <col min="2" max="5" width="9.8515625" style="0" bestFit="1" customWidth="1"/>
    <col min="6" max="13" width="10.8515625" style="0" bestFit="1" customWidth="1"/>
    <col min="14" max="14" width="10.8515625" style="0" customWidth="1"/>
    <col min="15" max="16" width="10.8515625" style="0" bestFit="1" customWidth="1"/>
    <col min="17" max="17" width="9.140625" style="0" customWidth="1"/>
    <col min="18" max="18" width="83.8515625" style="0" customWidth="1"/>
    <col min="19" max="33" width="9.140625" style="0" customWidth="1"/>
    <col min="34" max="34" width="83.8515625" style="0" customWidth="1"/>
    <col min="35" max="238" width="9.140625" style="0" customWidth="1"/>
    <col min="239" max="239" width="75.7109375" style="0" customWidth="1"/>
  </cols>
  <sheetData>
    <row r="1" spans="1:34" ht="12">
      <c r="A1" t="s">
        <v>51</v>
      </c>
      <c r="R1" t="str">
        <f>A1</f>
        <v>Posizioni lavorative totali (a).</v>
      </c>
      <c r="AH1" t="str">
        <f>A1</f>
        <v>Posizioni lavorative totali (a).</v>
      </c>
    </row>
    <row r="2" spans="1:34" ht="12">
      <c r="A2" t="s">
        <v>17</v>
      </c>
      <c r="R2" t="s">
        <v>19</v>
      </c>
      <c r="AH2" t="s">
        <v>20</v>
      </c>
    </row>
    <row r="3" spans="1:34" ht="12">
      <c r="A3" t="s">
        <v>52</v>
      </c>
      <c r="R3" s="10" t="str">
        <f>A3</f>
        <v>Provincia di: RAVENNA.</v>
      </c>
      <c r="AH3" s="10" t="str">
        <f>A3</f>
        <v>Provincia di: RAVENNA.</v>
      </c>
    </row>
    <row r="4" spans="1:34" ht="12">
      <c r="A4" t="s">
        <v>56</v>
      </c>
      <c r="R4" t="str">
        <f>A4</f>
        <v>Periodo: 2001 - 2014.</v>
      </c>
      <c r="AH4" t="str">
        <f>A4</f>
        <v>Periodo: 2001 - 2014.</v>
      </c>
    </row>
    <row r="5" ht="12.75" thickBot="1"/>
    <row r="6" spans="1:49" ht="12.75" thickTop="1">
      <c r="A6" s="1"/>
      <c r="B6" s="1"/>
      <c r="C6" s="1"/>
      <c r="D6" s="1"/>
      <c r="E6" s="1"/>
      <c r="F6" s="1"/>
      <c r="G6" s="1"/>
      <c r="H6" s="1"/>
      <c r="I6" s="1"/>
      <c r="J6" s="1"/>
      <c r="K6" s="1"/>
      <c r="L6" s="1"/>
      <c r="M6" s="1"/>
      <c r="N6" s="1"/>
      <c r="O6" s="1"/>
      <c r="P6" s="1"/>
      <c r="R6" s="1"/>
      <c r="S6" s="1"/>
      <c r="T6" s="1"/>
      <c r="U6" s="1"/>
      <c r="V6" s="1"/>
      <c r="W6" s="1"/>
      <c r="X6" s="1"/>
      <c r="Y6" s="1"/>
      <c r="Z6" s="1"/>
      <c r="AA6" s="1"/>
      <c r="AB6" s="1"/>
      <c r="AC6" s="1"/>
      <c r="AD6" s="1"/>
      <c r="AE6" s="1"/>
      <c r="AF6" s="1"/>
      <c r="AH6" s="1"/>
      <c r="AI6" s="1"/>
      <c r="AJ6" s="1"/>
      <c r="AK6" s="1"/>
      <c r="AL6" s="1"/>
      <c r="AM6" s="1"/>
      <c r="AN6" s="1"/>
      <c r="AO6" s="1"/>
      <c r="AP6" s="1"/>
      <c r="AQ6" s="1"/>
      <c r="AR6" s="1"/>
      <c r="AS6" s="1"/>
      <c r="AT6" s="1"/>
      <c r="AU6" s="1"/>
      <c r="AV6" s="1"/>
      <c r="AW6" s="1"/>
    </row>
    <row r="7" spans="1:49" ht="12">
      <c r="A7" s="2" t="s">
        <v>0</v>
      </c>
      <c r="B7">
        <v>2001</v>
      </c>
      <c r="C7">
        <v>2002</v>
      </c>
      <c r="D7">
        <v>2003</v>
      </c>
      <c r="E7">
        <v>2004</v>
      </c>
      <c r="F7">
        <v>2005</v>
      </c>
      <c r="G7">
        <v>2006</v>
      </c>
      <c r="H7">
        <v>2007</v>
      </c>
      <c r="I7">
        <v>2008</v>
      </c>
      <c r="J7">
        <v>2009</v>
      </c>
      <c r="K7">
        <v>2010</v>
      </c>
      <c r="L7">
        <v>2011</v>
      </c>
      <c r="M7">
        <v>2012</v>
      </c>
      <c r="N7">
        <v>2013</v>
      </c>
      <c r="O7">
        <v>2014</v>
      </c>
      <c r="P7">
        <v>2015</v>
      </c>
      <c r="R7" s="2" t="s">
        <v>0</v>
      </c>
      <c r="S7">
        <v>2002</v>
      </c>
      <c r="T7">
        <v>2003</v>
      </c>
      <c r="U7">
        <v>2004</v>
      </c>
      <c r="V7">
        <v>2005</v>
      </c>
      <c r="W7">
        <v>2006</v>
      </c>
      <c r="X7">
        <v>2007</v>
      </c>
      <c r="Y7">
        <v>2008</v>
      </c>
      <c r="Z7">
        <v>2009</v>
      </c>
      <c r="AA7">
        <v>2010</v>
      </c>
      <c r="AB7">
        <v>2011</v>
      </c>
      <c r="AC7">
        <v>2012</v>
      </c>
      <c r="AD7">
        <v>2013</v>
      </c>
      <c r="AE7">
        <v>2014</v>
      </c>
      <c r="AF7">
        <v>2015</v>
      </c>
      <c r="AH7" s="2" t="s">
        <v>0</v>
      </c>
      <c r="AI7">
        <v>2001</v>
      </c>
      <c r="AJ7">
        <v>2002</v>
      </c>
      <c r="AK7">
        <v>2003</v>
      </c>
      <c r="AL7">
        <v>2004</v>
      </c>
      <c r="AM7">
        <v>2005</v>
      </c>
      <c r="AN7">
        <v>2006</v>
      </c>
      <c r="AO7">
        <v>2007</v>
      </c>
      <c r="AP7">
        <v>2008</v>
      </c>
      <c r="AQ7">
        <v>2009</v>
      </c>
      <c r="AR7">
        <v>2010</v>
      </c>
      <c r="AS7">
        <v>2011</v>
      </c>
      <c r="AT7">
        <v>2012</v>
      </c>
      <c r="AU7">
        <v>2013</v>
      </c>
      <c r="AV7">
        <v>2014</v>
      </c>
      <c r="AW7">
        <v>2015</v>
      </c>
    </row>
    <row r="8" spans="1:49" ht="12.75" thickBot="1">
      <c r="A8" s="3"/>
      <c r="B8" s="3"/>
      <c r="C8" s="3"/>
      <c r="D8" s="3"/>
      <c r="E8" s="3"/>
      <c r="F8" s="3"/>
      <c r="G8" s="3"/>
      <c r="H8" s="3"/>
      <c r="I8" s="3"/>
      <c r="J8" s="3"/>
      <c r="K8" s="3"/>
      <c r="L8" s="3"/>
      <c r="M8" s="3"/>
      <c r="N8" s="3"/>
      <c r="O8" s="3"/>
      <c r="P8" s="3"/>
      <c r="R8" s="3"/>
      <c r="S8" s="3"/>
      <c r="T8" s="3"/>
      <c r="U8" s="3"/>
      <c r="V8" s="3"/>
      <c r="W8" s="3"/>
      <c r="X8" s="3"/>
      <c r="Y8" s="3"/>
      <c r="Z8" s="3"/>
      <c r="AA8" s="3"/>
      <c r="AB8" s="3"/>
      <c r="AC8" s="3"/>
      <c r="AD8" s="3"/>
      <c r="AE8" s="3"/>
      <c r="AF8" s="3"/>
      <c r="AH8" s="3"/>
      <c r="AI8" s="3"/>
      <c r="AJ8" s="3"/>
      <c r="AK8" s="3"/>
      <c r="AL8" s="3"/>
      <c r="AM8" s="3"/>
      <c r="AN8" s="3"/>
      <c r="AO8" s="3"/>
      <c r="AP8" s="3"/>
      <c r="AQ8" s="3"/>
      <c r="AR8" s="3"/>
      <c r="AS8" s="3"/>
      <c r="AT8" s="3"/>
      <c r="AU8" s="3"/>
      <c r="AV8" s="3"/>
      <c r="AW8" s="3"/>
    </row>
    <row r="9" spans="1:49" ht="12">
      <c r="A9" s="4" t="s">
        <v>1</v>
      </c>
      <c r="B9" s="5">
        <v>194</v>
      </c>
      <c r="C9" s="5">
        <v>200.2</v>
      </c>
      <c r="D9" s="5">
        <v>203.4</v>
      </c>
      <c r="E9" s="5">
        <v>202</v>
      </c>
      <c r="F9" s="5">
        <v>204.7</v>
      </c>
      <c r="G9" s="5">
        <v>206.9</v>
      </c>
      <c r="H9" s="5">
        <v>204.5</v>
      </c>
      <c r="I9" s="5">
        <v>211.9</v>
      </c>
      <c r="J9" s="5">
        <v>203.2</v>
      </c>
      <c r="K9" s="5">
        <v>200.2</v>
      </c>
      <c r="L9" s="5">
        <v>210.8</v>
      </c>
      <c r="M9" s="5">
        <v>208.1</v>
      </c>
      <c r="N9" s="5">
        <v>201.2</v>
      </c>
      <c r="O9" s="5">
        <v>197.8</v>
      </c>
      <c r="P9" s="5"/>
      <c r="R9" s="4" t="s">
        <v>1</v>
      </c>
      <c r="S9" s="6">
        <f aca="true" t="shared" si="0" ref="S9:AA22">C9*100/B9-100</f>
        <v>3.1958762886597896</v>
      </c>
      <c r="T9" s="6">
        <f t="shared" si="0"/>
        <v>1.5984015984016082</v>
      </c>
      <c r="U9" s="6">
        <f t="shared" si="0"/>
        <v>-0.6882989183874173</v>
      </c>
      <c r="V9" s="6">
        <f t="shared" si="0"/>
        <v>1.3366336633663423</v>
      </c>
      <c r="W9" s="6">
        <f t="shared" si="0"/>
        <v>1.074743527112858</v>
      </c>
      <c r="X9" s="6">
        <f t="shared" si="0"/>
        <v>-1.1599806669888864</v>
      </c>
      <c r="Y9" s="6">
        <f t="shared" si="0"/>
        <v>3.6185819070904586</v>
      </c>
      <c r="Z9" s="6">
        <f t="shared" si="0"/>
        <v>-4.105710240679571</v>
      </c>
      <c r="AA9" s="6">
        <f t="shared" si="0"/>
        <v>-1.4763779527558967</v>
      </c>
      <c r="AB9" s="6">
        <f aca="true" t="shared" si="1" ref="AB9:AC22">K9*100/J9-100</f>
        <v>-1.4763779527558967</v>
      </c>
      <c r="AC9" s="6">
        <f t="shared" si="1"/>
        <v>5.294705294705295</v>
      </c>
      <c r="AD9" s="6">
        <f>N9*100/M9-100</f>
        <v>-3.315713599231131</v>
      </c>
      <c r="AE9" s="6">
        <f>O9*100/N9-100</f>
        <v>-1.689860834990057</v>
      </c>
      <c r="AF9" s="6">
        <f aca="true" t="shared" si="2" ref="AF9:AF22">O9*100/M9-100</f>
        <v>-4.949543488707349</v>
      </c>
      <c r="AH9" s="4" t="s">
        <v>1</v>
      </c>
      <c r="AI9" s="6">
        <f aca="true" t="shared" si="3" ref="AI9:AW22">B9*100/B$9</f>
        <v>100</v>
      </c>
      <c r="AJ9" s="6">
        <f t="shared" si="3"/>
        <v>100</v>
      </c>
      <c r="AK9" s="6">
        <f t="shared" si="3"/>
        <v>100</v>
      </c>
      <c r="AL9" s="6">
        <f t="shared" si="3"/>
        <v>100</v>
      </c>
      <c r="AM9" s="6">
        <f t="shared" si="3"/>
        <v>100</v>
      </c>
      <c r="AN9" s="6">
        <f t="shared" si="3"/>
        <v>100</v>
      </c>
      <c r="AO9" s="6">
        <f t="shared" si="3"/>
        <v>100</v>
      </c>
      <c r="AP9" s="6">
        <f t="shared" si="3"/>
        <v>100</v>
      </c>
      <c r="AQ9" s="6">
        <f t="shared" si="3"/>
        <v>100</v>
      </c>
      <c r="AR9" s="6">
        <f t="shared" si="3"/>
        <v>100</v>
      </c>
      <c r="AS9" s="6">
        <f t="shared" si="3"/>
        <v>100</v>
      </c>
      <c r="AT9" s="6">
        <f t="shared" si="3"/>
        <v>100</v>
      </c>
      <c r="AU9" s="6">
        <f t="shared" si="3"/>
        <v>100</v>
      </c>
      <c r="AV9" s="6">
        <f t="shared" si="3"/>
        <v>100</v>
      </c>
      <c r="AW9" s="6" t="e">
        <f t="shared" si="3"/>
        <v>#DIV/0!</v>
      </c>
    </row>
    <row r="10" spans="1:49" ht="12">
      <c r="A10" t="s">
        <v>2</v>
      </c>
      <c r="B10" s="7">
        <v>15.1</v>
      </c>
      <c r="C10" s="7">
        <v>14.9</v>
      </c>
      <c r="D10" s="7">
        <v>13.8</v>
      </c>
      <c r="E10" s="7">
        <v>13.8</v>
      </c>
      <c r="F10" s="7">
        <v>12.8</v>
      </c>
      <c r="G10" s="7">
        <v>13.3</v>
      </c>
      <c r="H10" s="7">
        <v>12.9</v>
      </c>
      <c r="I10" s="7">
        <v>14</v>
      </c>
      <c r="J10" s="7">
        <v>14.7</v>
      </c>
      <c r="K10" s="7">
        <v>14.8</v>
      </c>
      <c r="L10" s="7">
        <v>14.6</v>
      </c>
      <c r="M10" s="7">
        <v>14</v>
      </c>
      <c r="N10" s="7">
        <v>13.1</v>
      </c>
      <c r="O10" s="7">
        <v>12.5</v>
      </c>
      <c r="P10" s="7"/>
      <c r="R10" t="s">
        <v>2</v>
      </c>
      <c r="S10" s="6">
        <f t="shared" si="0"/>
        <v>-1.324503311258269</v>
      </c>
      <c r="T10" s="6">
        <f t="shared" si="0"/>
        <v>-7.382550335570471</v>
      </c>
      <c r="U10" s="6">
        <f t="shared" si="0"/>
        <v>0</v>
      </c>
      <c r="V10" s="6">
        <f t="shared" si="0"/>
        <v>-7.246376811594203</v>
      </c>
      <c r="W10" s="6">
        <f t="shared" si="0"/>
        <v>3.90625</v>
      </c>
      <c r="X10" s="6">
        <f t="shared" si="0"/>
        <v>-3.0075187969924855</v>
      </c>
      <c r="Y10" s="6">
        <f t="shared" si="0"/>
        <v>8.52713178294573</v>
      </c>
      <c r="Z10" s="6">
        <f t="shared" si="0"/>
        <v>5</v>
      </c>
      <c r="AA10" s="6">
        <f t="shared" si="0"/>
        <v>0.6802721088435391</v>
      </c>
      <c r="AB10" s="6">
        <f t="shared" si="1"/>
        <v>0.6802721088435391</v>
      </c>
      <c r="AC10" s="6">
        <f t="shared" si="1"/>
        <v>-1.3513513513513544</v>
      </c>
      <c r="AD10" s="6">
        <f aca="true" t="shared" si="4" ref="AD10:AE22">N10*100/M10-100</f>
        <v>-6.428571428571431</v>
      </c>
      <c r="AE10" s="6">
        <f t="shared" si="4"/>
        <v>-4.580152671755727</v>
      </c>
      <c r="AF10" s="6">
        <f t="shared" si="2"/>
        <v>-10.714285714285708</v>
      </c>
      <c r="AH10" t="s">
        <v>2</v>
      </c>
      <c r="AI10" s="6">
        <f t="shared" si="3"/>
        <v>7.783505154639175</v>
      </c>
      <c r="AJ10" s="6">
        <f t="shared" si="3"/>
        <v>7.442557442557443</v>
      </c>
      <c r="AK10" s="6">
        <f t="shared" si="3"/>
        <v>6.784660766961652</v>
      </c>
      <c r="AL10" s="6">
        <f t="shared" si="3"/>
        <v>6.8316831683168315</v>
      </c>
      <c r="AM10" s="6">
        <f t="shared" si="3"/>
        <v>6.253053248656571</v>
      </c>
      <c r="AN10" s="6">
        <f t="shared" si="3"/>
        <v>6.428226196230063</v>
      </c>
      <c r="AO10" s="6">
        <f t="shared" si="3"/>
        <v>6.308068459657702</v>
      </c>
      <c r="AP10" s="6">
        <f t="shared" si="3"/>
        <v>6.606890042472864</v>
      </c>
      <c r="AQ10" s="6">
        <f t="shared" si="3"/>
        <v>7.234251968503937</v>
      </c>
      <c r="AR10" s="6">
        <f t="shared" si="3"/>
        <v>7.392607392607393</v>
      </c>
      <c r="AS10" s="6">
        <f t="shared" si="3"/>
        <v>6.925996204933586</v>
      </c>
      <c r="AT10" s="6">
        <f t="shared" si="3"/>
        <v>6.727534839019702</v>
      </c>
      <c r="AU10" s="6">
        <f t="shared" si="3"/>
        <v>6.510934393638172</v>
      </c>
      <c r="AV10" s="6">
        <f t="shared" si="3"/>
        <v>6.319514661274014</v>
      </c>
      <c r="AW10" s="6" t="e">
        <f t="shared" si="3"/>
        <v>#DIV/0!</v>
      </c>
    </row>
    <row r="11" spans="1:49" ht="12">
      <c r="A11" t="s">
        <v>3</v>
      </c>
      <c r="B11" s="7">
        <v>47.4</v>
      </c>
      <c r="C11" s="7">
        <v>48.5</v>
      </c>
      <c r="D11" s="7">
        <v>49.9</v>
      </c>
      <c r="E11" s="7">
        <v>49.1</v>
      </c>
      <c r="F11" s="7">
        <v>50.3</v>
      </c>
      <c r="G11" s="7">
        <v>51.3</v>
      </c>
      <c r="H11" s="7">
        <v>50.7</v>
      </c>
      <c r="I11" s="7">
        <v>51.1</v>
      </c>
      <c r="J11" s="7">
        <v>49.8</v>
      </c>
      <c r="K11" s="7">
        <v>49.2</v>
      </c>
      <c r="L11" s="7">
        <v>51.1</v>
      </c>
      <c r="M11" s="7">
        <v>50.8</v>
      </c>
      <c r="N11" s="7">
        <v>48</v>
      </c>
      <c r="O11" s="7">
        <v>46.7</v>
      </c>
      <c r="P11" s="7"/>
      <c r="R11" t="s">
        <v>3</v>
      </c>
      <c r="S11" s="6">
        <f t="shared" si="0"/>
        <v>2.320675105485236</v>
      </c>
      <c r="T11" s="6">
        <f t="shared" si="0"/>
        <v>2.886597938144334</v>
      </c>
      <c r="U11" s="6">
        <f t="shared" si="0"/>
        <v>-1.6032064128256422</v>
      </c>
      <c r="V11" s="6">
        <f t="shared" si="0"/>
        <v>2.4439918533604867</v>
      </c>
      <c r="W11" s="6">
        <f t="shared" si="0"/>
        <v>1.988071570576551</v>
      </c>
      <c r="X11" s="6">
        <f t="shared" si="0"/>
        <v>-1.1695906432748444</v>
      </c>
      <c r="Y11" s="6">
        <f t="shared" si="0"/>
        <v>0.7889546351084817</v>
      </c>
      <c r="Z11" s="6">
        <f t="shared" si="0"/>
        <v>-2.5440313111545976</v>
      </c>
      <c r="AA11" s="6">
        <f t="shared" si="0"/>
        <v>-1.2048192771084274</v>
      </c>
      <c r="AB11" s="6">
        <f t="shared" si="1"/>
        <v>-1.2048192771084274</v>
      </c>
      <c r="AC11" s="6">
        <f t="shared" si="1"/>
        <v>3.8617886178861767</v>
      </c>
      <c r="AD11" s="6">
        <f t="shared" si="4"/>
        <v>-5.511811023622045</v>
      </c>
      <c r="AE11" s="6">
        <f t="shared" si="4"/>
        <v>-2.7083333333333286</v>
      </c>
      <c r="AF11" s="6">
        <f t="shared" si="2"/>
        <v>-8.070866141732282</v>
      </c>
      <c r="AH11" t="s">
        <v>3</v>
      </c>
      <c r="AI11" s="6">
        <f t="shared" si="3"/>
        <v>24.432989690721648</v>
      </c>
      <c r="AJ11" s="6">
        <f t="shared" si="3"/>
        <v>24.225774225774227</v>
      </c>
      <c r="AK11" s="6">
        <f t="shared" si="3"/>
        <v>24.532940019665684</v>
      </c>
      <c r="AL11" s="6">
        <f t="shared" si="3"/>
        <v>24.306930693069308</v>
      </c>
      <c r="AM11" s="6">
        <f t="shared" si="3"/>
        <v>24.57254518808012</v>
      </c>
      <c r="AN11" s="6">
        <f t="shared" si="3"/>
        <v>24.794586756887384</v>
      </c>
      <c r="AO11" s="6">
        <f t="shared" si="3"/>
        <v>24.792176039119806</v>
      </c>
      <c r="AP11" s="6">
        <f t="shared" si="3"/>
        <v>24.115148655025955</v>
      </c>
      <c r="AQ11" s="6">
        <f t="shared" si="3"/>
        <v>24.507874015748033</v>
      </c>
      <c r="AR11" s="6">
        <f t="shared" si="3"/>
        <v>24.575424575424577</v>
      </c>
      <c r="AS11" s="6">
        <f t="shared" si="3"/>
        <v>24.24098671726755</v>
      </c>
      <c r="AT11" s="6">
        <f t="shared" si="3"/>
        <v>24.411340701585775</v>
      </c>
      <c r="AU11" s="6">
        <f t="shared" si="3"/>
        <v>23.85685884691849</v>
      </c>
      <c r="AV11" s="6">
        <f t="shared" si="3"/>
        <v>23.609706774519715</v>
      </c>
      <c r="AW11" s="6" t="e">
        <f t="shared" si="3"/>
        <v>#DIV/0!</v>
      </c>
    </row>
    <row r="12" spans="1:49" ht="12">
      <c r="A12" t="s">
        <v>45</v>
      </c>
      <c r="B12" s="7">
        <v>33.5</v>
      </c>
      <c r="C12" s="7">
        <v>34.5</v>
      </c>
      <c r="D12" s="7">
        <v>35.6</v>
      </c>
      <c r="E12" s="7">
        <v>34.1</v>
      </c>
      <c r="F12" s="7">
        <v>34.5</v>
      </c>
      <c r="G12" s="7">
        <v>35</v>
      </c>
      <c r="H12" s="7">
        <v>34.5</v>
      </c>
      <c r="I12" s="7">
        <v>33.2</v>
      </c>
      <c r="J12" s="7">
        <v>32.9</v>
      </c>
      <c r="K12" s="7">
        <v>33</v>
      </c>
      <c r="L12" s="7">
        <v>35.1</v>
      </c>
      <c r="M12" s="7">
        <v>35.8</v>
      </c>
      <c r="N12" s="7">
        <v>34.6</v>
      </c>
      <c r="O12" s="7">
        <v>34.4</v>
      </c>
      <c r="P12" s="7"/>
      <c r="R12" t="s">
        <v>45</v>
      </c>
      <c r="S12" s="6">
        <f t="shared" si="0"/>
        <v>2.985074626865668</v>
      </c>
      <c r="T12" s="6">
        <f t="shared" si="0"/>
        <v>3.1884057971014528</v>
      </c>
      <c r="U12" s="6">
        <f t="shared" si="0"/>
        <v>-4.213483146067418</v>
      </c>
      <c r="V12" s="6">
        <f t="shared" si="0"/>
        <v>1.1730205278592365</v>
      </c>
      <c r="W12" s="6">
        <f t="shared" si="0"/>
        <v>1.4492753623188435</v>
      </c>
      <c r="X12" s="6">
        <f t="shared" si="0"/>
        <v>-1.4285714285714306</v>
      </c>
      <c r="Y12" s="6">
        <f t="shared" si="0"/>
        <v>-3.7681159420289703</v>
      </c>
      <c r="Z12" s="6">
        <f t="shared" si="0"/>
        <v>-0.9036144578313383</v>
      </c>
      <c r="AA12" s="6">
        <f t="shared" si="0"/>
        <v>0.3039513677811527</v>
      </c>
      <c r="AB12" s="6">
        <f t="shared" si="1"/>
        <v>0.3039513677811527</v>
      </c>
      <c r="AC12" s="6">
        <f t="shared" si="1"/>
        <v>6.36363636363636</v>
      </c>
      <c r="AD12" s="6">
        <f t="shared" si="4"/>
        <v>-3.351955307262557</v>
      </c>
      <c r="AE12" s="6">
        <f t="shared" si="4"/>
        <v>-0.5780346820809257</v>
      </c>
      <c r="AF12" s="6">
        <f t="shared" si="2"/>
        <v>-3.910614525139664</v>
      </c>
      <c r="AH12" t="s">
        <v>45</v>
      </c>
      <c r="AI12" s="6">
        <f t="shared" si="3"/>
        <v>17.2680412371134</v>
      </c>
      <c r="AJ12" s="6">
        <f t="shared" si="3"/>
        <v>17.232767232767234</v>
      </c>
      <c r="AK12" s="6">
        <f t="shared" si="3"/>
        <v>17.502458210422812</v>
      </c>
      <c r="AL12" s="6">
        <f t="shared" si="3"/>
        <v>16.88118811881188</v>
      </c>
      <c r="AM12" s="6">
        <f t="shared" si="3"/>
        <v>16.853932584269664</v>
      </c>
      <c r="AN12" s="6">
        <f t="shared" si="3"/>
        <v>16.91638472692122</v>
      </c>
      <c r="AO12" s="6">
        <f t="shared" si="3"/>
        <v>16.87041564792176</v>
      </c>
      <c r="AP12" s="6">
        <f t="shared" si="3"/>
        <v>15.66776781500708</v>
      </c>
      <c r="AQ12" s="6">
        <f t="shared" si="3"/>
        <v>16.190944881889763</v>
      </c>
      <c r="AR12" s="6">
        <f t="shared" si="3"/>
        <v>16.483516483516485</v>
      </c>
      <c r="AS12" s="6">
        <f t="shared" si="3"/>
        <v>16.650853889943072</v>
      </c>
      <c r="AT12" s="6">
        <f t="shared" si="3"/>
        <v>17.203267659778952</v>
      </c>
      <c r="AU12" s="6">
        <f t="shared" si="3"/>
        <v>17.19681908548708</v>
      </c>
      <c r="AV12" s="6">
        <f t="shared" si="3"/>
        <v>17.391304347826086</v>
      </c>
      <c r="AW12" s="6" t="e">
        <f t="shared" si="3"/>
        <v>#DIV/0!</v>
      </c>
    </row>
    <row r="13" spans="1:49" ht="12">
      <c r="A13" t="s">
        <v>4</v>
      </c>
      <c r="B13" s="7">
        <v>32</v>
      </c>
      <c r="C13" s="7">
        <v>33</v>
      </c>
      <c r="D13" s="7">
        <v>34.1</v>
      </c>
      <c r="E13" s="7">
        <v>32.7</v>
      </c>
      <c r="F13" s="7">
        <v>33</v>
      </c>
      <c r="G13" s="7">
        <v>33.5</v>
      </c>
      <c r="H13" s="7">
        <v>33</v>
      </c>
      <c r="I13" s="7">
        <v>31.5</v>
      </c>
      <c r="J13" s="7">
        <v>31.1</v>
      </c>
      <c r="K13" s="7">
        <v>31.2</v>
      </c>
      <c r="L13" s="7">
        <v>33.2</v>
      </c>
      <c r="M13" s="7">
        <v>33.8</v>
      </c>
      <c r="N13" s="7">
        <v>32.8</v>
      </c>
      <c r="O13" s="7">
        <v>32.2</v>
      </c>
      <c r="P13" s="7"/>
      <c r="R13" t="s">
        <v>4</v>
      </c>
      <c r="S13" s="6">
        <f t="shared" si="0"/>
        <v>3.125</v>
      </c>
      <c r="T13" s="6">
        <f t="shared" si="0"/>
        <v>3.3333333333333286</v>
      </c>
      <c r="U13" s="6">
        <f t="shared" si="0"/>
        <v>-4.105571847507321</v>
      </c>
      <c r="V13" s="6">
        <f t="shared" si="0"/>
        <v>0.9174311926605441</v>
      </c>
      <c r="W13" s="6">
        <f t="shared" si="0"/>
        <v>1.5151515151515156</v>
      </c>
      <c r="X13" s="6">
        <f t="shared" si="0"/>
        <v>-1.492537313432834</v>
      </c>
      <c r="Y13" s="6">
        <f t="shared" si="0"/>
        <v>-4.545454545454547</v>
      </c>
      <c r="Z13" s="6">
        <f t="shared" si="0"/>
        <v>-1.2698412698412653</v>
      </c>
      <c r="AA13" s="6">
        <f t="shared" si="0"/>
        <v>0.32154340836012807</v>
      </c>
      <c r="AB13" s="6">
        <f t="shared" si="1"/>
        <v>0.32154340836012807</v>
      </c>
      <c r="AC13" s="6">
        <f t="shared" si="1"/>
        <v>6.410256410256423</v>
      </c>
      <c r="AD13" s="6">
        <f t="shared" si="4"/>
        <v>-2.958579881656803</v>
      </c>
      <c r="AE13" s="6">
        <f t="shared" si="4"/>
        <v>-1.8292682926828974</v>
      </c>
      <c r="AF13" s="6">
        <f t="shared" si="2"/>
        <v>-4.733727810650862</v>
      </c>
      <c r="AH13" t="s">
        <v>4</v>
      </c>
      <c r="AI13" s="6">
        <f t="shared" si="3"/>
        <v>16.49484536082474</v>
      </c>
      <c r="AJ13" s="6">
        <f t="shared" si="3"/>
        <v>16.483516483516485</v>
      </c>
      <c r="AK13" s="6">
        <f t="shared" si="3"/>
        <v>16.764995083579155</v>
      </c>
      <c r="AL13" s="6">
        <f t="shared" si="3"/>
        <v>16.18811881188119</v>
      </c>
      <c r="AM13" s="6">
        <f t="shared" si="3"/>
        <v>16.12115290669272</v>
      </c>
      <c r="AN13" s="6">
        <f t="shared" si="3"/>
        <v>16.191396810053167</v>
      </c>
      <c r="AO13" s="6">
        <f t="shared" si="3"/>
        <v>16.13691931540342</v>
      </c>
      <c r="AP13" s="6">
        <f t="shared" si="3"/>
        <v>14.865502595563944</v>
      </c>
      <c r="AQ13" s="6">
        <f t="shared" si="3"/>
        <v>15.305118110236222</v>
      </c>
      <c r="AR13" s="6">
        <f t="shared" si="3"/>
        <v>15.584415584415586</v>
      </c>
      <c r="AS13" s="6">
        <f t="shared" si="3"/>
        <v>15.749525616698293</v>
      </c>
      <c r="AT13" s="6">
        <f t="shared" si="3"/>
        <v>16.24219125420471</v>
      </c>
      <c r="AU13" s="6">
        <f t="shared" si="3"/>
        <v>16.302186878727632</v>
      </c>
      <c r="AV13" s="6">
        <f t="shared" si="3"/>
        <v>16.27906976744186</v>
      </c>
      <c r="AW13" s="6" t="e">
        <f t="shared" si="3"/>
        <v>#DIV/0!</v>
      </c>
    </row>
    <row r="14" spans="1:49" ht="12">
      <c r="A14" t="s">
        <v>5</v>
      </c>
      <c r="B14" s="7">
        <v>13.9</v>
      </c>
      <c r="C14" s="7">
        <v>14</v>
      </c>
      <c r="D14" s="7">
        <v>14.3</v>
      </c>
      <c r="E14" s="7">
        <v>15</v>
      </c>
      <c r="F14" s="7">
        <v>15.8</v>
      </c>
      <c r="G14" s="7">
        <v>16.3</v>
      </c>
      <c r="H14" s="7">
        <v>16.2</v>
      </c>
      <c r="I14" s="7">
        <v>17.9</v>
      </c>
      <c r="J14" s="7">
        <v>16.9</v>
      </c>
      <c r="K14" s="7">
        <v>16.2</v>
      </c>
      <c r="L14" s="7">
        <v>16</v>
      </c>
      <c r="M14" s="7">
        <v>15</v>
      </c>
      <c r="N14" s="7">
        <v>13.4</v>
      </c>
      <c r="O14" s="7">
        <v>12.3</v>
      </c>
      <c r="P14" s="7"/>
      <c r="R14" t="s">
        <v>5</v>
      </c>
      <c r="S14" s="6">
        <f t="shared" si="0"/>
        <v>0.7194244604316538</v>
      </c>
      <c r="T14" s="6">
        <f t="shared" si="0"/>
        <v>2.142857142857139</v>
      </c>
      <c r="U14" s="6">
        <f t="shared" si="0"/>
        <v>4.895104895104893</v>
      </c>
      <c r="V14" s="6">
        <f t="shared" si="0"/>
        <v>5.333333333333329</v>
      </c>
      <c r="W14" s="6">
        <f t="shared" si="0"/>
        <v>3.1645569620253156</v>
      </c>
      <c r="X14" s="6">
        <f t="shared" si="0"/>
        <v>-0.6134969325153463</v>
      </c>
      <c r="Y14" s="6">
        <f t="shared" si="0"/>
        <v>10.493827160493822</v>
      </c>
      <c r="Z14" s="6">
        <f t="shared" si="0"/>
        <v>-5.586592178770957</v>
      </c>
      <c r="AA14" s="6">
        <f t="shared" si="0"/>
        <v>-4.1420118343195185</v>
      </c>
      <c r="AB14" s="6">
        <f t="shared" si="1"/>
        <v>-4.1420118343195185</v>
      </c>
      <c r="AC14" s="6">
        <f t="shared" si="1"/>
        <v>-1.2345679012345698</v>
      </c>
      <c r="AD14" s="6">
        <f t="shared" si="4"/>
        <v>-10.666666666666671</v>
      </c>
      <c r="AE14" s="6">
        <f t="shared" si="4"/>
        <v>-8.208955223880594</v>
      </c>
      <c r="AF14" s="6">
        <f t="shared" si="2"/>
        <v>-18</v>
      </c>
      <c r="AH14" t="s">
        <v>5</v>
      </c>
      <c r="AI14" s="6">
        <f t="shared" si="3"/>
        <v>7.164948453608248</v>
      </c>
      <c r="AJ14" s="6">
        <f t="shared" si="3"/>
        <v>6.993006993006993</v>
      </c>
      <c r="AK14" s="6">
        <f t="shared" si="3"/>
        <v>7.030481809242871</v>
      </c>
      <c r="AL14" s="6">
        <f t="shared" si="3"/>
        <v>7.425742574257426</v>
      </c>
      <c r="AM14" s="6">
        <f t="shared" si="3"/>
        <v>7.718612603810454</v>
      </c>
      <c r="AN14" s="6">
        <f t="shared" si="3"/>
        <v>7.878202029966167</v>
      </c>
      <c r="AO14" s="6">
        <f t="shared" si="3"/>
        <v>7.921760391198044</v>
      </c>
      <c r="AP14" s="6">
        <f t="shared" si="3"/>
        <v>8.447380840018875</v>
      </c>
      <c r="AQ14" s="6">
        <f t="shared" si="3"/>
        <v>8.316929133858267</v>
      </c>
      <c r="AR14" s="6">
        <f t="shared" si="3"/>
        <v>8.091908091908092</v>
      </c>
      <c r="AS14" s="6">
        <f t="shared" si="3"/>
        <v>7.590132827324478</v>
      </c>
      <c r="AT14" s="6">
        <f t="shared" si="3"/>
        <v>7.2080730418068235</v>
      </c>
      <c r="AU14" s="6">
        <f t="shared" si="3"/>
        <v>6.6600397614314115</v>
      </c>
      <c r="AV14" s="6">
        <f t="shared" si="3"/>
        <v>6.21840242669363</v>
      </c>
      <c r="AW14" s="6" t="e">
        <f t="shared" si="3"/>
        <v>#DIV/0!</v>
      </c>
    </row>
    <row r="15" spans="1:49" ht="12">
      <c r="A15" t="s">
        <v>6</v>
      </c>
      <c r="B15" s="7">
        <v>131.5</v>
      </c>
      <c r="C15" s="7">
        <v>136.8</v>
      </c>
      <c r="D15" s="7">
        <v>139.7</v>
      </c>
      <c r="E15" s="7">
        <v>139.1</v>
      </c>
      <c r="F15" s="7">
        <v>141.6</v>
      </c>
      <c r="G15" s="7">
        <v>142.3</v>
      </c>
      <c r="H15" s="7">
        <v>140.9</v>
      </c>
      <c r="I15" s="7">
        <v>146.8</v>
      </c>
      <c r="J15" s="7">
        <v>138.7</v>
      </c>
      <c r="K15" s="7">
        <v>136.2</v>
      </c>
      <c r="L15" s="7">
        <v>145.1</v>
      </c>
      <c r="M15" s="7">
        <v>143.3</v>
      </c>
      <c r="N15" s="7">
        <v>140.1</v>
      </c>
      <c r="O15" s="7">
        <v>138.6</v>
      </c>
      <c r="P15" s="7"/>
      <c r="R15" t="s">
        <v>6</v>
      </c>
      <c r="S15" s="6">
        <f t="shared" si="0"/>
        <v>4.030418250950589</v>
      </c>
      <c r="T15" s="6">
        <f t="shared" si="0"/>
        <v>2.1198830409356475</v>
      </c>
      <c r="U15" s="6">
        <f t="shared" si="0"/>
        <v>-0.4294917680744419</v>
      </c>
      <c r="V15" s="6">
        <f t="shared" si="0"/>
        <v>1.7972681524083498</v>
      </c>
      <c r="W15" s="6">
        <f t="shared" si="0"/>
        <v>0.49435028248589674</v>
      </c>
      <c r="X15" s="6">
        <f t="shared" si="0"/>
        <v>-0.9838369641602327</v>
      </c>
      <c r="Y15" s="6">
        <f t="shared" si="0"/>
        <v>4.18736692689852</v>
      </c>
      <c r="Z15" s="6">
        <f t="shared" si="0"/>
        <v>-5.5177111716621425</v>
      </c>
      <c r="AA15" s="6">
        <f t="shared" si="0"/>
        <v>-1.8024513338139911</v>
      </c>
      <c r="AB15" s="6">
        <f t="shared" si="1"/>
        <v>-1.8024513338139911</v>
      </c>
      <c r="AC15" s="6">
        <f t="shared" si="1"/>
        <v>6.534508076358307</v>
      </c>
      <c r="AD15" s="6">
        <f t="shared" si="4"/>
        <v>-2.2330774598743943</v>
      </c>
      <c r="AE15" s="6">
        <f t="shared" si="4"/>
        <v>-1.0706638115631648</v>
      </c>
      <c r="AF15" s="6">
        <f t="shared" si="2"/>
        <v>-3.2798325191905207</v>
      </c>
      <c r="AH15" t="s">
        <v>6</v>
      </c>
      <c r="AI15" s="6">
        <f t="shared" si="3"/>
        <v>67.78350515463917</v>
      </c>
      <c r="AJ15" s="6">
        <f t="shared" si="3"/>
        <v>68.33166833166834</v>
      </c>
      <c r="AK15" s="6">
        <f t="shared" si="3"/>
        <v>68.68239921337265</v>
      </c>
      <c r="AL15" s="6">
        <f t="shared" si="3"/>
        <v>68.86138613861387</v>
      </c>
      <c r="AM15" s="6">
        <f t="shared" si="3"/>
        <v>69.17440156326332</v>
      </c>
      <c r="AN15" s="6">
        <f t="shared" si="3"/>
        <v>68.77718704688256</v>
      </c>
      <c r="AO15" s="6">
        <f t="shared" si="3"/>
        <v>68.8997555012225</v>
      </c>
      <c r="AP15" s="6">
        <f t="shared" si="3"/>
        <v>69.27796130250118</v>
      </c>
      <c r="AQ15" s="6">
        <f t="shared" si="3"/>
        <v>68.25787401574803</v>
      </c>
      <c r="AR15" s="6">
        <f t="shared" si="3"/>
        <v>68.03196803196802</v>
      </c>
      <c r="AS15" s="6">
        <f t="shared" si="3"/>
        <v>68.83301707779886</v>
      </c>
      <c r="AT15" s="6">
        <f t="shared" si="3"/>
        <v>68.86112445939453</v>
      </c>
      <c r="AU15" s="6">
        <f t="shared" si="3"/>
        <v>69.63220675944335</v>
      </c>
      <c r="AV15" s="6">
        <f t="shared" si="3"/>
        <v>70.07077856420626</v>
      </c>
      <c r="AW15" s="6" t="e">
        <f t="shared" si="3"/>
        <v>#DIV/0!</v>
      </c>
    </row>
    <row r="16" spans="1:49" ht="12">
      <c r="A16" t="s">
        <v>16</v>
      </c>
      <c r="B16" s="7">
        <v>50.8</v>
      </c>
      <c r="C16" s="7">
        <v>51</v>
      </c>
      <c r="D16" s="7">
        <v>51.9</v>
      </c>
      <c r="E16" s="7">
        <v>51.9</v>
      </c>
      <c r="F16" s="7">
        <v>53.5</v>
      </c>
      <c r="G16" s="7">
        <v>54.5</v>
      </c>
      <c r="H16" s="7">
        <v>53.6</v>
      </c>
      <c r="I16" s="7">
        <v>57.1</v>
      </c>
      <c r="J16" s="7">
        <v>55.2</v>
      </c>
      <c r="K16" s="7">
        <v>54.5</v>
      </c>
      <c r="L16" s="7">
        <v>58.7</v>
      </c>
      <c r="M16" s="7">
        <v>58</v>
      </c>
      <c r="N16" s="7">
        <v>57.4</v>
      </c>
      <c r="O16" s="7">
        <v>57.4</v>
      </c>
      <c r="P16" s="7"/>
      <c r="R16" t="s">
        <v>16</v>
      </c>
      <c r="S16" s="6">
        <f t="shared" si="0"/>
        <v>0.39370078740158476</v>
      </c>
      <c r="T16" s="6">
        <f t="shared" si="0"/>
        <v>1.764705882352942</v>
      </c>
      <c r="U16" s="6">
        <f t="shared" si="0"/>
        <v>0</v>
      </c>
      <c r="V16" s="6">
        <f t="shared" si="0"/>
        <v>3.082851637764932</v>
      </c>
      <c r="W16" s="6">
        <f t="shared" si="0"/>
        <v>1.8691588785046775</v>
      </c>
      <c r="X16" s="6">
        <f t="shared" si="0"/>
        <v>-1.6513761467889907</v>
      </c>
      <c r="Y16" s="6">
        <f t="shared" si="0"/>
        <v>6.52985074626865</v>
      </c>
      <c r="Z16" s="6">
        <f t="shared" si="0"/>
        <v>-3.327495621716295</v>
      </c>
      <c r="AA16" s="6">
        <f t="shared" si="0"/>
        <v>-1.2681159420289845</v>
      </c>
      <c r="AB16" s="6">
        <f t="shared" si="1"/>
        <v>-1.2681159420289845</v>
      </c>
      <c r="AC16" s="6">
        <f t="shared" si="1"/>
        <v>7.7064220183486185</v>
      </c>
      <c r="AD16" s="6">
        <f t="shared" si="4"/>
        <v>-1.0344827586206833</v>
      </c>
      <c r="AE16" s="6">
        <f t="shared" si="4"/>
        <v>0</v>
      </c>
      <c r="AF16" s="6">
        <f t="shared" si="2"/>
        <v>-1.0344827586206833</v>
      </c>
      <c r="AH16" t="s">
        <v>16</v>
      </c>
      <c r="AI16" s="6">
        <f t="shared" si="3"/>
        <v>26.185567010309278</v>
      </c>
      <c r="AJ16" s="6">
        <f t="shared" si="3"/>
        <v>25.474525474525475</v>
      </c>
      <c r="AK16" s="6">
        <f t="shared" si="3"/>
        <v>25.51622418879056</v>
      </c>
      <c r="AL16" s="6">
        <f t="shared" si="3"/>
        <v>25.693069306930692</v>
      </c>
      <c r="AM16" s="6">
        <f t="shared" si="3"/>
        <v>26.135808500244263</v>
      </c>
      <c r="AN16" s="6">
        <f t="shared" si="3"/>
        <v>26.341227646205894</v>
      </c>
      <c r="AO16" s="6">
        <f t="shared" si="3"/>
        <v>26.21026894865526</v>
      </c>
      <c r="AP16" s="6">
        <f t="shared" si="3"/>
        <v>26.946672958942898</v>
      </c>
      <c r="AQ16" s="6">
        <f t="shared" si="3"/>
        <v>27.165354330708663</v>
      </c>
      <c r="AR16" s="6">
        <f t="shared" si="3"/>
        <v>27.222777222777225</v>
      </c>
      <c r="AS16" s="6">
        <f t="shared" si="3"/>
        <v>27.846299810246677</v>
      </c>
      <c r="AT16" s="6">
        <f t="shared" si="3"/>
        <v>27.87121576165305</v>
      </c>
      <c r="AU16" s="6">
        <f t="shared" si="3"/>
        <v>28.52882703777336</v>
      </c>
      <c r="AV16" s="6">
        <f t="shared" si="3"/>
        <v>29.01921132457027</v>
      </c>
      <c r="AW16" s="6" t="e">
        <f t="shared" si="3"/>
        <v>#DIV/0!</v>
      </c>
    </row>
    <row r="17" spans="1:49" ht="12">
      <c r="A17" t="s">
        <v>7</v>
      </c>
      <c r="B17" s="7">
        <v>3.2</v>
      </c>
      <c r="C17" s="7">
        <v>3.3</v>
      </c>
      <c r="D17" s="7">
        <v>3.3</v>
      </c>
      <c r="E17" s="7">
        <v>3.2</v>
      </c>
      <c r="F17" s="7">
        <v>3.2</v>
      </c>
      <c r="G17" s="7">
        <v>3.2</v>
      </c>
      <c r="H17" s="7">
        <v>3.2</v>
      </c>
      <c r="I17" s="7">
        <v>3</v>
      </c>
      <c r="J17" s="7">
        <v>2.8</v>
      </c>
      <c r="K17" s="7">
        <v>2.6</v>
      </c>
      <c r="L17" s="7">
        <v>2.9</v>
      </c>
      <c r="M17" s="7">
        <v>3.2</v>
      </c>
      <c r="N17" s="7">
        <v>3.2</v>
      </c>
      <c r="O17" s="7">
        <v>3</v>
      </c>
      <c r="P17" s="7"/>
      <c r="R17" t="s">
        <v>7</v>
      </c>
      <c r="S17" s="6">
        <f t="shared" si="0"/>
        <v>3.125</v>
      </c>
      <c r="T17" s="6">
        <f t="shared" si="0"/>
        <v>0</v>
      </c>
      <c r="U17" s="6">
        <f t="shared" si="0"/>
        <v>-3.030303030303031</v>
      </c>
      <c r="V17" s="6">
        <f t="shared" si="0"/>
        <v>0</v>
      </c>
      <c r="W17" s="6">
        <f t="shared" si="0"/>
        <v>0</v>
      </c>
      <c r="X17" s="6">
        <f t="shared" si="0"/>
        <v>0</v>
      </c>
      <c r="Y17" s="6">
        <f t="shared" si="0"/>
        <v>-6.25</v>
      </c>
      <c r="Z17" s="6">
        <f t="shared" si="0"/>
        <v>-6.666666666666671</v>
      </c>
      <c r="AA17" s="6">
        <f t="shared" si="0"/>
        <v>-7.142857142857139</v>
      </c>
      <c r="AB17" s="6">
        <f t="shared" si="1"/>
        <v>-7.142857142857139</v>
      </c>
      <c r="AC17" s="6">
        <f t="shared" si="1"/>
        <v>11.538461538461533</v>
      </c>
      <c r="AD17" s="6">
        <f t="shared" si="4"/>
        <v>0</v>
      </c>
      <c r="AE17" s="6">
        <f t="shared" si="4"/>
        <v>-6.25</v>
      </c>
      <c r="AF17" s="6">
        <f t="shared" si="2"/>
        <v>-6.25</v>
      </c>
      <c r="AH17" t="s">
        <v>7</v>
      </c>
      <c r="AI17" s="6">
        <f t="shared" si="3"/>
        <v>1.6494845360824741</v>
      </c>
      <c r="AJ17" s="6">
        <f t="shared" si="3"/>
        <v>1.6483516483516485</v>
      </c>
      <c r="AK17" s="6">
        <f t="shared" si="3"/>
        <v>1.6224188790560472</v>
      </c>
      <c r="AL17" s="6">
        <f t="shared" si="3"/>
        <v>1.5841584158415842</v>
      </c>
      <c r="AM17" s="6">
        <f t="shared" si="3"/>
        <v>1.5632633121641428</v>
      </c>
      <c r="AN17" s="6">
        <f t="shared" si="3"/>
        <v>1.5466408893185113</v>
      </c>
      <c r="AO17" s="6">
        <f t="shared" si="3"/>
        <v>1.56479217603912</v>
      </c>
      <c r="AP17" s="6">
        <f t="shared" si="3"/>
        <v>1.4157621519584709</v>
      </c>
      <c r="AQ17" s="6">
        <f t="shared" si="3"/>
        <v>1.3779527559055118</v>
      </c>
      <c r="AR17" s="6">
        <f t="shared" si="3"/>
        <v>1.2987012987012987</v>
      </c>
      <c r="AS17" s="6">
        <f t="shared" si="3"/>
        <v>1.3757115749525617</v>
      </c>
      <c r="AT17" s="6">
        <f t="shared" si="3"/>
        <v>1.5377222489187892</v>
      </c>
      <c r="AU17" s="6">
        <f t="shared" si="3"/>
        <v>1.5904572564612327</v>
      </c>
      <c r="AV17" s="6">
        <f t="shared" si="3"/>
        <v>1.5166835187057632</v>
      </c>
      <c r="AW17" s="6" t="e">
        <f t="shared" si="3"/>
        <v>#DIV/0!</v>
      </c>
    </row>
    <row r="18" spans="1:49" ht="12">
      <c r="A18" t="s">
        <v>8</v>
      </c>
      <c r="B18" s="7">
        <v>5.2</v>
      </c>
      <c r="C18" s="7">
        <v>5.3</v>
      </c>
      <c r="D18" s="7">
        <v>5.1</v>
      </c>
      <c r="E18" s="7">
        <v>5.1</v>
      </c>
      <c r="F18" s="7">
        <v>5.2</v>
      </c>
      <c r="G18" s="7">
        <v>5.2</v>
      </c>
      <c r="H18" s="7">
        <v>5.3</v>
      </c>
      <c r="I18" s="7">
        <v>5.1</v>
      </c>
      <c r="J18" s="7">
        <v>4.7</v>
      </c>
      <c r="K18" s="7">
        <v>4.3</v>
      </c>
      <c r="L18" s="7">
        <v>4.5</v>
      </c>
      <c r="M18" s="7">
        <v>4.4</v>
      </c>
      <c r="N18" s="7">
        <v>4.2</v>
      </c>
      <c r="O18" s="7">
        <v>4.2</v>
      </c>
      <c r="P18" s="7"/>
      <c r="R18" t="s">
        <v>8</v>
      </c>
      <c r="S18" s="6">
        <f t="shared" si="0"/>
        <v>1.9230769230769198</v>
      </c>
      <c r="T18" s="6">
        <f t="shared" si="0"/>
        <v>-3.7735849056603854</v>
      </c>
      <c r="U18" s="6">
        <f t="shared" si="0"/>
        <v>0</v>
      </c>
      <c r="V18" s="6">
        <f t="shared" si="0"/>
        <v>1.9607843137254974</v>
      </c>
      <c r="W18" s="6">
        <f t="shared" si="0"/>
        <v>0</v>
      </c>
      <c r="X18" s="6">
        <f t="shared" si="0"/>
        <v>1.9230769230769198</v>
      </c>
      <c r="Y18" s="6">
        <f t="shared" si="0"/>
        <v>-3.7735849056603854</v>
      </c>
      <c r="Z18" s="6">
        <f t="shared" si="0"/>
        <v>-7.843137254901961</v>
      </c>
      <c r="AA18" s="6">
        <f t="shared" si="0"/>
        <v>-8.510638297872347</v>
      </c>
      <c r="AB18" s="6">
        <f t="shared" si="1"/>
        <v>-8.510638297872347</v>
      </c>
      <c r="AC18" s="6">
        <f t="shared" si="1"/>
        <v>4.651162790697683</v>
      </c>
      <c r="AD18" s="6">
        <f t="shared" si="4"/>
        <v>-4.545454545454547</v>
      </c>
      <c r="AE18" s="6">
        <f t="shared" si="4"/>
        <v>0</v>
      </c>
      <c r="AF18" s="6">
        <f t="shared" si="2"/>
        <v>-4.545454545454547</v>
      </c>
      <c r="AH18" t="s">
        <v>8</v>
      </c>
      <c r="AI18" s="6">
        <f t="shared" si="3"/>
        <v>2.6804123711340204</v>
      </c>
      <c r="AJ18" s="6">
        <f t="shared" si="3"/>
        <v>2.6473526473526476</v>
      </c>
      <c r="AK18" s="6">
        <f t="shared" si="3"/>
        <v>2.507374631268436</v>
      </c>
      <c r="AL18" s="6">
        <f t="shared" si="3"/>
        <v>2.5247524752475243</v>
      </c>
      <c r="AM18" s="6">
        <f t="shared" si="3"/>
        <v>2.5403028822667317</v>
      </c>
      <c r="AN18" s="6">
        <f t="shared" si="3"/>
        <v>2.5132914451425807</v>
      </c>
      <c r="AO18" s="6">
        <f t="shared" si="3"/>
        <v>2.5916870415647923</v>
      </c>
      <c r="AP18" s="6">
        <f t="shared" si="3"/>
        <v>2.4067956583294</v>
      </c>
      <c r="AQ18" s="6">
        <f t="shared" si="3"/>
        <v>2.3129921259842523</v>
      </c>
      <c r="AR18" s="6">
        <f t="shared" si="3"/>
        <v>2.147852147852148</v>
      </c>
      <c r="AS18" s="6">
        <f t="shared" si="3"/>
        <v>2.1347248576850095</v>
      </c>
      <c r="AT18" s="6">
        <f t="shared" si="3"/>
        <v>2.1143680922633354</v>
      </c>
      <c r="AU18" s="6">
        <f t="shared" si="3"/>
        <v>2.087475149105368</v>
      </c>
      <c r="AV18" s="6">
        <f t="shared" si="3"/>
        <v>2.1233569261880687</v>
      </c>
      <c r="AW18" s="6" t="e">
        <f t="shared" si="3"/>
        <v>#DIV/0!</v>
      </c>
    </row>
    <row r="19" spans="1:49" ht="12">
      <c r="A19" t="s">
        <v>9</v>
      </c>
      <c r="B19" s="7">
        <v>2.6</v>
      </c>
      <c r="C19" s="7">
        <v>2.8</v>
      </c>
      <c r="D19" s="7">
        <v>2.8</v>
      </c>
      <c r="E19" s="7">
        <v>2.6</v>
      </c>
      <c r="F19" s="7">
        <v>2.5</v>
      </c>
      <c r="G19" s="7">
        <v>2.5</v>
      </c>
      <c r="H19" s="7">
        <v>2.8</v>
      </c>
      <c r="I19" s="7">
        <v>3.2</v>
      </c>
      <c r="J19" s="7">
        <v>2.9</v>
      </c>
      <c r="K19" s="7">
        <v>3</v>
      </c>
      <c r="L19" s="7">
        <v>3.3</v>
      </c>
      <c r="M19" s="7">
        <v>3.2</v>
      </c>
      <c r="N19" s="7">
        <v>3.2</v>
      </c>
      <c r="O19" s="7">
        <v>3</v>
      </c>
      <c r="P19" s="7"/>
      <c r="R19" t="s">
        <v>9</v>
      </c>
      <c r="S19" s="6">
        <f t="shared" si="0"/>
        <v>7.692307692307693</v>
      </c>
      <c r="T19" s="6">
        <f t="shared" si="0"/>
        <v>0</v>
      </c>
      <c r="U19" s="6">
        <f t="shared" si="0"/>
        <v>-7.142857142857139</v>
      </c>
      <c r="V19" s="6">
        <f t="shared" si="0"/>
        <v>-3.846153846153854</v>
      </c>
      <c r="W19" s="6">
        <f t="shared" si="0"/>
        <v>0</v>
      </c>
      <c r="X19" s="6">
        <f t="shared" si="0"/>
        <v>12</v>
      </c>
      <c r="Y19" s="6">
        <f t="shared" si="0"/>
        <v>14.285714285714292</v>
      </c>
      <c r="Z19" s="6">
        <f t="shared" si="0"/>
        <v>-9.375</v>
      </c>
      <c r="AA19" s="6">
        <f t="shared" si="0"/>
        <v>3.448275862068968</v>
      </c>
      <c r="AB19" s="6">
        <f t="shared" si="1"/>
        <v>3.448275862068968</v>
      </c>
      <c r="AC19" s="6">
        <f t="shared" si="1"/>
        <v>10</v>
      </c>
      <c r="AD19" s="6">
        <f t="shared" si="4"/>
        <v>0</v>
      </c>
      <c r="AE19" s="6">
        <f t="shared" si="4"/>
        <v>-6.25</v>
      </c>
      <c r="AF19" s="6">
        <f t="shared" si="2"/>
        <v>-6.25</v>
      </c>
      <c r="AH19" t="s">
        <v>9</v>
      </c>
      <c r="AI19" s="6">
        <f t="shared" si="3"/>
        <v>1.3402061855670102</v>
      </c>
      <c r="AJ19" s="6">
        <f t="shared" si="3"/>
        <v>1.3986013986013988</v>
      </c>
      <c r="AK19" s="6">
        <f t="shared" si="3"/>
        <v>1.376597836774828</v>
      </c>
      <c r="AL19" s="6">
        <f t="shared" si="3"/>
        <v>1.2871287128712872</v>
      </c>
      <c r="AM19" s="6">
        <f t="shared" si="3"/>
        <v>1.2212994626282365</v>
      </c>
      <c r="AN19" s="6">
        <f t="shared" si="3"/>
        <v>1.208313194780087</v>
      </c>
      <c r="AO19" s="6">
        <f t="shared" si="3"/>
        <v>1.36919315403423</v>
      </c>
      <c r="AP19" s="6">
        <f t="shared" si="3"/>
        <v>1.510146295422369</v>
      </c>
      <c r="AQ19" s="6">
        <f t="shared" si="3"/>
        <v>1.4271653543307088</v>
      </c>
      <c r="AR19" s="6">
        <f t="shared" si="3"/>
        <v>1.4985014985014986</v>
      </c>
      <c r="AS19" s="6">
        <f t="shared" si="3"/>
        <v>1.5654648956356736</v>
      </c>
      <c r="AT19" s="6">
        <f t="shared" si="3"/>
        <v>1.5377222489187892</v>
      </c>
      <c r="AU19" s="6">
        <f t="shared" si="3"/>
        <v>1.5904572564612327</v>
      </c>
      <c r="AV19" s="6">
        <f t="shared" si="3"/>
        <v>1.5166835187057632</v>
      </c>
      <c r="AW19" s="6" t="e">
        <f t="shared" si="3"/>
        <v>#DIV/0!</v>
      </c>
    </row>
    <row r="20" spans="1:49" ht="12">
      <c r="A20" t="s">
        <v>12</v>
      </c>
      <c r="B20" s="7">
        <v>15.5</v>
      </c>
      <c r="C20" s="7">
        <v>16.2</v>
      </c>
      <c r="D20" s="7">
        <v>16.9</v>
      </c>
      <c r="E20" s="7">
        <v>16.8</v>
      </c>
      <c r="F20" s="7">
        <v>17.4</v>
      </c>
      <c r="G20" s="7">
        <v>18.1</v>
      </c>
      <c r="H20" s="7">
        <v>18.8</v>
      </c>
      <c r="I20" s="7">
        <v>20.5</v>
      </c>
      <c r="J20" s="7">
        <v>18.9</v>
      </c>
      <c r="K20" s="7">
        <v>18.2</v>
      </c>
      <c r="L20" s="7">
        <v>20.2</v>
      </c>
      <c r="M20" s="7">
        <v>19.4</v>
      </c>
      <c r="N20" s="7">
        <v>19.6</v>
      </c>
      <c r="O20" s="7">
        <v>19.8</v>
      </c>
      <c r="P20" s="7"/>
      <c r="R20" t="s">
        <v>12</v>
      </c>
      <c r="S20" s="6">
        <f t="shared" si="0"/>
        <v>4.516129032258064</v>
      </c>
      <c r="T20" s="6">
        <f t="shared" si="0"/>
        <v>4.320987654320973</v>
      </c>
      <c r="U20" s="6">
        <f t="shared" si="0"/>
        <v>-0.5917159763313578</v>
      </c>
      <c r="V20" s="6">
        <f t="shared" si="0"/>
        <v>3.571428571428555</v>
      </c>
      <c r="W20" s="6">
        <f t="shared" si="0"/>
        <v>4.022988505747151</v>
      </c>
      <c r="X20" s="6">
        <f t="shared" si="0"/>
        <v>3.8674033149171123</v>
      </c>
      <c r="Y20" s="6">
        <f t="shared" si="0"/>
        <v>9.042553191489361</v>
      </c>
      <c r="Z20" s="6">
        <f t="shared" si="0"/>
        <v>-7.804878048780495</v>
      </c>
      <c r="AA20" s="6">
        <f t="shared" si="0"/>
        <v>-3.7037037037036953</v>
      </c>
      <c r="AB20" s="6">
        <f t="shared" si="1"/>
        <v>-3.7037037037036953</v>
      </c>
      <c r="AC20" s="6">
        <f t="shared" si="1"/>
        <v>10.989010989010993</v>
      </c>
      <c r="AD20" s="6">
        <f t="shared" si="4"/>
        <v>1.0309278350515712</v>
      </c>
      <c r="AE20" s="6">
        <f t="shared" si="4"/>
        <v>1.0204081632653015</v>
      </c>
      <c r="AF20" s="6">
        <f t="shared" si="2"/>
        <v>2.0618556701030997</v>
      </c>
      <c r="AH20" t="s">
        <v>12</v>
      </c>
      <c r="AI20" s="6">
        <f t="shared" si="3"/>
        <v>7.989690721649485</v>
      </c>
      <c r="AJ20" s="6">
        <f t="shared" si="3"/>
        <v>8.091908091908092</v>
      </c>
      <c r="AK20" s="6">
        <f t="shared" si="3"/>
        <v>8.30875122910521</v>
      </c>
      <c r="AL20" s="6">
        <f t="shared" si="3"/>
        <v>8.316831683168317</v>
      </c>
      <c r="AM20" s="6">
        <f t="shared" si="3"/>
        <v>8.500244259892526</v>
      </c>
      <c r="AN20" s="6">
        <f t="shared" si="3"/>
        <v>8.748187530207831</v>
      </c>
      <c r="AO20" s="6">
        <f t="shared" si="3"/>
        <v>9.19315403422983</v>
      </c>
      <c r="AP20" s="6">
        <f t="shared" si="3"/>
        <v>9.674374705049551</v>
      </c>
      <c r="AQ20" s="6">
        <f t="shared" si="3"/>
        <v>9.301181102362204</v>
      </c>
      <c r="AR20" s="6">
        <f t="shared" si="3"/>
        <v>9.090909090909092</v>
      </c>
      <c r="AS20" s="6">
        <f t="shared" si="3"/>
        <v>9.582542694497153</v>
      </c>
      <c r="AT20" s="6">
        <f t="shared" si="3"/>
        <v>9.322441134070157</v>
      </c>
      <c r="AU20" s="6">
        <f t="shared" si="3"/>
        <v>9.741550695825051</v>
      </c>
      <c r="AV20" s="6">
        <f t="shared" si="3"/>
        <v>10.010111223458038</v>
      </c>
      <c r="AW20" s="6" t="e">
        <f t="shared" si="3"/>
        <v>#DIV/0!</v>
      </c>
    </row>
    <row r="21" spans="1:49" ht="12">
      <c r="A21" t="s">
        <v>14</v>
      </c>
      <c r="B21" s="7">
        <v>23.9</v>
      </c>
      <c r="C21" s="7">
        <v>27.8</v>
      </c>
      <c r="D21" s="7">
        <v>27.7</v>
      </c>
      <c r="E21" s="7">
        <v>27.5</v>
      </c>
      <c r="F21" s="7">
        <v>27.2</v>
      </c>
      <c r="G21" s="7">
        <v>27.4</v>
      </c>
      <c r="H21" s="7">
        <v>27.4</v>
      </c>
      <c r="I21" s="7">
        <v>27.9</v>
      </c>
      <c r="J21" s="7">
        <v>27.4</v>
      </c>
      <c r="K21" s="7">
        <v>27.4</v>
      </c>
      <c r="L21" s="7">
        <v>28.1</v>
      </c>
      <c r="M21" s="7">
        <v>28.1</v>
      </c>
      <c r="N21" s="7">
        <v>27.6</v>
      </c>
      <c r="O21" s="7">
        <v>27.7</v>
      </c>
      <c r="P21" s="7"/>
      <c r="R21" t="s">
        <v>14</v>
      </c>
      <c r="S21" s="6">
        <f t="shared" si="0"/>
        <v>16.317991631799174</v>
      </c>
      <c r="T21" s="6">
        <f t="shared" si="0"/>
        <v>-0.359712230215834</v>
      </c>
      <c r="U21" s="6">
        <f t="shared" si="0"/>
        <v>-0.7220216606498155</v>
      </c>
      <c r="V21" s="6">
        <f t="shared" si="0"/>
        <v>-1.0909090909090935</v>
      </c>
      <c r="W21" s="6">
        <f t="shared" si="0"/>
        <v>0.735294117647058</v>
      </c>
      <c r="X21" s="6">
        <f t="shared" si="0"/>
        <v>0</v>
      </c>
      <c r="Y21" s="6">
        <f t="shared" si="0"/>
        <v>1.8248175182481816</v>
      </c>
      <c r="Z21" s="6">
        <f t="shared" si="0"/>
        <v>-1.7921146953405014</v>
      </c>
      <c r="AA21" s="6">
        <f t="shared" si="0"/>
        <v>0</v>
      </c>
      <c r="AB21" s="6">
        <f t="shared" si="1"/>
        <v>0</v>
      </c>
      <c r="AC21" s="6">
        <f t="shared" si="1"/>
        <v>2.5547445255474486</v>
      </c>
      <c r="AD21" s="6">
        <f t="shared" si="4"/>
        <v>-1.779359430604984</v>
      </c>
      <c r="AE21" s="6">
        <f t="shared" si="4"/>
        <v>0.36231884057970376</v>
      </c>
      <c r="AF21" s="6">
        <f t="shared" si="2"/>
        <v>-1.42348754448399</v>
      </c>
      <c r="AH21" t="s">
        <v>14</v>
      </c>
      <c r="AI21" s="6">
        <f t="shared" si="3"/>
        <v>12.31958762886598</v>
      </c>
      <c r="AJ21" s="6">
        <f t="shared" si="3"/>
        <v>13.886113886113886</v>
      </c>
      <c r="AK21" s="6">
        <f t="shared" si="3"/>
        <v>13.618485742379548</v>
      </c>
      <c r="AL21" s="6">
        <f t="shared" si="3"/>
        <v>13.613861386138614</v>
      </c>
      <c r="AM21" s="6">
        <f t="shared" si="3"/>
        <v>13.287738153395214</v>
      </c>
      <c r="AN21" s="6">
        <f t="shared" si="3"/>
        <v>13.243112614789753</v>
      </c>
      <c r="AO21" s="6">
        <f t="shared" si="3"/>
        <v>13.398533007334963</v>
      </c>
      <c r="AP21" s="6">
        <f t="shared" si="3"/>
        <v>13.16658801321378</v>
      </c>
      <c r="AQ21" s="6">
        <f t="shared" si="3"/>
        <v>13.484251968503937</v>
      </c>
      <c r="AR21" s="6">
        <f t="shared" si="3"/>
        <v>13.686313686313687</v>
      </c>
      <c r="AS21" s="6">
        <f t="shared" si="3"/>
        <v>13.330170777988615</v>
      </c>
      <c r="AT21" s="6">
        <f t="shared" si="3"/>
        <v>13.503123498318116</v>
      </c>
      <c r="AU21" s="6">
        <f t="shared" si="3"/>
        <v>13.717693836978132</v>
      </c>
      <c r="AV21" s="6">
        <f t="shared" si="3"/>
        <v>14.004044489383215</v>
      </c>
      <c r="AW21" s="6" t="e">
        <f t="shared" si="3"/>
        <v>#DIV/0!</v>
      </c>
    </row>
    <row r="22" spans="1:49" ht="12">
      <c r="A22" t="s">
        <v>13</v>
      </c>
      <c r="B22" s="7">
        <v>30.3</v>
      </c>
      <c r="C22" s="7">
        <v>30.4</v>
      </c>
      <c r="D22" s="7">
        <v>32</v>
      </c>
      <c r="E22" s="7">
        <v>32</v>
      </c>
      <c r="F22" s="7">
        <v>32.6</v>
      </c>
      <c r="G22" s="7">
        <v>31.4</v>
      </c>
      <c r="H22" s="7">
        <v>29.8</v>
      </c>
      <c r="I22" s="7">
        <v>30</v>
      </c>
      <c r="J22" s="7">
        <v>26.8</v>
      </c>
      <c r="K22" s="7">
        <v>26.2</v>
      </c>
      <c r="L22" s="7">
        <v>27.4</v>
      </c>
      <c r="M22" s="7">
        <v>27</v>
      </c>
      <c r="N22" s="7">
        <v>24.9</v>
      </c>
      <c r="O22" s="7">
        <v>23.5</v>
      </c>
      <c r="P22" s="7"/>
      <c r="R22" t="s">
        <v>13</v>
      </c>
      <c r="S22" s="6">
        <f t="shared" si="0"/>
        <v>0.33003300330032914</v>
      </c>
      <c r="T22" s="6">
        <f t="shared" si="0"/>
        <v>5.26315789473685</v>
      </c>
      <c r="U22" s="6">
        <f t="shared" si="0"/>
        <v>0</v>
      </c>
      <c r="V22" s="6">
        <f t="shared" si="0"/>
        <v>1.875</v>
      </c>
      <c r="W22" s="6">
        <f t="shared" si="0"/>
        <v>-3.6809815950920353</v>
      </c>
      <c r="X22" s="6">
        <f t="shared" si="0"/>
        <v>-5.095541401273877</v>
      </c>
      <c r="Y22" s="6">
        <f t="shared" si="0"/>
        <v>0.6711409395973078</v>
      </c>
      <c r="Z22" s="6">
        <f t="shared" si="0"/>
        <v>-10.666666666666671</v>
      </c>
      <c r="AA22" s="6">
        <f t="shared" si="0"/>
        <v>-2.238805970149258</v>
      </c>
      <c r="AB22" s="6">
        <f t="shared" si="1"/>
        <v>-2.238805970149258</v>
      </c>
      <c r="AC22" s="6">
        <f t="shared" si="1"/>
        <v>4.580152671755727</v>
      </c>
      <c r="AD22" s="6">
        <f t="shared" si="4"/>
        <v>-7.7777777777777715</v>
      </c>
      <c r="AE22" s="6">
        <f>O22*100/N22-100</f>
        <v>-5.622489959839356</v>
      </c>
      <c r="AF22" s="6">
        <f t="shared" si="2"/>
        <v>-12.962962962962962</v>
      </c>
      <c r="AH22" t="s">
        <v>13</v>
      </c>
      <c r="AI22" s="6">
        <f t="shared" si="3"/>
        <v>15.618556701030927</v>
      </c>
      <c r="AJ22" s="6">
        <f t="shared" si="3"/>
        <v>15.184815184815186</v>
      </c>
      <c r="AK22" s="6">
        <f t="shared" si="3"/>
        <v>15.732546705998033</v>
      </c>
      <c r="AL22" s="6">
        <f t="shared" si="3"/>
        <v>15.841584158415841</v>
      </c>
      <c r="AM22" s="6">
        <f t="shared" si="3"/>
        <v>15.925744992672204</v>
      </c>
      <c r="AN22" s="6">
        <f t="shared" si="3"/>
        <v>15.176413726437893</v>
      </c>
      <c r="AO22" s="6">
        <f t="shared" si="3"/>
        <v>14.572127139364303</v>
      </c>
      <c r="AP22" s="6">
        <f t="shared" si="3"/>
        <v>14.15762151958471</v>
      </c>
      <c r="AQ22" s="6">
        <f t="shared" si="3"/>
        <v>13.188976377952757</v>
      </c>
      <c r="AR22" s="6">
        <f t="shared" si="3"/>
        <v>13.086913086913087</v>
      </c>
      <c r="AS22" s="6">
        <f t="shared" si="3"/>
        <v>12.998102466793169</v>
      </c>
      <c r="AT22" s="6">
        <f t="shared" si="3"/>
        <v>12.974531475252283</v>
      </c>
      <c r="AU22" s="6">
        <f t="shared" si="3"/>
        <v>12.375745526838967</v>
      </c>
      <c r="AV22" s="6">
        <f t="shared" si="3"/>
        <v>11.880687563195146</v>
      </c>
      <c r="AW22" s="6" t="e">
        <f t="shared" si="3"/>
        <v>#DIV/0!</v>
      </c>
    </row>
    <row r="23" spans="1:49" ht="12.75" thickBot="1">
      <c r="A23" s="3"/>
      <c r="B23" s="3"/>
      <c r="C23" s="3"/>
      <c r="D23" s="3"/>
      <c r="E23" s="3"/>
      <c r="F23" s="3"/>
      <c r="G23" s="3"/>
      <c r="H23" s="3"/>
      <c r="I23" s="3"/>
      <c r="J23" s="3"/>
      <c r="K23" s="3"/>
      <c r="L23" s="3"/>
      <c r="M23" s="3"/>
      <c r="N23" s="3"/>
      <c r="O23" s="3"/>
      <c r="P23" s="3"/>
      <c r="R23" s="3"/>
      <c r="S23" s="3"/>
      <c r="T23" s="3"/>
      <c r="U23" s="3"/>
      <c r="V23" s="3"/>
      <c r="W23" s="3"/>
      <c r="X23" s="3"/>
      <c r="Y23" s="3"/>
      <c r="Z23" s="3"/>
      <c r="AA23" s="3"/>
      <c r="AB23" s="3"/>
      <c r="AC23" s="3"/>
      <c r="AD23" s="3"/>
      <c r="AE23" s="3"/>
      <c r="AF23" s="3"/>
      <c r="AH23" s="3"/>
      <c r="AI23" s="3"/>
      <c r="AJ23" s="3"/>
      <c r="AK23" s="3"/>
      <c r="AL23" s="3"/>
      <c r="AM23" s="3"/>
      <c r="AN23" s="3"/>
      <c r="AO23" s="3"/>
      <c r="AP23" s="3"/>
      <c r="AQ23" s="3"/>
      <c r="AR23" s="3"/>
      <c r="AS23" s="3"/>
      <c r="AT23" s="3"/>
      <c r="AU23" s="3"/>
      <c r="AV23" s="3"/>
      <c r="AW23" s="3"/>
    </row>
    <row r="24" spans="1:34" ht="12">
      <c r="A24" s="9" t="s">
        <v>10</v>
      </c>
      <c r="R24" s="8" t="s">
        <v>10</v>
      </c>
      <c r="AH24" s="8" t="s">
        <v>10</v>
      </c>
    </row>
    <row r="25" ht="12">
      <c r="A25" s="8" t="s">
        <v>48</v>
      </c>
    </row>
    <row r="26" spans="1:34" ht="12">
      <c r="A26" s="2" t="s">
        <v>49</v>
      </c>
      <c r="R26" t="str">
        <f>A28</f>
        <v>Fonte: Istat (edizione dicembre 2016).</v>
      </c>
      <c r="AH26" t="str">
        <f>A28</f>
        <v>Fonte: Istat (edizione dicembre 2016).</v>
      </c>
    </row>
    <row r="28" ht="12">
      <c r="A28" t="s">
        <v>55</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Z2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36" sqref="A36"/>
    </sheetView>
  </sheetViews>
  <sheetFormatPr defaultColWidth="9.8515625" defaultRowHeight="12"/>
  <cols>
    <col min="1" max="1" width="83.8515625" style="0" customWidth="1"/>
    <col min="2" max="4" width="9.8515625" style="0" bestFit="1" customWidth="1"/>
    <col min="5" max="5" width="10.57421875" style="0" customWidth="1"/>
    <col min="6" max="6" width="10.7109375" style="0" customWidth="1"/>
    <col min="7" max="17" width="10.8515625" style="0" bestFit="1" customWidth="1"/>
    <col min="18" max="18" width="9.140625" style="0" customWidth="1"/>
    <col min="19" max="19" width="83.8515625" style="0" customWidth="1"/>
    <col min="20" max="35" width="9.140625" style="0" customWidth="1"/>
    <col min="36" max="36" width="83.8515625" style="0" customWidth="1"/>
    <col min="37" max="239" width="9.140625" style="0" customWidth="1"/>
    <col min="240" max="240" width="75.7109375" style="0" customWidth="1"/>
  </cols>
  <sheetData>
    <row r="1" spans="1:36" ht="12">
      <c r="A1" t="s">
        <v>36</v>
      </c>
      <c r="S1" t="s">
        <v>36</v>
      </c>
      <c r="AJ1" t="s">
        <v>36</v>
      </c>
    </row>
    <row r="2" spans="1:36" ht="12">
      <c r="A2" t="s">
        <v>22</v>
      </c>
      <c r="S2" t="s">
        <v>19</v>
      </c>
      <c r="AJ2" t="s">
        <v>23</v>
      </c>
    </row>
    <row r="3" spans="1:36" ht="12">
      <c r="A3" s="11" t="s">
        <v>40</v>
      </c>
      <c r="S3" t="str">
        <f>A3</f>
        <v>Provincia di:RAVENNA.</v>
      </c>
      <c r="AJ3" t="str">
        <f>A3</f>
        <v>Provincia di:RAVENNA.</v>
      </c>
    </row>
    <row r="4" spans="1:36" ht="12">
      <c r="A4" t="s">
        <v>54</v>
      </c>
      <c r="S4" t="str">
        <f>A4</f>
        <v>Periodo: 2000 - 2014.</v>
      </c>
      <c r="AJ4" t="str">
        <f>A4</f>
        <v>Periodo: 2000 - 2014.</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f>(Valore_aggiunto!B9*1000000)/(Occupati_totali!B9*1000)</f>
        <v>47402.39864990073</v>
      </c>
      <c r="C9" s="5">
        <f>(Valore_aggiunto!C9*1000000)/(Occupati_totali!C9*1000)</f>
        <v>49787.8212926045</v>
      </c>
      <c r="D9" s="5">
        <f>(Valore_aggiunto!D9*1000000)/(Occupati_totali!D9*1000)</f>
        <v>50118.65224212477</v>
      </c>
      <c r="E9" s="5">
        <f>(Valore_aggiunto!E9*1000000)/(Occupati_totali!E9*1000)</f>
        <v>52088.57891463415</v>
      </c>
      <c r="F9" s="5">
        <f>(Valore_aggiunto!F9*1000000)/(Occupati_totali!F9*1000)</f>
        <v>54736.19080998782</v>
      </c>
      <c r="G9" s="5">
        <f>(Valore_aggiunto!G9*1000000)/(Occupati_totali!G9*1000)</f>
        <v>54960.54590124926</v>
      </c>
      <c r="H9" s="5">
        <f>(Valore_aggiunto!H9*1000000)/(Occupati_totali!H9*1000)</f>
        <v>56211.48808435853</v>
      </c>
      <c r="I9" s="5">
        <f>(Valore_aggiunto!I9*1000000)/(Occupati_totali!I9*1000)</f>
        <v>58543.963682969945</v>
      </c>
      <c r="J9" s="5">
        <f>(Valore_aggiunto!J9*1000000)/(Occupati_totali!J9*1000)</f>
        <v>59538.55674857143</v>
      </c>
      <c r="K9" s="5">
        <f>(Valore_aggiunto!K9*1000000)/(Occupati_totali!K9*1000)</f>
        <v>58269.195265643444</v>
      </c>
      <c r="L9" s="5">
        <f>(Valore_aggiunto!L9*1000000)/(Occupati_totali!L9*1000)</f>
        <v>59563.288112305854</v>
      </c>
      <c r="M9" s="5">
        <f>(Valore_aggiunto!M9*1000000)/(Occupati_totali!M9*1000)</f>
        <v>61081.4050396376</v>
      </c>
      <c r="N9" s="5">
        <f>(Valore_aggiunto!N9*1000000)/(Occupati_totali!N9*1000)</f>
        <v>58385.64690489589</v>
      </c>
      <c r="O9" s="5">
        <f>(Valore_aggiunto!O9*1000000)/(Occupati_totali!O9*1000)</f>
        <v>61072.268775391756</v>
      </c>
      <c r="P9" s="5">
        <f>(Valore_aggiunto!P9*1000000)/(Occupati_totali!P9*1000)</f>
        <v>62718.998185554905</v>
      </c>
      <c r="Q9" s="5" t="e">
        <f>(Valore_aggiunto!Q9*1000000)/(Occupati_totali!Q9*1000)</f>
        <v>#DIV/0!</v>
      </c>
      <c r="S9" s="4" t="s">
        <v>1</v>
      </c>
      <c r="T9" s="6">
        <f aca="true" t="shared" si="0" ref="T9:T22">C9*100/B9-100</f>
        <v>5.0322825651118706</v>
      </c>
      <c r="U9" s="6">
        <f aca="true" t="shared" si="1" ref="U9:U22">D9*100/C9-100</f>
        <v>0.6644816763038648</v>
      </c>
      <c r="V9" s="6">
        <f aca="true" t="shared" si="2" ref="V9:V22">E9*100/D9-100</f>
        <v>3.9305260304937946</v>
      </c>
      <c r="W9" s="6">
        <f aca="true" t="shared" si="3" ref="W9:W22">F9*100/E9-100</f>
        <v>5.0829029136938715</v>
      </c>
      <c r="X9" s="6">
        <f aca="true" t="shared" si="4" ref="X9:X22">G9*100/F9-100</f>
        <v>0.4098843707269708</v>
      </c>
      <c r="Y9" s="6">
        <f aca="true" t="shared" si="5" ref="Y9:Y22">H9*100/G9-100</f>
        <v>2.276073067681878</v>
      </c>
      <c r="Z9" s="6">
        <f aca="true" t="shared" si="6" ref="Z9:Z22">I9*100/H9-100</f>
        <v>4.1494642431650135</v>
      </c>
      <c r="AA9" s="6">
        <f aca="true" t="shared" si="7" ref="AA9:AA22">J9*100/I9-100</f>
        <v>1.6988823493186231</v>
      </c>
      <c r="AB9" s="6">
        <f aca="true" t="shared" si="8" ref="AB9:AB22">K9*100/J9-100</f>
        <v>-2.1319990813489795</v>
      </c>
      <c r="AC9" s="6">
        <f aca="true" t="shared" si="9" ref="AC9:AC22">L9*100/K9-100</f>
        <v>2.220886766605858</v>
      </c>
      <c r="AD9" s="6">
        <f aca="true" t="shared" si="10" ref="AD9:AD22">M9*100/L9-100</f>
        <v>2.5487460068849117</v>
      </c>
      <c r="AE9" s="6">
        <f aca="true" t="shared" si="11" ref="AE9:AE22">N9*100/M9-100</f>
        <v>-4.413385928159883</v>
      </c>
      <c r="AF9" s="6">
        <f aca="true" t="shared" si="12" ref="AF9:AF22">O9*100/N9-100</f>
        <v>4.601510838566355</v>
      </c>
      <c r="AG9" s="6">
        <f aca="true" t="shared" si="13" ref="AG9:AG22">P9*100/O9-100</f>
        <v>2.6963619383772937</v>
      </c>
      <c r="AH9" s="6" t="e">
        <f aca="true" t="shared" si="14" ref="AH9:AH22">Q9*100/P9-100</f>
        <v>#DIV/0!</v>
      </c>
      <c r="AJ9" s="4" t="s">
        <v>1</v>
      </c>
      <c r="AK9" s="6">
        <f aca="true" t="shared" si="15" ref="AK9:AK22">B9*100/B$9</f>
        <v>100</v>
      </c>
      <c r="AL9" s="6">
        <f aca="true" t="shared" si="16" ref="AL9:AL22">C9*100/C$9</f>
        <v>100.00000000000001</v>
      </c>
      <c r="AM9" s="6">
        <f aca="true" t="shared" si="17" ref="AM9:AM22">D9*100/D$9</f>
        <v>100</v>
      </c>
      <c r="AN9" s="6">
        <f aca="true" t="shared" si="18" ref="AN9:AN22">E9*100/E$9</f>
        <v>100</v>
      </c>
      <c r="AO9" s="6">
        <f aca="true" t="shared" si="19" ref="AO9:AO22">F9*100/F$9</f>
        <v>100</v>
      </c>
      <c r="AP9" s="6">
        <f aca="true" t="shared" si="20" ref="AP9:AP22">G9*100/G$9</f>
        <v>100</v>
      </c>
      <c r="AQ9" s="6">
        <f aca="true" t="shared" si="21" ref="AQ9:AQ22">H9*100/H$9</f>
        <v>100</v>
      </c>
      <c r="AR9" s="6">
        <f aca="true" t="shared" si="22" ref="AR9:AR22">I9*100/I$9</f>
        <v>100</v>
      </c>
      <c r="AS9" s="6">
        <f aca="true" t="shared" si="23" ref="AS9:AS22">J9*100/J$9</f>
        <v>100</v>
      </c>
      <c r="AT9" s="6">
        <f aca="true" t="shared" si="24" ref="AT9:AT22">K9*100/K$9</f>
        <v>100</v>
      </c>
      <c r="AU9" s="6">
        <f aca="true" t="shared" si="25" ref="AU9:AU22">L9*100/L$9</f>
        <v>99.99999999999999</v>
      </c>
      <c r="AV9" s="6">
        <f aca="true" t="shared" si="26" ref="AV9:AV22">M9*100/M$9</f>
        <v>100</v>
      </c>
      <c r="AW9" s="6">
        <f aca="true" t="shared" si="27" ref="AW9:AW22">N9*100/N$9</f>
        <v>100</v>
      </c>
      <c r="AX9" s="6">
        <f aca="true" t="shared" si="28" ref="AX9:AX22">O9*100/O$9</f>
        <v>100</v>
      </c>
      <c r="AY9" s="6">
        <f aca="true" t="shared" si="29" ref="AY9:AY22">P9*100/P$9</f>
        <v>100</v>
      </c>
      <c r="AZ9" s="6" t="e">
        <f aca="true" t="shared" si="30" ref="AZ9:AZ22">Q9*100/Q$9</f>
        <v>#DIV/0!</v>
      </c>
    </row>
    <row r="10" spans="1:52" ht="12">
      <c r="A10" t="s">
        <v>2</v>
      </c>
      <c r="B10" s="5">
        <f>(Valore_aggiunto!B10*1000000)/(Occupati_totali!B10*1000)</f>
        <v>49409.560120481925</v>
      </c>
      <c r="C10" s="5">
        <f>(Valore_aggiunto!C10*1000000)/(Occupati_totali!C10*1000)</f>
        <v>54196.61135802469</v>
      </c>
      <c r="D10" s="5">
        <f>(Valore_aggiunto!D10*1000000)/(Occupati_totali!D10*1000)</f>
        <v>44694.51841463415</v>
      </c>
      <c r="E10" s="5">
        <f>(Valore_aggiunto!E10*1000000)/(Occupati_totali!E10*1000)</f>
        <v>48460.63684210526</v>
      </c>
      <c r="F10" s="5">
        <f>(Valore_aggiunto!F10*1000000)/(Occupati_totali!F10*1000)</f>
        <v>54252.821772151896</v>
      </c>
      <c r="G10" s="5">
        <f>(Valore_aggiunto!G10*1000000)/(Occupati_totali!G10*1000)</f>
        <v>48506.19205479452</v>
      </c>
      <c r="H10" s="5">
        <f>(Valore_aggiunto!H10*1000000)/(Occupati_totali!H10*1000)</f>
        <v>42934.25355263158</v>
      </c>
      <c r="I10" s="5">
        <f>(Valore_aggiunto!I10*1000000)/(Occupati_totali!I10*1000)</f>
        <v>51880.97597222222</v>
      </c>
      <c r="J10" s="5">
        <f>(Valore_aggiunto!J10*1000000)/(Occupati_totali!J10*1000)</f>
        <v>49227.20141025641</v>
      </c>
      <c r="K10" s="5">
        <f>(Valore_aggiunto!K10*1000000)/(Occupati_totali!K10*1000)</f>
        <v>45149.319761904764</v>
      </c>
      <c r="L10" s="5">
        <f>(Valore_aggiunto!L10*1000000)/(Occupati_totali!L10*1000)</f>
        <v>43915.37192771085</v>
      </c>
      <c r="M10" s="5">
        <f>(Valore_aggiunto!M10*1000000)/(Occupati_totali!M10*1000)</f>
        <v>51696.916913580244</v>
      </c>
      <c r="N10" s="5">
        <f>(Valore_aggiunto!N10*1000000)/(Occupati_totali!N10*1000)</f>
        <v>51344.784634146345</v>
      </c>
      <c r="O10" s="5">
        <f>(Valore_aggiunto!O10*1000000)/(Occupati_totali!O10*1000)</f>
        <v>77808.30178082192</v>
      </c>
      <c r="P10" s="5">
        <f>(Valore_aggiunto!P10*1000000)/(Occupati_totali!P10*1000)</f>
        <v>78099.05246376812</v>
      </c>
      <c r="Q10" s="5" t="e">
        <f>(Valore_aggiunto!Q10*1000000)/(Occupati_totali!Q10*1000)</f>
        <v>#DIV/0!</v>
      </c>
      <c r="S10" t="s">
        <v>2</v>
      </c>
      <c r="T10" s="6">
        <f t="shared" si="0"/>
        <v>9.68851215406464</v>
      </c>
      <c r="U10" s="6">
        <f t="shared" si="1"/>
        <v>-17.53263295488972</v>
      </c>
      <c r="V10" s="6">
        <f t="shared" si="2"/>
        <v>8.426354195233898</v>
      </c>
      <c r="W10" s="6">
        <f t="shared" si="3"/>
        <v>11.952350005054143</v>
      </c>
      <c r="X10" s="6">
        <f t="shared" si="4"/>
        <v>-10.59231488730994</v>
      </c>
      <c r="Y10" s="6">
        <f t="shared" si="5"/>
        <v>-11.487066426217623</v>
      </c>
      <c r="Z10" s="6">
        <f t="shared" si="6"/>
        <v>20.838192536928986</v>
      </c>
      <c r="AA10" s="6">
        <f t="shared" si="7"/>
        <v>-5.115120739800034</v>
      </c>
      <c r="AB10" s="6">
        <f t="shared" si="8"/>
        <v>-8.283797436232135</v>
      </c>
      <c r="AC10" s="6">
        <f t="shared" si="9"/>
        <v>-2.733037486945875</v>
      </c>
      <c r="AD10" s="6">
        <f t="shared" si="10"/>
        <v>17.71941041209581</v>
      </c>
      <c r="AE10" s="6">
        <f t="shared" si="11"/>
        <v>-0.6811475431359781</v>
      </c>
      <c r="AF10" s="6">
        <f t="shared" si="12"/>
        <v>51.54080854606656</v>
      </c>
      <c r="AG10" s="6">
        <f t="shared" si="13"/>
        <v>0.3736756570850588</v>
      </c>
      <c r="AH10" s="6" t="e">
        <f t="shared" si="14"/>
        <v>#DIV/0!</v>
      </c>
      <c r="AJ10" t="s">
        <v>2</v>
      </c>
      <c r="AK10" s="6">
        <f t="shared" si="15"/>
        <v>104.2343035959118</v>
      </c>
      <c r="AL10" s="6">
        <f t="shared" si="16"/>
        <v>108.85515764891498</v>
      </c>
      <c r="AM10" s="6">
        <f t="shared" si="17"/>
        <v>89.17741482495087</v>
      </c>
      <c r="AN10" s="6">
        <f t="shared" si="18"/>
        <v>93.03505269653338</v>
      </c>
      <c r="AO10" s="6">
        <f t="shared" si="19"/>
        <v>99.1169114425337</v>
      </c>
      <c r="AP10" s="6">
        <f t="shared" si="20"/>
        <v>88.25638693973012</v>
      </c>
      <c r="AQ10" s="6">
        <f t="shared" si="21"/>
        <v>76.37985581914974</v>
      </c>
      <c r="AR10" s="6">
        <f t="shared" si="22"/>
        <v>88.61883054787774</v>
      </c>
      <c r="AS10" s="6">
        <f t="shared" si="23"/>
        <v>82.68121381937524</v>
      </c>
      <c r="AT10" s="6">
        <f t="shared" si="24"/>
        <v>77.48402832075082</v>
      </c>
      <c r="AU10" s="6">
        <f t="shared" si="25"/>
        <v>73.72892484529892</v>
      </c>
      <c r="AV10" s="6">
        <f t="shared" si="26"/>
        <v>84.63609650110787</v>
      </c>
      <c r="AW10" s="6">
        <f t="shared" si="27"/>
        <v>87.94076516405073</v>
      </c>
      <c r="AX10" s="6">
        <f t="shared" si="28"/>
        <v>127.40365364021602</v>
      </c>
      <c r="AY10" s="6">
        <f t="shared" si="29"/>
        <v>124.5221619017433</v>
      </c>
      <c r="AZ10" s="6" t="e">
        <f t="shared" si="30"/>
        <v>#DIV/0!</v>
      </c>
    </row>
    <row r="11" spans="1:52" ht="12">
      <c r="A11" t="s">
        <v>3</v>
      </c>
      <c r="B11" s="5">
        <f>(Valore_aggiunto!B11*1000000)/(Occupati_totali!B11*1000)</f>
        <v>47433.987668997666</v>
      </c>
      <c r="C11" s="5">
        <f>(Valore_aggiunto!C11*1000000)/(Occupati_totali!C11*1000)</f>
        <v>48829.15781818182</v>
      </c>
      <c r="D11" s="5">
        <f>(Valore_aggiunto!D11*1000000)/(Occupati_totali!D11*1000)</f>
        <v>50255.17633554084</v>
      </c>
      <c r="E11" s="5">
        <f>(Valore_aggiunto!E11*1000000)/(Occupati_totali!E11*1000)</f>
        <v>51771.5227311828</v>
      </c>
      <c r="F11" s="5">
        <f>(Valore_aggiunto!F11*1000000)/(Occupati_totali!F11*1000)</f>
        <v>56290.91367391304</v>
      </c>
      <c r="G11" s="5">
        <f>(Valore_aggiunto!G11*1000000)/(Occupati_totali!G11*1000)</f>
        <v>56554.56659574468</v>
      </c>
      <c r="H11" s="5">
        <f>(Valore_aggiunto!H11*1000000)/(Occupati_totali!H11*1000)</f>
        <v>58326.59139293139</v>
      </c>
      <c r="I11" s="5">
        <f>(Valore_aggiunto!I11*1000000)/(Occupati_totali!I11*1000)</f>
        <v>61185.131356993734</v>
      </c>
      <c r="J11" s="5">
        <f>(Valore_aggiunto!J11*1000000)/(Occupati_totali!J11*1000)</f>
        <v>62209.646278586275</v>
      </c>
      <c r="K11" s="5">
        <f>(Valore_aggiunto!K11*1000000)/(Occupati_totali!K11*1000)</f>
        <v>57358.588763326225</v>
      </c>
      <c r="L11" s="5">
        <f>(Valore_aggiunto!L11*1000000)/(Occupati_totali!L11*1000)</f>
        <v>61088.54183189655</v>
      </c>
      <c r="M11" s="5">
        <f>(Valore_aggiunto!M11*1000000)/(Occupati_totali!M11*1000)</f>
        <v>63099.07110878661</v>
      </c>
      <c r="N11" s="5">
        <f>(Valore_aggiunto!N11*1000000)/(Occupati_totali!N11*1000)</f>
        <v>57421.736861924684</v>
      </c>
      <c r="O11" s="5">
        <f>(Valore_aggiunto!O11*1000000)/(Occupati_totali!O11*1000)</f>
        <v>59820.20189010989</v>
      </c>
      <c r="P11" s="5">
        <f>(Valore_aggiunto!P11*1000000)/(Occupati_totali!P11*1000)</f>
        <v>61467.14817567568</v>
      </c>
      <c r="Q11" s="5" t="e">
        <f>(Valore_aggiunto!Q11*1000000)/(Occupati_totali!Q11*1000)</f>
        <v>#DIV/0!</v>
      </c>
      <c r="S11" t="s">
        <v>3</v>
      </c>
      <c r="T11" s="6">
        <f t="shared" si="0"/>
        <v>2.9412879197926287</v>
      </c>
      <c r="U11" s="6">
        <f t="shared" si="1"/>
        <v>2.9204241503998247</v>
      </c>
      <c r="V11" s="6">
        <f t="shared" si="2"/>
        <v>3.0172939510105437</v>
      </c>
      <c r="W11" s="6">
        <f t="shared" si="3"/>
        <v>8.729492014744508</v>
      </c>
      <c r="X11" s="6">
        <f t="shared" si="4"/>
        <v>0.4683756304951032</v>
      </c>
      <c r="Y11" s="6">
        <f t="shared" si="5"/>
        <v>3.1333009938052214</v>
      </c>
      <c r="Z11" s="6">
        <f t="shared" si="6"/>
        <v>4.900920653506205</v>
      </c>
      <c r="AA11" s="6">
        <f t="shared" si="7"/>
        <v>1.6744508001704759</v>
      </c>
      <c r="AB11" s="6">
        <f t="shared" si="8"/>
        <v>-7.797918498903087</v>
      </c>
      <c r="AC11" s="6">
        <f t="shared" si="9"/>
        <v>6.502867572214711</v>
      </c>
      <c r="AD11" s="6">
        <f t="shared" si="10"/>
        <v>3.2911724794849846</v>
      </c>
      <c r="AE11" s="6">
        <f t="shared" si="11"/>
        <v>-8.997492589191765</v>
      </c>
      <c r="AF11" s="6">
        <f t="shared" si="12"/>
        <v>4.176928736851892</v>
      </c>
      <c r="AG11" s="6">
        <f t="shared" si="13"/>
        <v>2.7531606940933244</v>
      </c>
      <c r="AH11" s="6" t="e">
        <f t="shared" si="14"/>
        <v>#DIV/0!</v>
      </c>
      <c r="AJ11" t="s">
        <v>3</v>
      </c>
      <c r="AK11" s="6">
        <f t="shared" si="15"/>
        <v>100.06664012791893</v>
      </c>
      <c r="AL11" s="6">
        <f t="shared" si="16"/>
        <v>98.07450205786554</v>
      </c>
      <c r="AM11" s="6">
        <f t="shared" si="17"/>
        <v>100.27240176522808</v>
      </c>
      <c r="AN11" s="6">
        <f t="shared" si="18"/>
        <v>99.39131343173912</v>
      </c>
      <c r="AO11" s="6">
        <f t="shared" si="19"/>
        <v>102.84039287520447</v>
      </c>
      <c r="AP11" s="6">
        <f t="shared" si="20"/>
        <v>102.9002999667425</v>
      </c>
      <c r="AQ11" s="6">
        <f t="shared" si="21"/>
        <v>103.76275985684394</v>
      </c>
      <c r="AR11" s="6">
        <f t="shared" si="22"/>
        <v>104.51142612810838</v>
      </c>
      <c r="AS11" s="6">
        <f t="shared" si="23"/>
        <v>104.48631890976924</v>
      </c>
      <c r="AT11" s="6">
        <f t="shared" si="24"/>
        <v>98.43724201412795</v>
      </c>
      <c r="AU11" s="6">
        <f t="shared" si="25"/>
        <v>102.56072787102494</v>
      </c>
      <c r="AV11" s="6">
        <f t="shared" si="26"/>
        <v>103.30324108923114</v>
      </c>
      <c r="AW11" s="6">
        <f t="shared" si="27"/>
        <v>98.34906335020779</v>
      </c>
      <c r="AX11" s="6">
        <f t="shared" si="28"/>
        <v>97.94986020596902</v>
      </c>
      <c r="AY11" s="6">
        <f t="shared" si="29"/>
        <v>98.00403379184148</v>
      </c>
      <c r="AZ11" s="6" t="e">
        <f t="shared" si="30"/>
        <v>#DIV/0!</v>
      </c>
    </row>
    <row r="12" spans="1:52" ht="12">
      <c r="A12" t="s">
        <v>46</v>
      </c>
      <c r="B12" s="5">
        <f>(Valore_aggiunto!B12*1000000)/(Occupati_totali!B12*1000)</f>
        <v>49986.17161490682</v>
      </c>
      <c r="C12" s="5">
        <f>(Valore_aggiunto!C12*1000000)/(Occupati_totali!C12*1000)</f>
        <v>51454.61209876543</v>
      </c>
      <c r="D12" s="5">
        <f>(Valore_aggiunto!D12*1000000)/(Occupati_totali!D12*1000)</f>
        <v>52862.553095238094</v>
      </c>
      <c r="E12" s="5">
        <f>(Valore_aggiunto!E12*1000000)/(Occupati_totali!E12*1000)</f>
        <v>52995.52465317919</v>
      </c>
      <c r="F12" s="5">
        <f>(Valore_aggiunto!F12*1000000)/(Occupati_totali!F12*1000)</f>
        <v>57892.83241691843</v>
      </c>
      <c r="G12" s="5">
        <f>(Valore_aggiunto!G12*1000000)/(Occupati_totali!G12*1000)</f>
        <v>57837.195688622756</v>
      </c>
      <c r="H12" s="5">
        <f>(Valore_aggiunto!H12*1000000)/(Occupati_totali!H12*1000)</f>
        <v>59667.724513274334</v>
      </c>
      <c r="I12" s="5">
        <f>(Valore_aggiunto!I12*1000000)/(Occupati_totali!I12*1000)</f>
        <v>63596.54386904763</v>
      </c>
      <c r="J12" s="5">
        <f>(Valore_aggiunto!J12*1000000)/(Occupati_totali!J12*1000)</f>
        <v>65538.21404320987</v>
      </c>
      <c r="K12" s="5">
        <f>(Valore_aggiunto!K12*1000000)/(Occupati_totali!K12*1000)</f>
        <v>58683.97909090909</v>
      </c>
      <c r="L12" s="5">
        <f>(Valore_aggiunto!L12*1000000)/(Occupati_totali!L12*1000)</f>
        <v>64806.29576323988</v>
      </c>
      <c r="M12" s="5">
        <f>(Valore_aggiunto!M12*1000000)/(Occupati_totali!M12*1000)</f>
        <v>65882.04837278106</v>
      </c>
      <c r="N12" s="5">
        <f>(Valore_aggiunto!N12*1000000)/(Occupati_totali!N12*1000)</f>
        <v>60559.973063583806</v>
      </c>
      <c r="O12" s="5">
        <f>(Valore_aggiunto!O12*1000000)/(Occupati_totali!O12*1000)</f>
        <v>64293.835625</v>
      </c>
      <c r="P12" s="5">
        <f>(Valore_aggiunto!P12*1000000)/(Occupati_totali!P12*1000)</f>
        <v>66288.77343283582</v>
      </c>
      <c r="Q12" s="5" t="e">
        <f>(Valore_aggiunto!Q12*1000000)/(Occupati_totali!Q12*1000)</f>
        <v>#DIV/0!</v>
      </c>
      <c r="S12" t="s">
        <v>46</v>
      </c>
      <c r="T12" s="6">
        <f t="shared" si="0"/>
        <v>2.9376934388403697</v>
      </c>
      <c r="U12" s="6">
        <f t="shared" si="1"/>
        <v>2.73627754450888</v>
      </c>
      <c r="V12" s="6">
        <f t="shared" si="2"/>
        <v>0.2515420655175973</v>
      </c>
      <c r="W12" s="6">
        <f t="shared" si="3"/>
        <v>9.240983641144965</v>
      </c>
      <c r="X12" s="6">
        <f t="shared" si="4"/>
        <v>-0.09610296469000446</v>
      </c>
      <c r="Y12" s="6">
        <f t="shared" si="5"/>
        <v>3.1649681538962824</v>
      </c>
      <c r="Z12" s="6">
        <f t="shared" si="6"/>
        <v>6.584496707092043</v>
      </c>
      <c r="AA12" s="6">
        <f t="shared" si="7"/>
        <v>3.053106436350305</v>
      </c>
      <c r="AB12" s="6">
        <f t="shared" si="8"/>
        <v>-10.458379210305793</v>
      </c>
      <c r="AC12" s="6">
        <f t="shared" si="9"/>
        <v>10.432688388165587</v>
      </c>
      <c r="AD12" s="6">
        <f t="shared" si="10"/>
        <v>1.6599507761889072</v>
      </c>
      <c r="AE12" s="6">
        <f t="shared" si="11"/>
        <v>-8.078187367647274</v>
      </c>
      <c r="AF12" s="6">
        <f t="shared" si="12"/>
        <v>6.165561793589134</v>
      </c>
      <c r="AG12" s="6">
        <f t="shared" si="13"/>
        <v>3.102844601575015</v>
      </c>
      <c r="AH12" s="6" t="e">
        <f t="shared" si="14"/>
        <v>#DIV/0!</v>
      </c>
      <c r="AJ12" t="s">
        <v>46</v>
      </c>
      <c r="AK12" s="6">
        <f t="shared" si="15"/>
        <v>105.45072198579872</v>
      </c>
      <c r="AL12" s="6">
        <f t="shared" si="16"/>
        <v>103.34778819977912</v>
      </c>
      <c r="AM12" s="6">
        <f t="shared" si="17"/>
        <v>105.4748097372161</v>
      </c>
      <c r="AN12" s="6">
        <f t="shared" si="18"/>
        <v>101.74116045675079</v>
      </c>
      <c r="AO12" s="6">
        <f t="shared" si="19"/>
        <v>105.76701001698973</v>
      </c>
      <c r="AP12" s="6">
        <f t="shared" si="20"/>
        <v>105.23402695552213</v>
      </c>
      <c r="AQ12" s="6">
        <f t="shared" si="21"/>
        <v>106.14863001621468</v>
      </c>
      <c r="AR12" s="6">
        <f t="shared" si="22"/>
        <v>108.63040332123506</v>
      </c>
      <c r="AS12" s="6">
        <f t="shared" si="23"/>
        <v>110.07692766214458</v>
      </c>
      <c r="AT12" s="6">
        <f t="shared" si="24"/>
        <v>100.71184066190496</v>
      </c>
      <c r="AU12" s="6">
        <f t="shared" si="25"/>
        <v>108.80241473749467</v>
      </c>
      <c r="AV12" s="6">
        <f t="shared" si="26"/>
        <v>107.85941863981056</v>
      </c>
      <c r="AW12" s="6">
        <f t="shared" si="27"/>
        <v>103.72407650501786</v>
      </c>
      <c r="AX12" s="6">
        <f t="shared" si="28"/>
        <v>105.27500764947237</v>
      </c>
      <c r="AY12" s="6">
        <f t="shared" si="29"/>
        <v>105.69169685510552</v>
      </c>
      <c r="AZ12" s="6" t="e">
        <f t="shared" si="30"/>
        <v>#DIV/0!</v>
      </c>
    </row>
    <row r="13" spans="1:52" ht="12">
      <c r="A13" t="s">
        <v>4</v>
      </c>
      <c r="B13" s="5">
        <f>(Valore_aggiunto!B13*1000000)/(Occupati_totali!B13*1000)</f>
        <v>47733.00996753247</v>
      </c>
      <c r="C13" s="5">
        <f>(Valore_aggiunto!C13*1000000)/(Occupati_totali!C13*1000)</f>
        <v>48647.7425483871</v>
      </c>
      <c r="D13" s="5">
        <f>(Valore_aggiunto!D13*1000000)/(Occupati_totali!D13*1000)</f>
        <v>50308.466645962726</v>
      </c>
      <c r="E13" s="5">
        <f>(Valore_aggiunto!E13*1000000)/(Occupati_totali!E13*1000)</f>
        <v>50246.24018072289</v>
      </c>
      <c r="F13" s="5">
        <f>(Valore_aggiunto!F13*1000000)/(Occupati_totali!F13*1000)</f>
        <v>54640.063301886796</v>
      </c>
      <c r="G13" s="5">
        <f>(Valore_aggiunto!G13*1000000)/(Occupati_totali!G13*1000)</f>
        <v>54177.226625</v>
      </c>
      <c r="H13" s="5">
        <f>(Valore_aggiunto!H13*1000000)/(Occupati_totali!H13*1000)</f>
        <v>55868.47793846154</v>
      </c>
      <c r="I13" s="5">
        <f>(Valore_aggiunto!I13*1000000)/(Occupati_totali!I13*1000)</f>
        <v>59630.456884735206</v>
      </c>
      <c r="J13" s="5">
        <f>(Valore_aggiunto!J13*1000000)/(Occupati_totali!J13*1000)</f>
        <v>58758.55561688312</v>
      </c>
      <c r="K13" s="5">
        <f>(Valore_aggiunto!K13*1000000)/(Occupati_totali!K13*1000)</f>
        <v>52852.8169205298</v>
      </c>
      <c r="L13" s="5">
        <f>(Valore_aggiunto!L13*1000000)/(Occupati_totali!L13*1000)</f>
        <v>58088.600660066004</v>
      </c>
      <c r="M13" s="5">
        <f>(Valore_aggiunto!M13*1000000)/(Occupati_totali!M13*1000)</f>
        <v>59607.48874608151</v>
      </c>
      <c r="N13" s="5">
        <f>(Valore_aggiunto!N13*1000000)/(Occupati_totali!N13*1000)</f>
        <v>53436.66277439024</v>
      </c>
      <c r="O13" s="5">
        <f>(Valore_aggiunto!O13*1000000)/(Occupati_totali!O13*1000)</f>
        <v>57334.26219435737</v>
      </c>
      <c r="P13" s="5">
        <f>(Valore_aggiunto!P13*1000000)/(Occupati_totali!P13*1000)</f>
        <v>58980.96210191083</v>
      </c>
      <c r="Q13" s="5" t="e">
        <f>(Valore_aggiunto!Q13*1000000)/(Occupati_totali!Q13*1000)</f>
        <v>#DIV/0!</v>
      </c>
      <c r="S13" t="s">
        <v>4</v>
      </c>
      <c r="T13" s="6">
        <f t="shared" si="0"/>
        <v>1.9163521878817704</v>
      </c>
      <c r="U13" s="6">
        <f t="shared" si="1"/>
        <v>3.4137742279074956</v>
      </c>
      <c r="V13" s="6">
        <f t="shared" si="2"/>
        <v>-0.12368984663704907</v>
      </c>
      <c r="W13" s="6">
        <f t="shared" si="3"/>
        <v>8.744580898710922</v>
      </c>
      <c r="X13" s="6">
        <f t="shared" si="4"/>
        <v>-0.8470646791340926</v>
      </c>
      <c r="Y13" s="6">
        <f t="shared" si="5"/>
        <v>3.121701531840884</v>
      </c>
      <c r="Z13" s="6">
        <f t="shared" si="6"/>
        <v>6.733634215733318</v>
      </c>
      <c r="AA13" s="6">
        <f t="shared" si="7"/>
        <v>-1.462174387725156</v>
      </c>
      <c r="AB13" s="6">
        <f t="shared" si="8"/>
        <v>-10.050857503815863</v>
      </c>
      <c r="AC13" s="6">
        <f t="shared" si="9"/>
        <v>9.906347560261167</v>
      </c>
      <c r="AD13" s="6">
        <f t="shared" si="10"/>
        <v>2.614778233175258</v>
      </c>
      <c r="AE13" s="6">
        <f t="shared" si="11"/>
        <v>-10.35243406743406</v>
      </c>
      <c r="AF13" s="6">
        <f t="shared" si="12"/>
        <v>7.293867576317027</v>
      </c>
      <c r="AG13" s="6">
        <f t="shared" si="13"/>
        <v>2.872104470397332</v>
      </c>
      <c r="AH13" s="6" t="e">
        <f t="shared" si="14"/>
        <v>#DIV/0!</v>
      </c>
      <c r="AJ13" t="s">
        <v>4</v>
      </c>
      <c r="AK13" s="6">
        <f t="shared" si="15"/>
        <v>100.69745693688104</v>
      </c>
      <c r="AL13" s="6">
        <f t="shared" si="16"/>
        <v>97.7101252583094</v>
      </c>
      <c r="AM13" s="6">
        <f t="shared" si="17"/>
        <v>100.37873006425025</v>
      </c>
      <c r="AN13" s="6">
        <f t="shared" si="18"/>
        <v>96.46306585378227</v>
      </c>
      <c r="AO13" s="6">
        <f t="shared" si="19"/>
        <v>99.82438034748395</v>
      </c>
      <c r="AP13" s="6">
        <f t="shared" si="20"/>
        <v>98.57476074263039</v>
      </c>
      <c r="AQ13" s="6">
        <f t="shared" si="21"/>
        <v>99.38978639849879</v>
      </c>
      <c r="AR13" s="6">
        <f t="shared" si="22"/>
        <v>101.85585862899357</v>
      </c>
      <c r="AS13" s="6">
        <f t="shared" si="23"/>
        <v>98.68992267484376</v>
      </c>
      <c r="AT13" s="6">
        <f t="shared" si="24"/>
        <v>90.70455955257162</v>
      </c>
      <c r="AU13" s="6">
        <f t="shared" si="25"/>
        <v>97.52416715232486</v>
      </c>
      <c r="AV13" s="6">
        <f t="shared" si="26"/>
        <v>97.58696399894596</v>
      </c>
      <c r="AW13" s="6">
        <f t="shared" si="27"/>
        <v>91.52362884911248</v>
      </c>
      <c r="AX13" s="6">
        <f t="shared" si="28"/>
        <v>93.87937167557696</v>
      </c>
      <c r="AY13" s="6">
        <f t="shared" si="29"/>
        <v>94.0400258425923</v>
      </c>
      <c r="AZ13" s="6" t="e">
        <f t="shared" si="30"/>
        <v>#DIV/0!</v>
      </c>
    </row>
    <row r="14" spans="1:52" ht="12">
      <c r="A14" t="s">
        <v>5</v>
      </c>
      <c r="B14" s="5">
        <f>(Valore_aggiunto!B14*1000000)/(Occupati_totali!B14*1000)</f>
        <v>39753.58364485981</v>
      </c>
      <c r="C14" s="5">
        <f>(Valore_aggiunto!C14*1000000)/(Occupati_totali!C14*1000)</f>
        <v>41495.9924137931</v>
      </c>
      <c r="D14" s="5">
        <f>(Valore_aggiunto!D14*1000000)/(Occupati_totali!D14*1000)</f>
        <v>42767.32512820513</v>
      </c>
      <c r="E14" s="5">
        <f>(Valore_aggiunto!E14*1000000)/(Occupati_totali!E14*1000)</f>
        <v>48212.66</v>
      </c>
      <c r="F14" s="5">
        <f>(Valore_aggiunto!F14*1000000)/(Occupati_totali!F14*1000)</f>
        <v>52180.56403100775</v>
      </c>
      <c r="G14" s="5">
        <f>(Valore_aggiunto!G14*1000000)/(Occupati_totali!G14*1000)</f>
        <v>53404.58044117647</v>
      </c>
      <c r="H14" s="5">
        <f>(Valore_aggiunto!H14*1000000)/(Occupati_totali!H14*1000)</f>
        <v>55124.87218309859</v>
      </c>
      <c r="I14" s="5">
        <f>(Valore_aggiunto!I14*1000000)/(Occupati_totali!I14*1000)</f>
        <v>55519.15510489511</v>
      </c>
      <c r="J14" s="5">
        <f>(Valore_aggiunto!J14*1000000)/(Occupati_totali!J14*1000)</f>
        <v>55340.500063694264</v>
      </c>
      <c r="K14" s="5">
        <f>(Valore_aggiunto!K14*1000000)/(Occupati_totali!K14*1000)</f>
        <v>54539.92533333333</v>
      </c>
      <c r="L14" s="5">
        <f>(Valore_aggiunto!L14*1000000)/(Occupati_totali!L14*1000)</f>
        <v>52743.094195804195</v>
      </c>
      <c r="M14" s="5">
        <f>(Valore_aggiunto!M14*1000000)/(Occupati_totali!M14*1000)</f>
        <v>56380.16885714286</v>
      </c>
      <c r="N14" s="5">
        <f>(Valore_aggiunto!N14*1000000)/(Occupati_totali!N14*1000)</f>
        <v>49195.75409090909</v>
      </c>
      <c r="O14" s="5">
        <f>(Valore_aggiunto!O14*1000000)/(Occupati_totali!O14*1000)</f>
        <v>47188.76546218487</v>
      </c>
      <c r="P14" s="5">
        <f>(Valore_aggiunto!P14*1000000)/(Occupati_totali!P14*1000)</f>
        <v>46648.39165137614</v>
      </c>
      <c r="Q14" s="5" t="e">
        <f>(Valore_aggiunto!Q14*1000000)/(Occupati_totali!Q14*1000)</f>
        <v>#DIV/0!</v>
      </c>
      <c r="S14" t="s">
        <v>5</v>
      </c>
      <c r="T14" s="6">
        <f t="shared" si="0"/>
        <v>4.383023136980967</v>
      </c>
      <c r="U14" s="6">
        <f t="shared" si="1"/>
        <v>3.063748184967963</v>
      </c>
      <c r="V14" s="6">
        <f t="shared" si="2"/>
        <v>12.732465393781808</v>
      </c>
      <c r="W14" s="6">
        <f t="shared" si="3"/>
        <v>8.230004382682353</v>
      </c>
      <c r="X14" s="6">
        <f t="shared" si="4"/>
        <v>2.345732425278811</v>
      </c>
      <c r="Y14" s="6">
        <f t="shared" si="5"/>
        <v>3.221243810382461</v>
      </c>
      <c r="Z14" s="6">
        <f t="shared" si="6"/>
        <v>0.7152541242851242</v>
      </c>
      <c r="AA14" s="6">
        <f t="shared" si="7"/>
        <v>-0.3217899135231761</v>
      </c>
      <c r="AB14" s="6">
        <f t="shared" si="8"/>
        <v>-1.4466344348885656</v>
      </c>
      <c r="AC14" s="6">
        <f t="shared" si="9"/>
        <v>-3.2945243810793414</v>
      </c>
      <c r="AD14" s="6">
        <f t="shared" si="10"/>
        <v>6.895831040621815</v>
      </c>
      <c r="AE14" s="6">
        <f t="shared" si="11"/>
        <v>-12.742804627701233</v>
      </c>
      <c r="AF14" s="6">
        <f t="shared" si="12"/>
        <v>-4.079597245354734</v>
      </c>
      <c r="AG14" s="6">
        <f t="shared" si="13"/>
        <v>-1.1451323329103928</v>
      </c>
      <c r="AH14" s="6" t="e">
        <f t="shared" si="14"/>
        <v>#DIV/0!</v>
      </c>
      <c r="AJ14" t="s">
        <v>5</v>
      </c>
      <c r="AK14" s="6">
        <f t="shared" si="15"/>
        <v>83.86407603224329</v>
      </c>
      <c r="AL14" s="6">
        <f t="shared" si="16"/>
        <v>83.34566835114138</v>
      </c>
      <c r="AM14" s="6">
        <f t="shared" si="17"/>
        <v>85.3321532302881</v>
      </c>
      <c r="AN14" s="6">
        <f t="shared" si="18"/>
        <v>92.55898510691522</v>
      </c>
      <c r="AO14" s="6">
        <f t="shared" si="19"/>
        <v>95.33101090674775</v>
      </c>
      <c r="AP14" s="6">
        <f t="shared" si="20"/>
        <v>97.16894103841604</v>
      </c>
      <c r="AQ14" s="6">
        <f t="shared" si="21"/>
        <v>98.0669148989096</v>
      </c>
      <c r="AR14" s="6">
        <f t="shared" si="22"/>
        <v>94.83326992607653</v>
      </c>
      <c r="AS14" s="6">
        <f t="shared" si="23"/>
        <v>92.94901167556789</v>
      </c>
      <c r="AT14" s="6">
        <f t="shared" si="24"/>
        <v>93.59992888985553</v>
      </c>
      <c r="AU14" s="6">
        <f t="shared" si="25"/>
        <v>88.54966854139707</v>
      </c>
      <c r="AV14" s="6">
        <f t="shared" si="26"/>
        <v>92.30332671711798</v>
      </c>
      <c r="AW14" s="6">
        <f t="shared" si="27"/>
        <v>84.26001371714494</v>
      </c>
      <c r="AX14" s="6">
        <f t="shared" si="28"/>
        <v>77.26709095372424</v>
      </c>
      <c r="AY14" s="6">
        <f t="shared" si="29"/>
        <v>74.37681245061714</v>
      </c>
      <c r="AZ14" s="6" t="e">
        <f t="shared" si="30"/>
        <v>#DIV/0!</v>
      </c>
    </row>
    <row r="15" spans="1:52" ht="12">
      <c r="A15" t="s">
        <v>6</v>
      </c>
      <c r="B15" s="5">
        <f>(Valore_aggiunto!B15*1000000)/(Occupati_totali!B15*1000)</f>
        <v>47222.07223223223</v>
      </c>
      <c r="C15" s="5">
        <f>(Valore_aggiunto!C15*1000000)/(Occupati_totali!C15*1000)</f>
        <v>49850.39376208898</v>
      </c>
      <c r="D15" s="5">
        <f>(Valore_aggiunto!D15*1000000)/(Occupati_totali!D15*1000)</f>
        <v>50471.911983394835</v>
      </c>
      <c r="E15" s="5">
        <f>(Valore_aggiunto!E15*1000000)/(Occupati_totali!E15*1000)</f>
        <v>52473.61505914468</v>
      </c>
      <c r="F15" s="5">
        <f>(Valore_aggiunto!F15*1000000)/(Occupati_totali!F15*1000)</f>
        <v>54122.42257479601</v>
      </c>
      <c r="G15" s="5">
        <f>(Valore_aggiunto!G15*1000000)/(Occupati_totali!G15*1000)</f>
        <v>54716.23843585237</v>
      </c>
      <c r="H15" s="5">
        <f>(Valore_aggiunto!H15*1000000)/(Occupati_totali!H15*1000)</f>
        <v>56204.27515652174</v>
      </c>
      <c r="I15" s="5">
        <f>(Valore_aggiunto!I15*1000000)/(Occupati_totali!I15*1000)</f>
        <v>57858.63715532286</v>
      </c>
      <c r="J15" s="5">
        <f>(Valore_aggiunto!J15*1000000)/(Occupati_totali!J15*1000)</f>
        <v>59135.10725440806</v>
      </c>
      <c r="K15" s="5">
        <f>(Valore_aggiunto!K15*1000000)/(Occupati_totali!K15*1000)</f>
        <v>59609.37404907976</v>
      </c>
      <c r="L15" s="5">
        <f>(Valore_aggiunto!L15*1000000)/(Occupati_totali!L15*1000)</f>
        <v>60087.74181011535</v>
      </c>
      <c r="M15" s="5">
        <f>(Valore_aggiunto!M15*1000000)/(Occupati_totali!M15*1000)</f>
        <v>60912.141706710856</v>
      </c>
      <c r="N15" s="5">
        <f>(Valore_aggiunto!N15*1000000)/(Occupati_totali!N15*1000)</f>
        <v>59238.645842235004</v>
      </c>
      <c r="O15" s="5">
        <f>(Valore_aggiunto!O15*1000000)/(Occupati_totali!O15*1000)</f>
        <v>60526.628627615064</v>
      </c>
      <c r="P15" s="5">
        <f>(Valore_aggiunto!P15*1000000)/(Occupati_totali!P15*1000)</f>
        <v>62294.29033613445</v>
      </c>
      <c r="Q15" s="5" t="e">
        <f>(Valore_aggiunto!Q15*1000000)/(Occupati_totali!Q15*1000)</f>
        <v>#DIV/0!</v>
      </c>
      <c r="S15" t="s">
        <v>6</v>
      </c>
      <c r="T15" s="6">
        <f t="shared" si="0"/>
        <v>5.565875036002211</v>
      </c>
      <c r="U15" s="6">
        <f t="shared" si="1"/>
        <v>1.246766924795125</v>
      </c>
      <c r="V15" s="6">
        <f t="shared" si="2"/>
        <v>3.965974335207278</v>
      </c>
      <c r="W15" s="6">
        <f t="shared" si="3"/>
        <v>3.14216490286195</v>
      </c>
      <c r="X15" s="6">
        <f t="shared" si="4"/>
        <v>1.097171620940884</v>
      </c>
      <c r="Y15" s="6">
        <f t="shared" si="5"/>
        <v>2.7195522996594548</v>
      </c>
      <c r="Z15" s="6">
        <f t="shared" si="6"/>
        <v>2.9434807124439146</v>
      </c>
      <c r="AA15" s="6">
        <f t="shared" si="7"/>
        <v>2.20618763566533</v>
      </c>
      <c r="AB15" s="6">
        <f t="shared" si="8"/>
        <v>0.8020054696634418</v>
      </c>
      <c r="AC15" s="6">
        <f t="shared" si="9"/>
        <v>0.8025042514986467</v>
      </c>
      <c r="AD15" s="6">
        <f t="shared" si="10"/>
        <v>1.3719934744772218</v>
      </c>
      <c r="AE15" s="6">
        <f t="shared" si="11"/>
        <v>-2.7473929131135435</v>
      </c>
      <c r="AF15" s="6">
        <f t="shared" si="12"/>
        <v>2.1742272583513085</v>
      </c>
      <c r="AG15" s="6">
        <f t="shared" si="13"/>
        <v>2.920469467075023</v>
      </c>
      <c r="AH15" s="6" t="e">
        <f t="shared" si="14"/>
        <v>#DIV/0!</v>
      </c>
      <c r="AJ15" t="s">
        <v>6</v>
      </c>
      <c r="AK15" s="6">
        <f t="shared" si="15"/>
        <v>99.61958377043253</v>
      </c>
      <c r="AL15" s="6">
        <f t="shared" si="16"/>
        <v>100.12567826400102</v>
      </c>
      <c r="AM15" s="6">
        <f t="shared" si="17"/>
        <v>100.70484684935951</v>
      </c>
      <c r="AN15" s="6">
        <f t="shared" si="18"/>
        <v>100.73919494932191</v>
      </c>
      <c r="AO15" s="6">
        <f t="shared" si="19"/>
        <v>98.87867930502789</v>
      </c>
      <c r="AP15" s="6">
        <f t="shared" si="20"/>
        <v>99.55548573728534</v>
      </c>
      <c r="AQ15" s="6">
        <f t="shared" si="21"/>
        <v>99.9871682318284</v>
      </c>
      <c r="AR15" s="6">
        <f t="shared" si="22"/>
        <v>98.82938140068839</v>
      </c>
      <c r="AS15" s="6">
        <f t="shared" si="23"/>
        <v>99.3223727342483</v>
      </c>
      <c r="AT15" s="6">
        <f t="shared" si="24"/>
        <v>102.29997819143814</v>
      </c>
      <c r="AU15" s="6">
        <f t="shared" si="25"/>
        <v>100.88049823042114</v>
      </c>
      <c r="AV15" s="6">
        <f t="shared" si="26"/>
        <v>99.7228889335193</v>
      </c>
      <c r="AW15" s="6">
        <f t="shared" si="27"/>
        <v>101.46097368541375</v>
      </c>
      <c r="AX15" s="6">
        <f t="shared" si="28"/>
        <v>99.10656643560532</v>
      </c>
      <c r="AY15" s="6">
        <f t="shared" si="29"/>
        <v>99.32284018924545</v>
      </c>
      <c r="AZ15" s="6" t="e">
        <f t="shared" si="30"/>
        <v>#DIV/0!</v>
      </c>
    </row>
    <row r="16" spans="1:52" ht="12">
      <c r="A16" t="s">
        <v>16</v>
      </c>
      <c r="B16" s="5">
        <f>(Valore_aggiunto!B16*1000000)/(Occupati_totali!B16*1000)</f>
        <v>43266.73145780051</v>
      </c>
      <c r="C16" s="5">
        <f>(Valore_aggiunto!C16*1000000)/(Occupati_totali!C16*1000)</f>
        <v>43921.01919811321</v>
      </c>
      <c r="D16" s="5">
        <f>(Valore_aggiunto!D16*1000000)/(Occupati_totali!D16*1000)</f>
        <v>43080.41671394799</v>
      </c>
      <c r="E16" s="5">
        <f>(Valore_aggiunto!E16*1000000)/(Occupati_totali!E16*1000)</f>
        <v>44317.00411347518</v>
      </c>
      <c r="F16" s="5">
        <f>(Valore_aggiunto!F16*1000000)/(Occupati_totali!F16*1000)</f>
        <v>46030.33257075472</v>
      </c>
      <c r="G16" s="5">
        <f>(Valore_aggiunto!G16*1000000)/(Occupati_totali!G16*1000)</f>
        <v>46699.8376309795</v>
      </c>
      <c r="H16" s="5">
        <f>(Valore_aggiunto!H16*1000000)/(Occupati_totali!H16*1000)</f>
        <v>48087.89365470852</v>
      </c>
      <c r="I16" s="5">
        <f>(Valore_aggiunto!I16*1000000)/(Occupati_totali!I16*1000)</f>
        <v>49854.31534988713</v>
      </c>
      <c r="J16" s="5">
        <f>(Valore_aggiunto!J16*1000000)/(Occupati_totali!J16*1000)</f>
        <v>49641.11493644068</v>
      </c>
      <c r="K16" s="5">
        <f>(Valore_aggiunto!K16*1000000)/(Occupati_totali!K16*1000)</f>
        <v>48782.21366445916</v>
      </c>
      <c r="L16" s="5">
        <f>(Valore_aggiunto!L16*1000000)/(Occupati_totali!L16*1000)</f>
        <v>49289.73517857143</v>
      </c>
      <c r="M16" s="5">
        <f>(Valore_aggiunto!M16*1000000)/(Occupati_totali!M16*1000)</f>
        <v>49886.09564049587</v>
      </c>
      <c r="N16" s="5">
        <f>(Valore_aggiunto!N16*1000000)/(Occupati_totali!N16*1000)</f>
        <v>46993.94694845361</v>
      </c>
      <c r="O16" s="5">
        <f>(Valore_aggiunto!O16*1000000)/(Occupati_totali!O16*1000)</f>
        <v>48469.80077244259</v>
      </c>
      <c r="P16" s="5">
        <f>(Valore_aggiunto!P16*1000000)/(Occupati_totali!P16*1000)</f>
        <v>50160.83317991632</v>
      </c>
      <c r="Q16" s="5" t="e">
        <f>(Valore_aggiunto!Q16*1000000)/(Occupati_totali!Q16*1000)</f>
        <v>#DIV/0!</v>
      </c>
      <c r="S16" t="s">
        <v>16</v>
      </c>
      <c r="T16" s="6">
        <f t="shared" si="0"/>
        <v>1.5122190150897836</v>
      </c>
      <c r="U16" s="6">
        <f t="shared" si="1"/>
        <v>-1.9138956688904187</v>
      </c>
      <c r="V16" s="6">
        <f t="shared" si="2"/>
        <v>2.87041652298322</v>
      </c>
      <c r="W16" s="6">
        <f t="shared" si="3"/>
        <v>3.866074640091881</v>
      </c>
      <c r="X16" s="6">
        <f t="shared" si="4"/>
        <v>1.4544866891753685</v>
      </c>
      <c r="Y16" s="6">
        <f t="shared" si="5"/>
        <v>2.9722930402829064</v>
      </c>
      <c r="Z16" s="6">
        <f t="shared" si="6"/>
        <v>3.6733189186082313</v>
      </c>
      <c r="AA16" s="6">
        <f t="shared" si="7"/>
        <v>-0.4276468585521087</v>
      </c>
      <c r="AB16" s="6">
        <f t="shared" si="8"/>
        <v>-1.7302215574352857</v>
      </c>
      <c r="AC16" s="6">
        <f t="shared" si="9"/>
        <v>1.0403822950782313</v>
      </c>
      <c r="AD16" s="6">
        <f t="shared" si="10"/>
        <v>1.209908026009657</v>
      </c>
      <c r="AE16" s="6">
        <f t="shared" si="11"/>
        <v>-5.797504605059757</v>
      </c>
      <c r="AF16" s="6">
        <f t="shared" si="12"/>
        <v>3.14051898132287</v>
      </c>
      <c r="AG16" s="6">
        <f t="shared" si="13"/>
        <v>3.488837132656755</v>
      </c>
      <c r="AH16" s="6" t="e">
        <f t="shared" si="14"/>
        <v>#DIV/0!</v>
      </c>
      <c r="AJ16" t="s">
        <v>16</v>
      </c>
      <c r="AK16" s="6">
        <f t="shared" si="15"/>
        <v>91.2754052328766</v>
      </c>
      <c r="AL16" s="6">
        <f t="shared" si="16"/>
        <v>88.21639119331628</v>
      </c>
      <c r="AM16" s="6">
        <f t="shared" si="17"/>
        <v>85.9568539589316</v>
      </c>
      <c r="AN16" s="6">
        <f t="shared" si="18"/>
        <v>85.0800790440156</v>
      </c>
      <c r="AO16" s="6">
        <f t="shared" si="19"/>
        <v>84.09487742861981</v>
      </c>
      <c r="AP16" s="6">
        <f t="shared" si="20"/>
        <v>84.96974850811664</v>
      </c>
      <c r="AQ16" s="6">
        <f t="shared" si="21"/>
        <v>85.54815980416912</v>
      </c>
      <c r="AR16" s="6">
        <f t="shared" si="22"/>
        <v>85.15705499521795</v>
      </c>
      <c r="AS16" s="6">
        <f t="shared" si="23"/>
        <v>83.3764163046021</v>
      </c>
      <c r="AT16" s="6">
        <f t="shared" si="24"/>
        <v>83.71870152327644</v>
      </c>
      <c r="AU16" s="6">
        <f t="shared" si="25"/>
        <v>82.75187072553186</v>
      </c>
      <c r="AV16" s="6">
        <f t="shared" si="26"/>
        <v>81.67149332619846</v>
      </c>
      <c r="AW16" s="6">
        <f t="shared" si="27"/>
        <v>80.48886916505666</v>
      </c>
      <c r="AX16" s="6">
        <f t="shared" si="28"/>
        <v>79.3646637735077</v>
      </c>
      <c r="AY16" s="6">
        <f t="shared" si="29"/>
        <v>79.97709566647556</v>
      </c>
      <c r="AZ16" s="6" t="e">
        <f t="shared" si="30"/>
        <v>#DIV/0!</v>
      </c>
    </row>
    <row r="17" spans="1:52" ht="12">
      <c r="A17" t="s">
        <v>7</v>
      </c>
      <c r="B17" s="5">
        <f>(Valore_aggiunto!B17*1000000)/(Occupati_totali!B17*1000)</f>
        <v>70050.11538461539</v>
      </c>
      <c r="C17" s="5">
        <f>(Valore_aggiunto!C17*1000000)/(Occupati_totali!C17*1000)</f>
        <v>70609.4623076923</v>
      </c>
      <c r="D17" s="5">
        <f>(Valore_aggiunto!D17*1000000)/(Occupati_totali!D17*1000)</f>
        <v>73095.09642857143</v>
      </c>
      <c r="E17" s="5">
        <f>(Valore_aggiunto!E17*1000000)/(Occupati_totali!E17*1000)</f>
        <v>72737.17222222222</v>
      </c>
      <c r="F17" s="5">
        <f>(Valore_aggiunto!F17*1000000)/(Occupati_totali!F17*1000)</f>
        <v>74584.01296296297</v>
      </c>
      <c r="G17" s="5">
        <f>(Valore_aggiunto!G17*1000000)/(Occupati_totali!G17*1000)</f>
        <v>75511.41703703704</v>
      </c>
      <c r="H17" s="5">
        <f>(Valore_aggiunto!H17*1000000)/(Occupati_totali!H17*1000)</f>
        <v>74275.13321428571</v>
      </c>
      <c r="I17" s="5">
        <f>(Valore_aggiunto!I17*1000000)/(Occupati_totali!I17*1000)</f>
        <v>75473.9232142857</v>
      </c>
      <c r="J17" s="5">
        <f>(Valore_aggiunto!J17*1000000)/(Occupati_totali!J17*1000)</f>
        <v>73117.72307692308</v>
      </c>
      <c r="K17" s="5">
        <f>(Valore_aggiunto!K17*1000000)/(Occupati_totali!K17*1000)</f>
        <v>73925.95583333333</v>
      </c>
      <c r="L17" s="5">
        <f>(Valore_aggiunto!L17*1000000)/(Occupati_totali!L17*1000)</f>
        <v>73720.57869565218</v>
      </c>
      <c r="M17" s="5">
        <f>(Valore_aggiunto!M17*1000000)/(Occupati_totali!M17*1000)</f>
        <v>67637.0172</v>
      </c>
      <c r="N17" s="5">
        <f>(Valore_aggiunto!N17*1000000)/(Occupati_totali!N17*1000)</f>
        <v>69191.53703703704</v>
      </c>
      <c r="O17" s="5">
        <f>(Valore_aggiunto!O17*1000000)/(Occupati_totali!O17*1000)</f>
        <v>67696.00148148148</v>
      </c>
      <c r="P17" s="5">
        <f>(Valore_aggiunto!P17*1000000)/(Occupati_totali!P17*1000)</f>
        <v>66827.37576923077</v>
      </c>
      <c r="Q17" s="5" t="e">
        <f>(Valore_aggiunto!Q17*1000000)/(Occupati_totali!Q17*1000)</f>
        <v>#DIV/0!</v>
      </c>
      <c r="S17" t="s">
        <v>7</v>
      </c>
      <c r="T17" s="6">
        <f t="shared" si="0"/>
        <v>0.7984953629351992</v>
      </c>
      <c r="U17" s="6">
        <f t="shared" si="1"/>
        <v>3.5202564070627886</v>
      </c>
      <c r="V17" s="6">
        <f t="shared" si="2"/>
        <v>-0.48966924436439285</v>
      </c>
      <c r="W17" s="6">
        <f t="shared" si="3"/>
        <v>2.539060406553048</v>
      </c>
      <c r="X17" s="6">
        <f t="shared" si="4"/>
        <v>1.243435472605384</v>
      </c>
      <c r="Y17" s="6">
        <f t="shared" si="5"/>
        <v>-1.637214438903925</v>
      </c>
      <c r="Z17" s="6">
        <f t="shared" si="6"/>
        <v>1.613985661313393</v>
      </c>
      <c r="AA17" s="6">
        <f t="shared" si="7"/>
        <v>-3.121873141101858</v>
      </c>
      <c r="AB17" s="6">
        <f t="shared" si="8"/>
        <v>1.1053855650837932</v>
      </c>
      <c r="AC17" s="6">
        <f t="shared" si="9"/>
        <v>-0.2778146530078942</v>
      </c>
      <c r="AD17" s="6">
        <f t="shared" si="10"/>
        <v>-8.252189013284237</v>
      </c>
      <c r="AE17" s="6">
        <f t="shared" si="11"/>
        <v>2.298327012914214</v>
      </c>
      <c r="AF17" s="6">
        <f t="shared" si="12"/>
        <v>-2.1614428868013533</v>
      </c>
      <c r="AG17" s="6">
        <f t="shared" si="13"/>
        <v>-1.2831270580852845</v>
      </c>
      <c r="AH17" s="6" t="e">
        <f t="shared" si="14"/>
        <v>#DIV/0!</v>
      </c>
      <c r="AJ17" t="s">
        <v>7</v>
      </c>
      <c r="AK17" s="6">
        <f t="shared" si="15"/>
        <v>147.7775753543267</v>
      </c>
      <c r="AL17" s="6">
        <f t="shared" si="16"/>
        <v>141.82075149004493</v>
      </c>
      <c r="AM17" s="6">
        <f t="shared" si="17"/>
        <v>145.84409827193025</v>
      </c>
      <c r="AN17" s="6">
        <f t="shared" si="18"/>
        <v>139.64130666998653</v>
      </c>
      <c r="AO17" s="6">
        <f t="shared" si="19"/>
        <v>136.2608757739011</v>
      </c>
      <c r="AP17" s="6">
        <f t="shared" si="20"/>
        <v>137.3920433263394</v>
      </c>
      <c r="AQ17" s="6">
        <f t="shared" si="21"/>
        <v>132.1351484287668</v>
      </c>
      <c r="AR17" s="6">
        <f t="shared" si="22"/>
        <v>128.91836914732266</v>
      </c>
      <c r="AS17" s="6">
        <f t="shared" si="23"/>
        <v>122.80734883395955</v>
      </c>
      <c r="AT17" s="6">
        <f t="shared" si="24"/>
        <v>126.86970447474395</v>
      </c>
      <c r="AU17" s="6">
        <f t="shared" si="25"/>
        <v>123.76848396390227</v>
      </c>
      <c r="AV17" s="6">
        <f t="shared" si="26"/>
        <v>110.73258245469022</v>
      </c>
      <c r="AW17" s="6">
        <f t="shared" si="27"/>
        <v>118.5077852262951</v>
      </c>
      <c r="AX17" s="6">
        <f t="shared" si="28"/>
        <v>110.84572890267123</v>
      </c>
      <c r="AY17" s="6">
        <f t="shared" si="29"/>
        <v>106.55045154184572</v>
      </c>
      <c r="AZ17" s="6" t="e">
        <f t="shared" si="30"/>
        <v>#DIV/0!</v>
      </c>
    </row>
    <row r="18" spans="1:52" ht="12">
      <c r="A18" t="s">
        <v>8</v>
      </c>
      <c r="B18" s="5">
        <f>(Valore_aggiunto!B18*1000000)/(Occupati_totali!B18*1000)</f>
        <v>77298.60041666667</v>
      </c>
      <c r="C18" s="5">
        <f>(Valore_aggiunto!C18*1000000)/(Occupati_totali!C18*1000)</f>
        <v>84296.33142857143</v>
      </c>
      <c r="D18" s="5">
        <f>(Valore_aggiunto!D18*1000000)/(Occupati_totali!D18*1000)</f>
        <v>81262.0678</v>
      </c>
      <c r="E18" s="5">
        <f>(Valore_aggiunto!E18*1000000)/(Occupati_totali!E18*1000)</f>
        <v>95177.03510638297</v>
      </c>
      <c r="F18" s="5">
        <f>(Valore_aggiunto!F18*1000000)/(Occupati_totali!F18*1000)</f>
        <v>92485.99836734694</v>
      </c>
      <c r="G18" s="5">
        <f>(Valore_aggiunto!G18*1000000)/(Occupati_totali!G18*1000)</f>
        <v>98119.5316</v>
      </c>
      <c r="H18" s="5">
        <f>(Valore_aggiunto!H18*1000000)/(Occupati_totali!H18*1000)</f>
        <v>101096.1266</v>
      </c>
      <c r="I18" s="5">
        <f>(Valore_aggiunto!I18*1000000)/(Occupati_totali!I18*1000)</f>
        <v>110910.5694117647</v>
      </c>
      <c r="J18" s="5">
        <f>(Valore_aggiunto!J18*1000000)/(Occupati_totali!J18*1000)</f>
        <v>107647.13479166666</v>
      </c>
      <c r="K18" s="5">
        <f>(Valore_aggiunto!K18*1000000)/(Occupati_totali!K18*1000)</f>
        <v>98477.86113636363</v>
      </c>
      <c r="L18" s="5">
        <f>(Valore_aggiunto!L18*1000000)/(Occupati_totali!L18*1000)</f>
        <v>102579.1531707317</v>
      </c>
      <c r="M18" s="5">
        <f>(Valore_aggiunto!M18*1000000)/(Occupati_totali!M18*1000)</f>
        <v>107483.95571428571</v>
      </c>
      <c r="N18" s="5">
        <f>(Valore_aggiunto!N18*1000000)/(Occupati_totali!N18*1000)</f>
        <v>112690.49536585365</v>
      </c>
      <c r="O18" s="5">
        <f>(Valore_aggiunto!O18*1000000)/(Occupati_totali!O18*1000)</f>
        <v>119055.87875</v>
      </c>
      <c r="P18" s="5">
        <f>(Valore_aggiunto!P18*1000000)/(Occupati_totali!P18*1000)</f>
        <v>126511.78475</v>
      </c>
      <c r="Q18" s="5" t="e">
        <f>(Valore_aggiunto!Q18*1000000)/(Occupati_totali!Q18*1000)</f>
        <v>#DIV/0!</v>
      </c>
      <c r="S18" t="s">
        <v>8</v>
      </c>
      <c r="T18" s="6">
        <f t="shared" si="0"/>
        <v>9.052856033853828</v>
      </c>
      <c r="U18" s="6">
        <f t="shared" si="1"/>
        <v>-3.5995203790600527</v>
      </c>
      <c r="V18" s="6">
        <f t="shared" si="2"/>
        <v>17.12357029928171</v>
      </c>
      <c r="W18" s="6">
        <f t="shared" si="3"/>
        <v>-2.8274013117010526</v>
      </c>
      <c r="X18" s="6">
        <f t="shared" si="4"/>
        <v>6.0912282205973725</v>
      </c>
      <c r="Y18" s="6">
        <f t="shared" si="5"/>
        <v>3.033641673030573</v>
      </c>
      <c r="Z18" s="6">
        <f t="shared" si="6"/>
        <v>9.708030507040917</v>
      </c>
      <c r="AA18" s="6">
        <f t="shared" si="7"/>
        <v>-2.9424018264501655</v>
      </c>
      <c r="AB18" s="6">
        <f t="shared" si="8"/>
        <v>-8.517898477324678</v>
      </c>
      <c r="AC18" s="6">
        <f t="shared" si="9"/>
        <v>4.164684312841601</v>
      </c>
      <c r="AD18" s="6">
        <f t="shared" si="10"/>
        <v>4.781480829141273</v>
      </c>
      <c r="AE18" s="6">
        <f t="shared" si="11"/>
        <v>4.8440156644476104</v>
      </c>
      <c r="AF18" s="6">
        <f t="shared" si="12"/>
        <v>5.648553911739327</v>
      </c>
      <c r="AG18" s="6">
        <f t="shared" si="13"/>
        <v>6.262526536515111</v>
      </c>
      <c r="AH18" s="6" t="e">
        <f t="shared" si="14"/>
        <v>#DIV/0!</v>
      </c>
      <c r="AJ18" t="s">
        <v>8</v>
      </c>
      <c r="AK18" s="6">
        <f t="shared" si="15"/>
        <v>163.0689640572198</v>
      </c>
      <c r="AL18" s="6">
        <f t="shared" si="16"/>
        <v>169.31114726462803</v>
      </c>
      <c r="AM18" s="6">
        <f t="shared" si="17"/>
        <v>162.13937160045808</v>
      </c>
      <c r="AN18" s="6">
        <f t="shared" si="18"/>
        <v>182.72150457850796</v>
      </c>
      <c r="AO18" s="6">
        <f t="shared" si="19"/>
        <v>168.96681518888383</v>
      </c>
      <c r="AP18" s="6">
        <f t="shared" si="20"/>
        <v>178.5272143699172</v>
      </c>
      <c r="AQ18" s="6">
        <f t="shared" si="21"/>
        <v>179.84958243461114</v>
      </c>
      <c r="AR18" s="6">
        <f t="shared" si="22"/>
        <v>189.44834349169267</v>
      </c>
      <c r="AS18" s="6">
        <f t="shared" si="23"/>
        <v>180.80239204698148</v>
      </c>
      <c r="AT18" s="6">
        <f t="shared" si="24"/>
        <v>169.00501317619523</v>
      </c>
      <c r="AU18" s="6">
        <f t="shared" si="25"/>
        <v>172.21875491044074</v>
      </c>
      <c r="AV18" s="6">
        <f t="shared" si="26"/>
        <v>175.9683747362001</v>
      </c>
      <c r="AW18" s="6">
        <f t="shared" si="27"/>
        <v>193.01061363491385</v>
      </c>
      <c r="AX18" s="6">
        <f t="shared" si="28"/>
        <v>194.94261657096314</v>
      </c>
      <c r="AY18" s="6">
        <f t="shared" si="29"/>
        <v>201.71206238931526</v>
      </c>
      <c r="AZ18" s="6" t="e">
        <f t="shared" si="30"/>
        <v>#DIV/0!</v>
      </c>
    </row>
    <row r="19" spans="1:52" ht="12">
      <c r="A19" t="s">
        <v>32</v>
      </c>
      <c r="B19" s="5">
        <f>(Valore_aggiunto!B19*1000000)/(Occupati_totali!B19*1000)</f>
        <v>794080.865</v>
      </c>
      <c r="C19" s="5">
        <f>(Valore_aggiunto!C19*1000000)/(Occupati_totali!C19*1000)</f>
        <v>751129.2141666666</v>
      </c>
      <c r="D19" s="5">
        <f>(Valore_aggiunto!D19*1000000)/(Occupati_totali!D19*1000)</f>
        <v>805703.9383333334</v>
      </c>
      <c r="E19" s="5">
        <f>(Valore_aggiunto!E19*1000000)/(Occupati_totali!E19*1000)</f>
        <v>868854.6141666665</v>
      </c>
      <c r="F19" s="5">
        <f>(Valore_aggiunto!F19*1000000)/(Occupati_totali!F19*1000)</f>
        <v>917345.5491666667</v>
      </c>
      <c r="G19" s="5">
        <f>(Valore_aggiunto!G19*1000000)/(Occupati_totali!G19*1000)</f>
        <v>1006767.9345454546</v>
      </c>
      <c r="H19" s="5">
        <f>(Valore_aggiunto!H19*1000000)/(Occupati_totali!H19*1000)</f>
        <v>1057007.8718181818</v>
      </c>
      <c r="I19" s="5">
        <f>(Valore_aggiunto!I19*1000000)/(Occupati_totali!I19*1000)</f>
        <v>934624.5716666667</v>
      </c>
      <c r="J19" s="5">
        <f>(Valore_aggiunto!J19*1000000)/(Occupati_totali!J19*1000)</f>
        <v>1022019.8769230769</v>
      </c>
      <c r="K19" s="5">
        <f>(Valore_aggiunto!K19*1000000)/(Occupati_totali!K19*1000)</f>
        <v>1011130.5238461539</v>
      </c>
      <c r="L19" s="5">
        <f>(Valore_aggiunto!L19*1000000)/(Occupati_totali!L19*1000)</f>
        <v>1052052.663076923</v>
      </c>
      <c r="M19" s="5">
        <f>(Valore_aggiunto!M19*1000000)/(Occupati_totali!M19*1000)</f>
        <v>1011724.9346666667</v>
      </c>
      <c r="N19" s="5">
        <f>(Valore_aggiunto!N19*1000000)/(Occupati_totali!N19*1000)</f>
        <v>1039514.0786666666</v>
      </c>
      <c r="O19" s="5">
        <f>(Valore_aggiunto!O19*1000000)/(Occupati_totali!O19*1000)</f>
        <v>1028519.9213333334</v>
      </c>
      <c r="P19" s="5">
        <f>(Valore_aggiunto!P19*1000000)/(Occupati_totali!P19*1000)</f>
        <v>1130712.2042857143</v>
      </c>
      <c r="Q19" s="5" t="e">
        <f>(Valore_aggiunto!Q19*1000000)/(Occupati_totali!Q19*1000)</f>
        <v>#DIV/0!</v>
      </c>
      <c r="S19" t="s">
        <v>9</v>
      </c>
      <c r="T19" s="6">
        <f t="shared" si="0"/>
        <v>-5.408976935029585</v>
      </c>
      <c r="U19" s="6">
        <f t="shared" si="1"/>
        <v>7.265690527989122</v>
      </c>
      <c r="V19" s="6">
        <f t="shared" si="2"/>
        <v>7.837950496303364</v>
      </c>
      <c r="W19" s="6">
        <f t="shared" si="3"/>
        <v>5.581018298039268</v>
      </c>
      <c r="X19" s="6">
        <f t="shared" si="4"/>
        <v>9.747949991147905</v>
      </c>
      <c r="Y19" s="6">
        <f t="shared" si="5"/>
        <v>4.99022024329868</v>
      </c>
      <c r="Z19" s="6">
        <f t="shared" si="6"/>
        <v>-11.578277079526472</v>
      </c>
      <c r="AA19" s="6">
        <f t="shared" si="7"/>
        <v>9.350846094337413</v>
      </c>
      <c r="AB19" s="6">
        <f t="shared" si="8"/>
        <v>-1.0654737077821608</v>
      </c>
      <c r="AC19" s="6">
        <f t="shared" si="9"/>
        <v>4.047166836098356</v>
      </c>
      <c r="AD19" s="6">
        <f t="shared" si="10"/>
        <v>-3.8332423675741154</v>
      </c>
      <c r="AE19" s="6">
        <f t="shared" si="11"/>
        <v>2.746709411600662</v>
      </c>
      <c r="AF19" s="6">
        <f t="shared" si="12"/>
        <v>-1.057624668964067</v>
      </c>
      <c r="AG19" s="6">
        <f t="shared" si="13"/>
        <v>9.935858395421533</v>
      </c>
      <c r="AH19" s="6" t="e">
        <f t="shared" si="14"/>
        <v>#DIV/0!</v>
      </c>
      <c r="AJ19" t="s">
        <v>9</v>
      </c>
      <c r="AK19" s="6">
        <f t="shared" si="15"/>
        <v>1675.1913143991565</v>
      </c>
      <c r="AL19" s="6">
        <f t="shared" si="16"/>
        <v>1508.660541203958</v>
      </c>
      <c r="AM19" s="6">
        <f t="shared" si="17"/>
        <v>1607.5929864214074</v>
      </c>
      <c r="AN19" s="6">
        <f t="shared" si="18"/>
        <v>1668.03286300169</v>
      </c>
      <c r="AO19" s="6">
        <f t="shared" si="19"/>
        <v>1675.9396947280388</v>
      </c>
      <c r="AP19" s="6">
        <f t="shared" si="20"/>
        <v>1831.8011912661345</v>
      </c>
      <c r="AQ19" s="6">
        <f t="shared" si="21"/>
        <v>1880.4125417065877</v>
      </c>
      <c r="AR19" s="6">
        <f t="shared" si="22"/>
        <v>1596.4490835090876</v>
      </c>
      <c r="AS19" s="6">
        <f t="shared" si="23"/>
        <v>1716.568107686956</v>
      </c>
      <c r="AT19" s="6">
        <f t="shared" si="24"/>
        <v>1735.2745635777374</v>
      </c>
      <c r="AU19" s="6">
        <f t="shared" si="25"/>
        <v>1766.2770079000518</v>
      </c>
      <c r="AV19" s="6">
        <f t="shared" si="26"/>
        <v>1656.355046204532</v>
      </c>
      <c r="AW19" s="6">
        <f t="shared" si="27"/>
        <v>1780.4274402575795</v>
      </c>
      <c r="AX19" s="6">
        <f t="shared" si="28"/>
        <v>1684.1030175511698</v>
      </c>
      <c r="AY19" s="6">
        <f t="shared" si="29"/>
        <v>1802.8224891929694</v>
      </c>
      <c r="AZ19" s="6" t="e">
        <f t="shared" si="30"/>
        <v>#DIV/0!</v>
      </c>
    </row>
    <row r="20" spans="1:52" ht="12">
      <c r="A20" t="s">
        <v>12</v>
      </c>
      <c r="B20" s="5">
        <f>(Valore_aggiunto!B20*1000000)/(Occupati_totali!B20*1000)</f>
        <v>50554.5905982906</v>
      </c>
      <c r="C20" s="5">
        <f>(Valore_aggiunto!C20*1000000)/(Occupati_totali!C20*1000)</f>
        <v>50827.04661290323</v>
      </c>
      <c r="D20" s="5">
        <f>(Valore_aggiunto!D20*1000000)/(Occupati_totali!D20*1000)</f>
        <v>50496.38968992248</v>
      </c>
      <c r="E20" s="5">
        <f>(Valore_aggiunto!E20*1000000)/(Occupati_totali!E20*1000)</f>
        <v>52346.55851851852</v>
      </c>
      <c r="F20" s="5">
        <f>(Valore_aggiunto!F20*1000000)/(Occupati_totali!F20*1000)</f>
        <v>51670.76462686567</v>
      </c>
      <c r="G20" s="5">
        <f>(Valore_aggiunto!G20*1000000)/(Occupati_totali!G20*1000)</f>
        <v>51328.70652482269</v>
      </c>
      <c r="H20" s="5">
        <f>(Valore_aggiunto!H20*1000000)/(Occupati_totali!H20*1000)</f>
        <v>50035.00551020408</v>
      </c>
      <c r="I20" s="5">
        <f>(Valore_aggiunto!I20*1000000)/(Occupati_totali!I20*1000)</f>
        <v>48811.03070967742</v>
      </c>
      <c r="J20" s="5">
        <f>(Valore_aggiunto!J20*1000000)/(Occupati_totali!J20*1000)</f>
        <v>48281.00694117647</v>
      </c>
      <c r="K20" s="5">
        <f>(Valore_aggiunto!K20*1000000)/(Occupati_totali!K20*1000)</f>
        <v>47959.9572611465</v>
      </c>
      <c r="L20" s="5">
        <f>(Valore_aggiunto!L20*1000000)/(Occupati_totali!L20*1000)</f>
        <v>46830.55506578947</v>
      </c>
      <c r="M20" s="5">
        <f>(Valore_aggiunto!M20*1000000)/(Occupati_totali!M20*1000)</f>
        <v>48020.25377245509</v>
      </c>
      <c r="N20" s="5">
        <f>(Valore_aggiunto!N20*1000000)/(Occupati_totali!N20*1000)</f>
        <v>48519.429627329184</v>
      </c>
      <c r="O20" s="5">
        <f>(Valore_aggiunto!O20*1000000)/(Occupati_totali!O20*1000)</f>
        <v>46096.64777108434</v>
      </c>
      <c r="P20" s="5">
        <f>(Valore_aggiunto!P20*1000000)/(Occupati_totali!P20*1000)</f>
        <v>48796.23198830409</v>
      </c>
      <c r="Q20" s="5" t="e">
        <f>(Valore_aggiunto!Q20*1000000)/(Occupati_totali!Q20*1000)</f>
        <v>#DIV/0!</v>
      </c>
      <c r="S20" t="s">
        <v>12</v>
      </c>
      <c r="T20" s="6">
        <f t="shared" si="0"/>
        <v>0.5389342716224803</v>
      </c>
      <c r="U20" s="6">
        <f t="shared" si="1"/>
        <v>-0.6505530913472484</v>
      </c>
      <c r="V20" s="6">
        <f t="shared" si="2"/>
        <v>3.6639625920925454</v>
      </c>
      <c r="W20" s="6">
        <f t="shared" si="3"/>
        <v>-1.2909996583897225</v>
      </c>
      <c r="X20" s="6">
        <f t="shared" si="4"/>
        <v>-0.6619954330328</v>
      </c>
      <c r="Y20" s="6">
        <f t="shared" si="5"/>
        <v>-2.5204239541726565</v>
      </c>
      <c r="Z20" s="6">
        <f t="shared" si="6"/>
        <v>-2.4462369655921066</v>
      </c>
      <c r="AA20" s="6">
        <f t="shared" si="7"/>
        <v>-1.085868830866275</v>
      </c>
      <c r="AB20" s="6">
        <f t="shared" si="8"/>
        <v>-0.6649606136448938</v>
      </c>
      <c r="AC20" s="6">
        <f t="shared" si="9"/>
        <v>-2.3548857418852975</v>
      </c>
      <c r="AD20" s="6">
        <f t="shared" si="10"/>
        <v>2.540432640600315</v>
      </c>
      <c r="AE20" s="6">
        <f t="shared" si="11"/>
        <v>1.0395110722226661</v>
      </c>
      <c r="AF20" s="6">
        <f t="shared" si="12"/>
        <v>-4.993426086938555</v>
      </c>
      <c r="AG20" s="6">
        <f t="shared" si="13"/>
        <v>5.8563569104327655</v>
      </c>
      <c r="AH20" s="6" t="e">
        <f t="shared" si="14"/>
        <v>#DIV/0!</v>
      </c>
      <c r="AJ20" t="s">
        <v>12</v>
      </c>
      <c r="AK20" s="6">
        <f t="shared" si="15"/>
        <v>106.64985747170934</v>
      </c>
      <c r="AL20" s="6">
        <f t="shared" si="16"/>
        <v>102.08730828808748</v>
      </c>
      <c r="AM20" s="6">
        <f t="shared" si="17"/>
        <v>100.75368636405634</v>
      </c>
      <c r="AN20" s="6">
        <f t="shared" si="18"/>
        <v>100.49527095816372</v>
      </c>
      <c r="AO20" s="6">
        <f t="shared" si="19"/>
        <v>94.39963552859656</v>
      </c>
      <c r="AP20" s="6">
        <f t="shared" si="20"/>
        <v>93.39191538790008</v>
      </c>
      <c r="AQ20" s="6">
        <f t="shared" si="21"/>
        <v>89.01206357518025</v>
      </c>
      <c r="AR20" s="6">
        <f t="shared" si="22"/>
        <v>83.37500168933083</v>
      </c>
      <c r="AS20" s="6">
        <f t="shared" si="23"/>
        <v>81.09200084420073</v>
      </c>
      <c r="AT20" s="6">
        <f t="shared" si="24"/>
        <v>82.30756756207433</v>
      </c>
      <c r="AU20" s="6">
        <f t="shared" si="25"/>
        <v>78.62318644580373</v>
      </c>
      <c r="AV20" s="6">
        <f t="shared" si="26"/>
        <v>78.61681266384308</v>
      </c>
      <c r="AW20" s="6">
        <f t="shared" si="27"/>
        <v>83.1016391860182</v>
      </c>
      <c r="AX20" s="6">
        <f t="shared" si="28"/>
        <v>75.47885266980347</v>
      </c>
      <c r="AY20" s="6">
        <f t="shared" si="29"/>
        <v>77.80135748332563</v>
      </c>
      <c r="AZ20" s="6" t="e">
        <f t="shared" si="30"/>
        <v>#DIV/0!</v>
      </c>
    </row>
    <row r="21" spans="1:52" ht="12">
      <c r="A21" t="s">
        <v>14</v>
      </c>
      <c r="B21" s="5">
        <f>(Valore_aggiunto!B21*1000000)/(Occupati_totali!B21*1000)</f>
        <v>35231.14266055046</v>
      </c>
      <c r="C21" s="5">
        <f>(Valore_aggiunto!C21*1000000)/(Occupati_totali!C21*1000)</f>
        <v>36623.66743362832</v>
      </c>
      <c r="D21" s="5">
        <f>(Valore_aggiunto!D21*1000000)/(Occupati_totali!D21*1000)</f>
        <v>38736.45675471698</v>
      </c>
      <c r="E21" s="5">
        <f>(Valore_aggiunto!E21*1000000)/(Occupati_totali!E21*1000)</f>
        <v>41441.507169811324</v>
      </c>
      <c r="F21" s="5">
        <f>(Valore_aggiunto!F21*1000000)/(Occupati_totali!F21*1000)</f>
        <v>43447.83450757576</v>
      </c>
      <c r="G21" s="5">
        <f>(Valore_aggiunto!G21*1000000)/(Occupati_totali!G21*1000)</f>
        <v>46427.023346007605</v>
      </c>
      <c r="H21" s="5">
        <f>(Valore_aggiunto!H21*1000000)/(Occupati_totali!H21*1000)</f>
        <v>47981.19738636364</v>
      </c>
      <c r="I21" s="5">
        <f>(Valore_aggiunto!I21*1000000)/(Occupati_totali!I21*1000)</f>
        <v>49466.84223484848</v>
      </c>
      <c r="J21" s="5">
        <f>(Valore_aggiunto!J21*1000000)/(Occupati_totali!J21*1000)</f>
        <v>50593.62646840149</v>
      </c>
      <c r="K21" s="5">
        <f>(Valore_aggiunto!K21*1000000)/(Occupati_totali!K21*1000)</f>
        <v>53544.174562737644</v>
      </c>
      <c r="L21" s="5">
        <f>(Valore_aggiunto!L21*1000000)/(Occupati_totali!L21*1000)</f>
        <v>51868.77532319391</v>
      </c>
      <c r="M21" s="5">
        <f>(Valore_aggiunto!M21*1000000)/(Occupati_totali!M21*1000)</f>
        <v>51864.89196296296</v>
      </c>
      <c r="N21" s="5">
        <f>(Valore_aggiunto!N21*1000000)/(Occupati_totali!N21*1000)</f>
        <v>51095.22635687733</v>
      </c>
      <c r="O21" s="5">
        <f>(Valore_aggiunto!O21*1000000)/(Occupati_totali!O21*1000)</f>
        <v>52095.95537593985</v>
      </c>
      <c r="P21" s="5">
        <f>(Valore_aggiunto!P21*1000000)/(Occupati_totali!P21*1000)</f>
        <v>51899.99243445693</v>
      </c>
      <c r="Q21" s="5" t="e">
        <f>(Valore_aggiunto!Q21*1000000)/(Occupati_totali!Q21*1000)</f>
        <v>#DIV/0!</v>
      </c>
      <c r="S21" t="s">
        <v>14</v>
      </c>
      <c r="T21" s="6">
        <f t="shared" si="0"/>
        <v>3.95253933854697</v>
      </c>
      <c r="U21" s="6">
        <f t="shared" si="1"/>
        <v>5.768917940612013</v>
      </c>
      <c r="V21" s="6">
        <f t="shared" si="2"/>
        <v>6.983215920400227</v>
      </c>
      <c r="W21" s="6">
        <f t="shared" si="3"/>
        <v>4.841347419009836</v>
      </c>
      <c r="X21" s="6">
        <f t="shared" si="4"/>
        <v>6.856932853379334</v>
      </c>
      <c r="Y21" s="6">
        <f t="shared" si="5"/>
        <v>3.3475633980951187</v>
      </c>
      <c r="Z21" s="6">
        <f t="shared" si="6"/>
        <v>3.096306322916135</v>
      </c>
      <c r="AA21" s="6">
        <f t="shared" si="7"/>
        <v>2.277857616630328</v>
      </c>
      <c r="AB21" s="6">
        <f t="shared" si="8"/>
        <v>5.8318572917063705</v>
      </c>
      <c r="AC21" s="6">
        <f t="shared" si="9"/>
        <v>-3.1290037678714526</v>
      </c>
      <c r="AD21" s="6">
        <f t="shared" si="10"/>
        <v>-0.007486894006561329</v>
      </c>
      <c r="AE21" s="6">
        <f t="shared" si="11"/>
        <v>-1.4839818940242964</v>
      </c>
      <c r="AF21" s="6">
        <f t="shared" si="12"/>
        <v>1.9585567780302569</v>
      </c>
      <c r="AG21" s="6">
        <f t="shared" si="13"/>
        <v>-0.37615768838251995</v>
      </c>
      <c r="AH21" s="6" t="e">
        <f t="shared" si="14"/>
        <v>#DIV/0!</v>
      </c>
      <c r="AJ21" t="s">
        <v>14</v>
      </c>
      <c r="AK21" s="6">
        <f t="shared" si="15"/>
        <v>74.32354409057788</v>
      </c>
      <c r="AL21" s="6">
        <f t="shared" si="16"/>
        <v>73.55949001742803</v>
      </c>
      <c r="AM21" s="6">
        <f t="shared" si="17"/>
        <v>77.28950205520282</v>
      </c>
      <c r="AN21" s="6">
        <f t="shared" si="18"/>
        <v>79.55968089996873</v>
      </c>
      <c r="AO21" s="6">
        <f t="shared" si="19"/>
        <v>79.37679598202466</v>
      </c>
      <c r="AP21" s="6">
        <f t="shared" si="20"/>
        <v>84.47336645714124</v>
      </c>
      <c r="AQ21" s="6">
        <f t="shared" si="21"/>
        <v>85.35834759321189</v>
      </c>
      <c r="AR21" s="6">
        <f t="shared" si="22"/>
        <v>84.49520518071459</v>
      </c>
      <c r="AS21" s="6">
        <f t="shared" si="23"/>
        <v>84.97623931674399</v>
      </c>
      <c r="AT21" s="6">
        <f t="shared" si="24"/>
        <v>91.89104863836732</v>
      </c>
      <c r="AU21" s="6">
        <f t="shared" si="25"/>
        <v>87.08178639398814</v>
      </c>
      <c r="AV21" s="6">
        <f t="shared" si="26"/>
        <v>84.91109844199923</v>
      </c>
      <c r="AW21" s="6">
        <f t="shared" si="27"/>
        <v>87.51333429619459</v>
      </c>
      <c r="AX21" s="6">
        <f t="shared" si="28"/>
        <v>85.30214518071287</v>
      </c>
      <c r="AY21" s="6">
        <f t="shared" si="29"/>
        <v>82.75003417769872</v>
      </c>
      <c r="AZ21" s="6" t="e">
        <f t="shared" si="30"/>
        <v>#DIV/0!</v>
      </c>
    </row>
    <row r="22" spans="1:52" ht="12">
      <c r="A22" t="s">
        <v>13</v>
      </c>
      <c r="B22" s="5">
        <f>(Valore_aggiunto!B22*1000000)/(Occupati_totali!B22*1000)</f>
        <v>16877.447037037036</v>
      </c>
      <c r="C22" s="5">
        <f>(Valore_aggiunto!C22*1000000)/(Occupati_totali!C22*1000)</f>
        <v>19441.477225433526</v>
      </c>
      <c r="D22" s="5">
        <f>(Valore_aggiunto!D22*1000000)/(Occupati_totali!D22*1000)</f>
        <v>22209.760790960452</v>
      </c>
      <c r="E22" s="5">
        <f>(Valore_aggiunto!E22*1000000)/(Occupati_totali!E22*1000)</f>
        <v>21106.030210526314</v>
      </c>
      <c r="F22" s="5">
        <f>(Valore_aggiunto!F22*1000000)/(Occupati_totali!F22*1000)</f>
        <v>21929.178549222797</v>
      </c>
      <c r="G22" s="5">
        <f>(Valore_aggiunto!G22*1000000)/(Occupati_totali!G22*1000)</f>
        <v>20767.94077294686</v>
      </c>
      <c r="H22" s="5">
        <f>(Valore_aggiunto!H22*1000000)/(Occupati_totali!H22*1000)</f>
        <v>21587.927892156862</v>
      </c>
      <c r="I22" s="5">
        <f>(Valore_aggiunto!I22*1000000)/(Occupati_totali!I22*1000)</f>
        <v>23887.961761658033</v>
      </c>
      <c r="J22" s="5">
        <f>(Valore_aggiunto!J22*1000000)/(Occupati_totali!J22*1000)</f>
        <v>25012.788186528498</v>
      </c>
      <c r="K22" s="5">
        <f>(Valore_aggiunto!K22*1000000)/(Occupati_totali!K22*1000)</f>
        <v>27016.984812834224</v>
      </c>
      <c r="L22" s="5">
        <f>(Valore_aggiunto!L22*1000000)/(Occupati_totali!L22*1000)</f>
        <v>28338.760267379675</v>
      </c>
      <c r="M22" s="5">
        <f>(Valore_aggiunto!M22*1000000)/(Occupati_totali!M22*1000)</f>
        <v>29274.78406862745</v>
      </c>
      <c r="N22" s="5">
        <f>(Valore_aggiunto!N22*1000000)/(Occupati_totali!N22*1000)</f>
        <v>25862.69712328767</v>
      </c>
      <c r="O22" s="5">
        <f>(Valore_aggiunto!O22*1000000)/(Occupati_totali!O22*1000)</f>
        <v>27647.985</v>
      </c>
      <c r="P22" s="5">
        <f>(Valore_aggiunto!P22*1000000)/(Occupati_totali!P22*1000)</f>
        <v>27442.884381443302</v>
      </c>
      <c r="Q22" s="5" t="e">
        <f>(Valore_aggiunto!Q22*1000000)/(Occupati_totali!Q22*1000)</f>
        <v>#DIV/0!</v>
      </c>
      <c r="S22" t="s">
        <v>13</v>
      </c>
      <c r="T22" s="6">
        <f t="shared" si="0"/>
        <v>15.192049975152074</v>
      </c>
      <c r="U22" s="6">
        <f t="shared" si="1"/>
        <v>14.239059786596016</v>
      </c>
      <c r="V22" s="6">
        <f t="shared" si="2"/>
        <v>-4.969574372378489</v>
      </c>
      <c r="W22" s="6">
        <f t="shared" si="3"/>
        <v>3.9000623541510464</v>
      </c>
      <c r="X22" s="6">
        <f t="shared" si="4"/>
        <v>-5.295400252542038</v>
      </c>
      <c r="Y22" s="6">
        <f t="shared" si="5"/>
        <v>3.948331364071265</v>
      </c>
      <c r="Z22" s="6">
        <f t="shared" si="6"/>
        <v>10.654259551871121</v>
      </c>
      <c r="AA22" s="6">
        <f t="shared" si="7"/>
        <v>4.708758478824649</v>
      </c>
      <c r="AB22" s="6">
        <f t="shared" si="8"/>
        <v>8.012687795378028</v>
      </c>
      <c r="AC22" s="6">
        <f t="shared" si="9"/>
        <v>4.892387006552823</v>
      </c>
      <c r="AD22" s="6">
        <f t="shared" si="10"/>
        <v>3.302980767035237</v>
      </c>
      <c r="AE22" s="6">
        <f t="shared" si="11"/>
        <v>-11.655378694992223</v>
      </c>
      <c r="AF22" s="6">
        <f t="shared" si="12"/>
        <v>6.902945459252948</v>
      </c>
      <c r="AG22" s="6">
        <f t="shared" si="13"/>
        <v>-0.7418284499094483</v>
      </c>
      <c r="AH22" s="6" t="e">
        <f t="shared" si="14"/>
        <v>#DIV/0!</v>
      </c>
      <c r="AJ22" t="s">
        <v>13</v>
      </c>
      <c r="AK22" s="6">
        <f t="shared" si="15"/>
        <v>35.60462659640617</v>
      </c>
      <c r="AL22" s="6">
        <f t="shared" si="16"/>
        <v>39.04866033638103</v>
      </c>
      <c r="AM22" s="6">
        <f t="shared" si="17"/>
        <v>44.3143616146428</v>
      </c>
      <c r="AN22" s="6">
        <f t="shared" si="18"/>
        <v>40.51949707653981</v>
      </c>
      <c r="AO22" s="6">
        <f t="shared" si="19"/>
        <v>40.06339905045299</v>
      </c>
      <c r="AP22" s="6">
        <f t="shared" si="20"/>
        <v>37.786998714062634</v>
      </c>
      <c r="AQ22" s="6">
        <f t="shared" si="21"/>
        <v>38.404832584682886</v>
      </c>
      <c r="AR22" s="6">
        <f t="shared" si="22"/>
        <v>40.803458219906766</v>
      </c>
      <c r="AS22" s="6">
        <f t="shared" si="23"/>
        <v>42.01107576751708</v>
      </c>
      <c r="AT22" s="6">
        <f t="shared" si="24"/>
        <v>46.36581076787913</v>
      </c>
      <c r="AU22" s="6">
        <f t="shared" si="25"/>
        <v>47.57756189340536</v>
      </c>
      <c r="AV22" s="6">
        <f t="shared" si="26"/>
        <v>47.92748963392402</v>
      </c>
      <c r="AW22" s="6">
        <f t="shared" si="27"/>
        <v>44.296327084317994</v>
      </c>
      <c r="AX22" s="6">
        <f t="shared" si="28"/>
        <v>45.27093156090573</v>
      </c>
      <c r="AY22" s="6">
        <f t="shared" si="29"/>
        <v>43.755297717372976</v>
      </c>
      <c r="AZ22" s="6" t="e">
        <f t="shared" si="30"/>
        <v>#DIV/0!</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spans="1:36" ht="12">
      <c r="A25" s="8" t="s">
        <v>11</v>
      </c>
      <c r="S25" s="8" t="s">
        <v>11</v>
      </c>
      <c r="AJ25" s="8" t="s">
        <v>11</v>
      </c>
    </row>
    <row r="26" spans="1:36" ht="12">
      <c r="A26" s="9" t="s">
        <v>38</v>
      </c>
      <c r="S26" s="8"/>
      <c r="AJ26" s="8"/>
    </row>
    <row r="27" spans="1:36" ht="12">
      <c r="A27" t="s">
        <v>43</v>
      </c>
      <c r="S27">
        <f>A28</f>
        <v>0</v>
      </c>
      <c r="AJ27">
        <f>A28</f>
        <v>0</v>
      </c>
    </row>
    <row r="29" ht="12">
      <c r="A29" t="s">
        <v>55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T9"/>
  <sheetViews>
    <sheetView zoomScalePageLayoutView="0" workbookViewId="0" topLeftCell="A1">
      <selection activeCell="A1" sqref="A1"/>
    </sheetView>
  </sheetViews>
  <sheetFormatPr defaultColWidth="9.140625" defaultRowHeight="12"/>
  <sheetData>
    <row r="1" ht="12">
      <c r="A1" t="s">
        <v>28</v>
      </c>
    </row>
    <row r="3" ht="12">
      <c r="A3" t="s">
        <v>29</v>
      </c>
    </row>
    <row r="4" ht="12">
      <c r="A4" s="2" t="s">
        <v>24</v>
      </c>
    </row>
    <row r="5" ht="12">
      <c r="A5" s="2" t="s">
        <v>25</v>
      </c>
    </row>
    <row r="6" ht="12">
      <c r="A6" s="2" t="s">
        <v>26</v>
      </c>
    </row>
    <row r="8" ht="12">
      <c r="A8" t="s">
        <v>30</v>
      </c>
    </row>
    <row r="9" spans="1:46" ht="12">
      <c r="A9" t="s">
        <v>27</v>
      </c>
      <c r="X9">
        <f>A11</f>
        <v>0</v>
      </c>
      <c r="AT9">
        <f>A11</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Federico Pasqualini</cp:lastModifiedBy>
  <dcterms:created xsi:type="dcterms:W3CDTF">2014-02-25T07:04:39Z</dcterms:created>
  <dcterms:modified xsi:type="dcterms:W3CDTF">2016-12-20T13:32:43Z</dcterms:modified>
  <cp:category/>
  <cp:version/>
  <cp:contentType/>
  <cp:contentStatus/>
</cp:coreProperties>
</file>