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i_lavorative_dipendenti" sheetId="5" r:id="rId5"/>
    <sheet name="Posizioni_lavorative_indipend." sheetId="6" r:id="rId6"/>
    <sheet name="Posizioni_lavorative_totali" sheetId="7" r:id="rId7"/>
    <sheet name="Valore_aggiunto_occupato" sheetId="8" r:id="rId8"/>
    <sheet name="Glossario" sheetId="9" r:id="rId9"/>
  </sheets>
  <definedNames/>
  <calcPr fullCalcOnLoad="1"/>
</workbook>
</file>

<file path=xl/sharedStrings.xml><?xml version="1.0" encoding="utf-8"?>
<sst xmlns="http://schemas.openxmlformats.org/spreadsheetml/2006/main" count="473" uniqueCount="57">
  <si>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</si>
  <si>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</si>
  <si>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</si>
  <si>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</si>
  <si>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</si>
  <si>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</si>
  <si>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</si>
  <si>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</si>
  <si>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</si>
  <si>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</si>
  <si>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</si>
  <si>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</si>
  <si>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</si>
  <si>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</si>
  <si>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</si>
  <si>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</si>
  <si>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</si>
  <si>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</si>
  <si>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</si>
  <si>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</si>
  <si>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</si>
  <si>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</si>
  <si>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</si>
  <si>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</si>
  <si>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</si>
  <si>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</si>
  <si>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</si>
  <si>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</si>
  <si>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</si>
  <si>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</si>
  <si>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</si>
  <si>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</si>
  <si>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</si>
  <si>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</si>
  <si>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</si>
  <si>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</si>
  <si>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</si>
  <si>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</si>
  <si>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</si>
  <si>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r>
      <t xml:space="preserve">Provincia di: </t>
    </r>
    <r>
      <rPr>
        <b/>
        <sz val="9"/>
        <color indexed="8"/>
        <rFont val="Arial"/>
        <family val="2"/>
      </rPr>
      <t>REGGIO EMILIA</t>
    </r>
    <r>
      <rPr>
        <sz val="9"/>
        <color theme="1"/>
        <rFont val="Arial"/>
        <family val="2"/>
      </rPr>
      <t>.</t>
    </r>
  </si>
  <si>
    <r>
      <t xml:space="preserve">Provincia di: </t>
    </r>
    <r>
      <rPr>
        <b/>
        <sz val="9"/>
        <color indexed="8"/>
        <rFont val="Arial"/>
        <family val="2"/>
      </rPr>
      <t>REGGIO EMILIA</t>
    </r>
    <r>
      <rPr>
        <sz val="9"/>
        <color indexed="8"/>
        <rFont val="Arial"/>
        <family val="2"/>
      </rPr>
      <t>.</t>
    </r>
  </si>
  <si>
    <t>(b) attività estrattiva, attività manifatturiere, fornitura di energia elettrica, gas, vapore e aria condizionata, fornitura di acqua, reti fognarie, attività di trattamento dei rifiuti e risanamento.</t>
  </si>
  <si>
    <t xml:space="preserve">    Industria in senso stretto (b)</t>
  </si>
  <si>
    <t>(a) attività estrattiva, attività manifatturiere, fornitura di energia elettrica, gas, vapore e aria condizionata, fornitura di acqua, reti fognarie, attività di trattamento dei rifiuti e risanamento</t>
  </si>
  <si>
    <t>(c) attività estrattiva, attività manifatturiere, fornitura di energia elettrica, gas, vapore e aria condizionata, fornitura di acqua, reti fognarie, attività di trattamento dei rifiuti e risanamento</t>
  </si>
  <si>
    <t xml:space="preserve">    Industria in senso stretto (c)</t>
  </si>
  <si>
    <t xml:space="preserve">    Industria in senso stretto (a)</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</si>
  <si>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</si>
  <si>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</si>
  <si>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</si>
  <si>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</si>
  <si>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</si>
  <si>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r>
      <t xml:space="preserve">Provincia di: </t>
    </r>
    <r>
      <rPr>
        <b/>
        <sz val="9"/>
        <color indexed="8"/>
        <rFont val="Arial"/>
        <family val="2"/>
      </rPr>
      <t>REGGIO EMILIA.</t>
    </r>
    <r>
      <rPr>
        <sz val="9"/>
        <color theme="1"/>
        <rFont val="Arial"/>
        <family val="2"/>
      </rPr>
      <t>.</t>
    </r>
  </si>
  <si>
    <r>
      <t xml:space="preserve">Provincia di: </t>
    </r>
    <r>
      <rPr>
        <b/>
        <sz val="9"/>
        <color indexed="8"/>
        <rFont val="Arial"/>
        <family val="2"/>
      </rPr>
      <t>REGGIO EMILIA.</t>
    </r>
  </si>
  <si>
    <t>Periodo: 2000 - 2014.</t>
  </si>
  <si>
    <t>Fonte: Istat (edizione dicembre 2016).</t>
  </si>
  <si>
    <t>Periodo: 2001 - 2014.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</si>
</sst>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37</v>
      </c>
      <c r="S1" t="s">
        <v>31</v>
      </c>
      <c r="AJ1" t="s">
        <v>31</v>
      </c>
    </row>
    <row r="2" spans="1:36" ht="12">
      <c r="A2" t="s">
        <v>15</v>
      </c>
      <c r="S2" t="s">
        <v>33</v>
      </c>
      <c r="AJ2" t="s">
        <v>34</v>
      </c>
    </row>
    <row r="3" spans="1:36" ht="12">
      <c r="A3" t="s">
        <v>39</v>
      </c>
      <c r="S3" t="str">
        <f>A3</f>
        <v>Provincia di: REGGIO EMILIA.</v>
      </c>
      <c r="AJ3" t="str">
        <f>A3</f>
        <v>Provincia di: REGGIO EMILIA.</v>
      </c>
    </row>
    <row r="4" spans="1:36" ht="12">
      <c r="A4" t="s">
        <v>54</v>
      </c>
      <c r="S4" t="str">
        <f>A4</f>
        <v>Periodo: 2000 - 2014.</v>
      </c>
      <c r="AJ4" t="str">
        <f>A4</f>
        <v>Periodo: 2000 - 2014.</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11621.692193</v>
      </c>
      <c r="C9" s="5">
        <v>12312.669166</v>
      </c>
      <c r="D9" s="5">
        <v>12638.050417</v>
      </c>
      <c r="E9" s="5">
        <v>12939.600563</v>
      </c>
      <c r="F9" s="5">
        <v>13456.882467</v>
      </c>
      <c r="G9" s="5">
        <v>14323.96781</v>
      </c>
      <c r="H9" s="5">
        <v>14913.128451</v>
      </c>
      <c r="I9" s="5">
        <v>15626.872478</v>
      </c>
      <c r="J9" s="5">
        <v>16373.048318</v>
      </c>
      <c r="K9" s="5">
        <v>15186.876003</v>
      </c>
      <c r="L9" s="5">
        <v>15026.9251</v>
      </c>
      <c r="M9" s="5">
        <v>15525.838336</v>
      </c>
      <c r="N9" s="5">
        <v>15136.795312</v>
      </c>
      <c r="O9" s="5">
        <v>15368.162956</v>
      </c>
      <c r="P9" s="5">
        <v>15556.241494</v>
      </c>
      <c r="Q9" s="5"/>
      <c r="R9" s="5"/>
      <c r="S9" s="4" t="s">
        <v>1</v>
      </c>
      <c r="T9" s="6">
        <f>C9*100/B9-100</f>
        <v>5.945579710123354</v>
      </c>
      <c r="U9" s="6">
        <f aca="true" t="shared" si="0" ref="U9:AH22">D9*100/C9-100</f>
        <v>2.642654055048453</v>
      </c>
      <c r="V9" s="6">
        <f t="shared" si="0"/>
        <v>2.3860495570928606</v>
      </c>
      <c r="W9" s="6">
        <f t="shared" si="0"/>
        <v>3.997665163476043</v>
      </c>
      <c r="X9" s="6">
        <f t="shared" si="0"/>
        <v>6.443434020668107</v>
      </c>
      <c r="Y9" s="6">
        <f t="shared" si="0"/>
        <v>4.113110618614272</v>
      </c>
      <c r="Z9" s="6">
        <f t="shared" si="0"/>
        <v>4.786011394893734</v>
      </c>
      <c r="AA9" s="6">
        <f t="shared" si="0"/>
        <v>4.774953152337346</v>
      </c>
      <c r="AB9" s="6">
        <f t="shared" si="0"/>
        <v>-7.2446638644311605</v>
      </c>
      <c r="AC9" s="6">
        <f t="shared" si="0"/>
        <v>-1.0532179427052881</v>
      </c>
      <c r="AD9" s="6">
        <f t="shared" si="0"/>
        <v>3.3201285870520536</v>
      </c>
      <c r="AE9" s="6">
        <f t="shared" si="0"/>
        <v>-2.5057778883213047</v>
      </c>
      <c r="AF9" s="6">
        <f t="shared" si="0"/>
        <v>1.528511413618574</v>
      </c>
      <c r="AG9" s="6">
        <f t="shared" si="0"/>
        <v>1.223819258934725</v>
      </c>
      <c r="AH9" s="6">
        <f t="shared" si="0"/>
        <v>-100</v>
      </c>
      <c r="AJ9" s="4" t="s">
        <v>1</v>
      </c>
      <c r="AK9" s="6">
        <f>B9*100/B$9</f>
        <v>100</v>
      </c>
      <c r="AL9" s="6">
        <f aca="true" t="shared" si="1" ref="AL9:AZ22">C9*100/C$9</f>
        <v>100</v>
      </c>
      <c r="AM9" s="6">
        <f t="shared" si="1"/>
        <v>99.99999999999999</v>
      </c>
      <c r="AN9" s="6">
        <f t="shared" si="1"/>
        <v>100</v>
      </c>
      <c r="AO9" s="6">
        <f t="shared" si="1"/>
        <v>100</v>
      </c>
      <c r="AP9" s="6">
        <f t="shared" si="1"/>
        <v>100</v>
      </c>
      <c r="AQ9" s="6">
        <f t="shared" si="1"/>
        <v>100</v>
      </c>
      <c r="AR9" s="6">
        <f t="shared" si="1"/>
        <v>100</v>
      </c>
      <c r="AS9" s="6">
        <f t="shared" si="1"/>
        <v>100</v>
      </c>
      <c r="AT9" s="6">
        <f t="shared" si="1"/>
        <v>100.00000000000001</v>
      </c>
      <c r="AU9" s="6">
        <f t="shared" si="1"/>
        <v>100</v>
      </c>
      <c r="AV9" s="6">
        <f t="shared" si="1"/>
        <v>100</v>
      </c>
      <c r="AW9" s="6">
        <f t="shared" si="1"/>
        <v>100</v>
      </c>
      <c r="AX9" s="6">
        <f t="shared" si="1"/>
        <v>100</v>
      </c>
      <c r="AY9" s="6">
        <f t="shared" si="1"/>
        <v>100</v>
      </c>
      <c r="AZ9" s="6" t="e">
        <f t="shared" si="1"/>
        <v>#DIV/0!</v>
      </c>
    </row>
    <row r="10" spans="1:52" ht="12">
      <c r="A10" t="s">
        <v>2</v>
      </c>
      <c r="B10" s="7">
        <v>364.399342</v>
      </c>
      <c r="C10" s="7">
        <v>420.892071</v>
      </c>
      <c r="D10" s="7">
        <v>355.494673</v>
      </c>
      <c r="E10" s="7">
        <v>362.100953</v>
      </c>
      <c r="F10" s="7">
        <v>372.797233</v>
      </c>
      <c r="G10" s="7">
        <v>356.194133</v>
      </c>
      <c r="H10" s="7">
        <v>354.700413</v>
      </c>
      <c r="I10" s="7">
        <v>373.42087</v>
      </c>
      <c r="J10" s="7">
        <v>358.463763</v>
      </c>
      <c r="K10" s="7">
        <v>337.651171</v>
      </c>
      <c r="L10" s="7">
        <v>332.281301</v>
      </c>
      <c r="M10" s="7">
        <v>383.738</v>
      </c>
      <c r="N10" s="7">
        <v>407.235532</v>
      </c>
      <c r="O10" s="7">
        <v>447.135908</v>
      </c>
      <c r="P10" s="7">
        <v>423.597817</v>
      </c>
      <c r="Q10" s="7"/>
      <c r="R10" s="5"/>
      <c r="S10" t="s">
        <v>2</v>
      </c>
      <c r="T10" s="6">
        <f aca="true" t="shared" si="2" ref="T10:T22">C10*100/B10-100</f>
        <v>15.502972285828108</v>
      </c>
      <c r="U10" s="6">
        <f t="shared" si="0"/>
        <v>-15.537807078337678</v>
      </c>
      <c r="V10" s="6">
        <f t="shared" si="0"/>
        <v>1.8583344566741289</v>
      </c>
      <c r="W10" s="6">
        <f t="shared" si="0"/>
        <v>2.953949695901514</v>
      </c>
      <c r="X10" s="6">
        <f t="shared" si="0"/>
        <v>-4.453654300594025</v>
      </c>
      <c r="Y10" s="6">
        <f t="shared" si="0"/>
        <v>-0.41935558775752213</v>
      </c>
      <c r="Z10" s="6">
        <f t="shared" si="0"/>
        <v>5.277822160302918</v>
      </c>
      <c r="AA10" s="6">
        <f t="shared" si="0"/>
        <v>-4.005428780667785</v>
      </c>
      <c r="AB10" s="6">
        <f t="shared" si="0"/>
        <v>-5.806051865833936</v>
      </c>
      <c r="AC10" s="6">
        <f t="shared" si="0"/>
        <v>-1.5903602478547327</v>
      </c>
      <c r="AD10" s="6">
        <f t="shared" si="0"/>
        <v>15.485884654099166</v>
      </c>
      <c r="AE10" s="6">
        <f t="shared" si="0"/>
        <v>6.123326853217549</v>
      </c>
      <c r="AF10" s="6">
        <f t="shared" si="0"/>
        <v>9.797862137432546</v>
      </c>
      <c r="AG10" s="6">
        <f t="shared" si="0"/>
        <v>-5.264191620235508</v>
      </c>
      <c r="AH10" s="6">
        <f t="shared" si="0"/>
        <v>-100</v>
      </c>
      <c r="AJ10" t="s">
        <v>2</v>
      </c>
      <c r="AK10" s="6">
        <f aca="true" t="shared" si="3" ref="AK10:AK22">B10*100/B$9</f>
        <v>3.13551018172281</v>
      </c>
      <c r="AL10" s="6">
        <f t="shared" si="1"/>
        <v>3.4183657931965263</v>
      </c>
      <c r="AM10" s="6">
        <f t="shared" si="1"/>
        <v>2.812891714071724</v>
      </c>
      <c r="AN10" s="6">
        <f t="shared" si="1"/>
        <v>2.7983935921129253</v>
      </c>
      <c r="AO10" s="6">
        <f t="shared" si="1"/>
        <v>2.7703090512546424</v>
      </c>
      <c r="AP10" s="6">
        <f t="shared" si="1"/>
        <v>2.4867001778049933</v>
      </c>
      <c r="AQ10" s="6">
        <f t="shared" si="1"/>
        <v>2.3784440277936154</v>
      </c>
      <c r="AR10" s="6">
        <f t="shared" si="1"/>
        <v>2.389607200837619</v>
      </c>
      <c r="AS10" s="6">
        <f t="shared" si="1"/>
        <v>2.189352624128743</v>
      </c>
      <c r="AT10" s="6">
        <f t="shared" si="1"/>
        <v>2.2233089341962144</v>
      </c>
      <c r="AU10" s="6">
        <f t="shared" si="1"/>
        <v>2.2112394837184617</v>
      </c>
      <c r="AV10" s="6">
        <f t="shared" si="1"/>
        <v>2.47160888639566</v>
      </c>
      <c r="AW10" s="6">
        <f t="shared" si="1"/>
        <v>2.690368229245696</v>
      </c>
      <c r="AX10" s="6">
        <f t="shared" si="1"/>
        <v>2.9094948386490804</v>
      </c>
      <c r="AY10" s="6">
        <f t="shared" si="1"/>
        <v>2.7230087496609032</v>
      </c>
      <c r="AZ10" s="6" t="e">
        <f>Q10*100/Q$9</f>
        <v>#DIV/0!</v>
      </c>
    </row>
    <row r="11" spans="1:52" ht="12">
      <c r="A11" t="s">
        <v>3</v>
      </c>
      <c r="B11" s="7">
        <v>4636.818017</v>
      </c>
      <c r="C11" s="7">
        <v>4813.343524</v>
      </c>
      <c r="D11" s="7">
        <v>4981.44146</v>
      </c>
      <c r="E11" s="7">
        <v>5075.650023</v>
      </c>
      <c r="F11" s="7">
        <v>5313.10396</v>
      </c>
      <c r="G11" s="7">
        <v>5615.559277</v>
      </c>
      <c r="H11" s="7">
        <v>5970.379115</v>
      </c>
      <c r="I11" s="7">
        <v>6327.320723</v>
      </c>
      <c r="J11" s="7">
        <v>6466.348134</v>
      </c>
      <c r="K11" s="7">
        <v>5522.886424</v>
      </c>
      <c r="L11" s="7">
        <v>5641.808741</v>
      </c>
      <c r="M11" s="7">
        <v>5842.509694</v>
      </c>
      <c r="N11" s="7">
        <v>5467.362548</v>
      </c>
      <c r="O11" s="7">
        <v>5680.612918</v>
      </c>
      <c r="P11" s="7">
        <v>5677.758088</v>
      </c>
      <c r="Q11" s="7"/>
      <c r="R11" s="5"/>
      <c r="S11" t="s">
        <v>3</v>
      </c>
      <c r="T11" s="6">
        <f t="shared" si="2"/>
        <v>3.807039792219655</v>
      </c>
      <c r="U11" s="6">
        <f t="shared" si="0"/>
        <v>3.492331996705417</v>
      </c>
      <c r="V11" s="6">
        <f t="shared" si="0"/>
        <v>1.8911908080517748</v>
      </c>
      <c r="W11" s="6">
        <f t="shared" si="0"/>
        <v>4.678296098509406</v>
      </c>
      <c r="X11" s="6">
        <f t="shared" si="0"/>
        <v>5.692629379681847</v>
      </c>
      <c r="Y11" s="6">
        <f t="shared" si="0"/>
        <v>6.318512912030982</v>
      </c>
      <c r="Z11" s="6">
        <f t="shared" si="0"/>
        <v>5.978541749605469</v>
      </c>
      <c r="AA11" s="6">
        <f t="shared" si="0"/>
        <v>2.1972556329352955</v>
      </c>
      <c r="AB11" s="6">
        <f t="shared" si="0"/>
        <v>-14.59033275736094</v>
      </c>
      <c r="AC11" s="6">
        <f t="shared" si="0"/>
        <v>2.1532638528146606</v>
      </c>
      <c r="AD11" s="6">
        <f t="shared" si="0"/>
        <v>3.5573866859660086</v>
      </c>
      <c r="AE11" s="6">
        <f t="shared" si="0"/>
        <v>-6.42099312877923</v>
      </c>
      <c r="AF11" s="6">
        <f t="shared" si="0"/>
        <v>3.900424896424852</v>
      </c>
      <c r="AG11" s="6">
        <f t="shared" si="0"/>
        <v>-0.05025566855564989</v>
      </c>
      <c r="AH11" s="6">
        <f t="shared" si="0"/>
        <v>-100</v>
      </c>
      <c r="AJ11" t="s">
        <v>3</v>
      </c>
      <c r="AK11" s="6">
        <f t="shared" si="3"/>
        <v>39.89795926442499</v>
      </c>
      <c r="AL11" s="6">
        <f t="shared" si="1"/>
        <v>39.092608264757786</v>
      </c>
      <c r="AM11" s="6">
        <f t="shared" si="1"/>
        <v>39.416217657268106</v>
      </c>
      <c r="AN11" s="6">
        <f t="shared" si="1"/>
        <v>39.22570869392609</v>
      </c>
      <c r="AO11" s="6">
        <f t="shared" si="1"/>
        <v>39.48242821492424</v>
      </c>
      <c r="AP11" s="6">
        <f t="shared" si="1"/>
        <v>39.203936726802795</v>
      </c>
      <c r="AQ11" s="6">
        <f t="shared" si="1"/>
        <v>40.034384030264654</v>
      </c>
      <c r="AR11" s="6">
        <f t="shared" si="1"/>
        <v>40.49000036256647</v>
      </c>
      <c r="AS11" s="6">
        <f t="shared" si="1"/>
        <v>39.493856051784235</v>
      </c>
      <c r="AT11" s="6">
        <f t="shared" si="1"/>
        <v>36.36617842213906</v>
      </c>
      <c r="AU11" s="6">
        <f t="shared" si="1"/>
        <v>37.54466534873458</v>
      </c>
      <c r="AV11" s="6">
        <f t="shared" si="1"/>
        <v>37.63088064914913</v>
      </c>
      <c r="AW11" s="6">
        <f t="shared" si="1"/>
        <v>36.11968342906532</v>
      </c>
      <c r="AX11" s="6">
        <f t="shared" si="1"/>
        <v>36.963513038376455</v>
      </c>
      <c r="AY11" s="6">
        <f t="shared" si="1"/>
        <v>36.49826399384386</v>
      </c>
      <c r="AZ11" s="6" t="e">
        <f t="shared" si="1"/>
        <v>#DIV/0!</v>
      </c>
    </row>
    <row r="12" spans="1:52" ht="12">
      <c r="A12" t="s">
        <v>42</v>
      </c>
      <c r="B12" s="7">
        <v>4005.800234</v>
      </c>
      <c r="C12" s="7">
        <v>4142.962133</v>
      </c>
      <c r="D12" s="7">
        <v>4284.684146</v>
      </c>
      <c r="E12" s="7">
        <v>4284.979983</v>
      </c>
      <c r="F12" s="7">
        <v>4389.279889</v>
      </c>
      <c r="G12" s="7">
        <v>4575.37579</v>
      </c>
      <c r="H12" s="7">
        <v>4905.98132</v>
      </c>
      <c r="I12" s="7">
        <v>5229.183424</v>
      </c>
      <c r="J12" s="7">
        <v>5359.449291</v>
      </c>
      <c r="K12" s="7">
        <v>4492.140266</v>
      </c>
      <c r="L12" s="7">
        <v>4720.440557</v>
      </c>
      <c r="M12" s="7">
        <v>4946.677046</v>
      </c>
      <c r="N12" s="7">
        <v>4737.916035</v>
      </c>
      <c r="O12" s="7">
        <v>4889.406899</v>
      </c>
      <c r="P12" s="7">
        <v>5025.065684</v>
      </c>
      <c r="Q12" s="7"/>
      <c r="R12" s="5"/>
      <c r="S12" t="s">
        <v>42</v>
      </c>
      <c r="T12" s="6">
        <f t="shared" si="2"/>
        <v>3.4240823552760418</v>
      </c>
      <c r="U12" s="6">
        <f t="shared" si="0"/>
        <v>3.420789484681478</v>
      </c>
      <c r="V12" s="6">
        <f t="shared" si="0"/>
        <v>0.006904522945447411</v>
      </c>
      <c r="W12" s="6">
        <f t="shared" si="0"/>
        <v>2.434081522289347</v>
      </c>
      <c r="X12" s="6">
        <f t="shared" si="0"/>
        <v>4.239782053233284</v>
      </c>
      <c r="Y12" s="6">
        <f t="shared" si="0"/>
        <v>7.225756859634913</v>
      </c>
      <c r="Z12" s="6">
        <f t="shared" si="0"/>
        <v>6.5879195805824935</v>
      </c>
      <c r="AA12" s="6">
        <f t="shared" si="0"/>
        <v>2.491132102999643</v>
      </c>
      <c r="AB12" s="6">
        <f t="shared" si="0"/>
        <v>-16.182801215349713</v>
      </c>
      <c r="AC12" s="6">
        <f t="shared" si="0"/>
        <v>5.082216437628915</v>
      </c>
      <c r="AD12" s="6">
        <f t="shared" si="0"/>
        <v>4.792698610821631</v>
      </c>
      <c r="AE12" s="6">
        <f t="shared" si="0"/>
        <v>-4.220227216345336</v>
      </c>
      <c r="AF12" s="6">
        <f t="shared" si="0"/>
        <v>3.1974155489650684</v>
      </c>
      <c r="AG12" s="6">
        <f t="shared" si="0"/>
        <v>2.774544802719234</v>
      </c>
      <c r="AH12" s="6">
        <f t="shared" si="0"/>
        <v>-100</v>
      </c>
      <c r="AJ12" t="s">
        <v>42</v>
      </c>
      <c r="AK12" s="6">
        <f t="shared" si="3"/>
        <v>34.46830433534267</v>
      </c>
      <c r="AL12" s="6">
        <f t="shared" si="1"/>
        <v>33.647961113422156</v>
      </c>
      <c r="AM12" s="6">
        <f t="shared" si="1"/>
        <v>33.90304678826476</v>
      </c>
      <c r="AN12" s="6">
        <f t="shared" si="1"/>
        <v>33.11524155739892</v>
      </c>
      <c r="AO12" s="6">
        <f t="shared" si="1"/>
        <v>32.61736066851836</v>
      </c>
      <c r="AP12" s="6">
        <f t="shared" si="1"/>
        <v>31.942097683337366</v>
      </c>
      <c r="AQ12" s="6">
        <f t="shared" si="1"/>
        <v>32.897063390284345</v>
      </c>
      <c r="AR12" s="6">
        <f t="shared" si="1"/>
        <v>33.4627637831038</v>
      </c>
      <c r="AS12" s="6">
        <f t="shared" si="1"/>
        <v>32.73336270013932</v>
      </c>
      <c r="AT12" s="6">
        <f t="shared" si="1"/>
        <v>29.57909358786249</v>
      </c>
      <c r="AU12" s="6">
        <f t="shared" si="1"/>
        <v>31.413216779792158</v>
      </c>
      <c r="AV12" s="6">
        <f t="shared" si="1"/>
        <v>31.860933618831154</v>
      </c>
      <c r="AW12" s="6">
        <f t="shared" si="1"/>
        <v>31.30065471152881</v>
      </c>
      <c r="AX12" s="6">
        <f t="shared" si="1"/>
        <v>31.815168234477166</v>
      </c>
      <c r="AY12" s="6">
        <f t="shared" si="1"/>
        <v>32.30256926737833</v>
      </c>
      <c r="AZ12" s="6" t="e">
        <f t="shared" si="1"/>
        <v>#DIV/0!</v>
      </c>
    </row>
    <row r="13" spans="1:52" ht="12">
      <c r="A13" t="s">
        <v>4</v>
      </c>
      <c r="B13" s="7">
        <v>3832.344645</v>
      </c>
      <c r="C13" s="7">
        <v>3955.768217</v>
      </c>
      <c r="D13" s="7">
        <v>4091.533157</v>
      </c>
      <c r="E13" s="7">
        <v>4082.938941</v>
      </c>
      <c r="F13" s="7">
        <v>4161.709853</v>
      </c>
      <c r="G13" s="7">
        <v>4331.397297</v>
      </c>
      <c r="H13" s="7">
        <v>4662.702204</v>
      </c>
      <c r="I13" s="7">
        <v>4977.613229</v>
      </c>
      <c r="J13" s="7">
        <v>5059.014694</v>
      </c>
      <c r="K13" s="7">
        <v>4256.076296</v>
      </c>
      <c r="L13" s="7">
        <v>4493.755602</v>
      </c>
      <c r="M13" s="7">
        <v>4736.725458</v>
      </c>
      <c r="N13" s="7">
        <v>4511.389838</v>
      </c>
      <c r="O13" s="7">
        <v>4658.831543</v>
      </c>
      <c r="P13" s="7">
        <v>4808.318616</v>
      </c>
      <c r="Q13" s="7"/>
      <c r="R13" s="5"/>
      <c r="S13" t="s">
        <v>4</v>
      </c>
      <c r="T13" s="6">
        <f t="shared" si="2"/>
        <v>3.220576003283739</v>
      </c>
      <c r="U13" s="6">
        <f t="shared" si="0"/>
        <v>3.4320752013868514</v>
      </c>
      <c r="V13" s="6">
        <f t="shared" si="0"/>
        <v>-0.21004879271958998</v>
      </c>
      <c r="W13" s="6">
        <f t="shared" si="0"/>
        <v>1.9292698994099595</v>
      </c>
      <c r="X13" s="6">
        <f t="shared" si="0"/>
        <v>4.077349214474424</v>
      </c>
      <c r="Y13" s="6">
        <f t="shared" si="0"/>
        <v>7.64891521794749</v>
      </c>
      <c r="Z13" s="6">
        <f t="shared" si="0"/>
        <v>6.753830959434779</v>
      </c>
      <c r="AA13" s="6">
        <f t="shared" si="0"/>
        <v>1.6353513472229793</v>
      </c>
      <c r="AB13" s="6">
        <f t="shared" si="0"/>
        <v>-15.87143834455128</v>
      </c>
      <c r="AC13" s="6">
        <f t="shared" si="0"/>
        <v>5.584470048701405</v>
      </c>
      <c r="AD13" s="6">
        <f t="shared" si="0"/>
        <v>5.406832892555684</v>
      </c>
      <c r="AE13" s="6">
        <f t="shared" si="0"/>
        <v>-4.757202459758858</v>
      </c>
      <c r="AF13" s="6">
        <f t="shared" si="0"/>
        <v>3.2682102477174624</v>
      </c>
      <c r="AG13" s="6">
        <f t="shared" si="0"/>
        <v>3.2086816537637475</v>
      </c>
      <c r="AH13" s="6">
        <f t="shared" si="0"/>
        <v>-100</v>
      </c>
      <c r="AJ13" t="s">
        <v>4</v>
      </c>
      <c r="AK13" s="6">
        <f t="shared" si="3"/>
        <v>32.97578856294529</v>
      </c>
      <c r="AL13" s="6">
        <f t="shared" si="1"/>
        <v>32.127625323706354</v>
      </c>
      <c r="AM13" s="6">
        <f t="shared" si="1"/>
        <v>32.37471779267709</v>
      </c>
      <c r="AN13" s="6">
        <f t="shared" si="1"/>
        <v>31.553825182787442</v>
      </c>
      <c r="AO13" s="6">
        <f t="shared" si="1"/>
        <v>30.92625549198089</v>
      </c>
      <c r="AP13" s="6">
        <f t="shared" si="1"/>
        <v>30.23880920743287</v>
      </c>
      <c r="AQ13" s="6">
        <f t="shared" si="1"/>
        <v>31.265754997821013</v>
      </c>
      <c r="AR13" s="6">
        <f t="shared" si="1"/>
        <v>31.852907458019125</v>
      </c>
      <c r="AS13" s="6">
        <f t="shared" si="1"/>
        <v>30.89842890427608</v>
      </c>
      <c r="AT13" s="6">
        <f t="shared" si="1"/>
        <v>28.02469905699671</v>
      </c>
      <c r="AU13" s="6">
        <f t="shared" si="1"/>
        <v>29.90469155928647</v>
      </c>
      <c r="AV13" s="6">
        <f t="shared" si="1"/>
        <v>30.50866146800512</v>
      </c>
      <c r="AW13" s="6">
        <f t="shared" si="1"/>
        <v>29.804127921472944</v>
      </c>
      <c r="AX13" s="6">
        <f t="shared" si="1"/>
        <v>30.314823940496485</v>
      </c>
      <c r="AY13" s="6">
        <f t="shared" si="1"/>
        <v>30.909256698377657</v>
      </c>
      <c r="AZ13" s="6" t="e">
        <f t="shared" si="1"/>
        <v>#DIV/0!</v>
      </c>
    </row>
    <row r="14" spans="1:52" ht="12">
      <c r="A14" t="s">
        <v>5</v>
      </c>
      <c r="B14" s="7">
        <v>631.017783</v>
      </c>
      <c r="C14" s="7">
        <v>670.381391</v>
      </c>
      <c r="D14" s="7">
        <v>696.757314</v>
      </c>
      <c r="E14" s="7">
        <v>790.67004</v>
      </c>
      <c r="F14" s="7">
        <v>923.824071</v>
      </c>
      <c r="G14" s="7">
        <v>1040.183487</v>
      </c>
      <c r="H14" s="7">
        <v>1064.397795</v>
      </c>
      <c r="I14" s="7">
        <v>1098.137299</v>
      </c>
      <c r="J14" s="7">
        <v>1106.898843</v>
      </c>
      <c r="K14" s="7">
        <v>1030.746158</v>
      </c>
      <c r="L14" s="7">
        <v>921.368184</v>
      </c>
      <c r="M14" s="7">
        <v>895.832648</v>
      </c>
      <c r="N14" s="7">
        <v>729.446513</v>
      </c>
      <c r="O14" s="7">
        <v>791.206019</v>
      </c>
      <c r="P14" s="7">
        <v>652.692404</v>
      </c>
      <c r="Q14" s="7"/>
      <c r="R14" s="5"/>
      <c r="S14" t="s">
        <v>5</v>
      </c>
      <c r="T14" s="6">
        <f t="shared" si="2"/>
        <v>6.238113894802865</v>
      </c>
      <c r="U14" s="6">
        <f t="shared" si="0"/>
        <v>3.93446526918882</v>
      </c>
      <c r="V14" s="6">
        <f t="shared" si="0"/>
        <v>13.47854182697536</v>
      </c>
      <c r="W14" s="6">
        <f t="shared" si="0"/>
        <v>16.840657197533375</v>
      </c>
      <c r="X14" s="6">
        <f t="shared" si="0"/>
        <v>12.595408547218952</v>
      </c>
      <c r="Y14" s="6">
        <f t="shared" si="0"/>
        <v>2.3278881372974496</v>
      </c>
      <c r="Z14" s="6">
        <f t="shared" si="0"/>
        <v>3.1698209220735976</v>
      </c>
      <c r="AA14" s="6">
        <f t="shared" si="0"/>
        <v>0.797855059470109</v>
      </c>
      <c r="AB14" s="6">
        <f t="shared" si="0"/>
        <v>-6.879823344435451</v>
      </c>
      <c r="AC14" s="6">
        <f t="shared" si="0"/>
        <v>-10.611533513957554</v>
      </c>
      <c r="AD14" s="6">
        <f t="shared" si="0"/>
        <v>-2.7714801144034453</v>
      </c>
      <c r="AE14" s="6">
        <f t="shared" si="0"/>
        <v>-18.573350209044847</v>
      </c>
      <c r="AF14" s="6">
        <f t="shared" si="0"/>
        <v>8.466625708580224</v>
      </c>
      <c r="AG14" s="6">
        <f t="shared" si="0"/>
        <v>-17.506643234977716</v>
      </c>
      <c r="AH14" s="6">
        <f t="shared" si="0"/>
        <v>-100</v>
      </c>
      <c r="AJ14" t="s">
        <v>5</v>
      </c>
      <c r="AK14" s="6">
        <f t="shared" si="3"/>
        <v>5.429654929082322</v>
      </c>
      <c r="AL14" s="6">
        <f t="shared" si="1"/>
        <v>5.4446471513356345</v>
      </c>
      <c r="AM14" s="6">
        <f t="shared" si="1"/>
        <v>5.513170869003346</v>
      </c>
      <c r="AN14" s="6">
        <f t="shared" si="1"/>
        <v>6.1104671365271725</v>
      </c>
      <c r="AO14" s="6">
        <f t="shared" si="1"/>
        <v>6.86506754640588</v>
      </c>
      <c r="AP14" s="6">
        <f t="shared" si="1"/>
        <v>7.26183904346543</v>
      </c>
      <c r="AQ14" s="6">
        <f t="shared" si="1"/>
        <v>7.1373206399803175</v>
      </c>
      <c r="AR14" s="6">
        <f t="shared" si="1"/>
        <v>7.0272365794626666</v>
      </c>
      <c r="AS14" s="6">
        <f t="shared" si="1"/>
        <v>6.760493351644917</v>
      </c>
      <c r="AT14" s="6">
        <f t="shared" si="1"/>
        <v>6.787084834276565</v>
      </c>
      <c r="AU14" s="6">
        <f t="shared" si="1"/>
        <v>6.1314485689424245</v>
      </c>
      <c r="AV14" s="6">
        <f t="shared" si="1"/>
        <v>5.769947030317963</v>
      </c>
      <c r="AW14" s="6">
        <f t="shared" si="1"/>
        <v>4.819028717536509</v>
      </c>
      <c r="AX14" s="6">
        <f t="shared" si="1"/>
        <v>5.148344803899279</v>
      </c>
      <c r="AY14" s="6">
        <f t="shared" si="1"/>
        <v>4.195694726465526</v>
      </c>
      <c r="AZ14" s="6" t="e">
        <f t="shared" si="1"/>
        <v>#DIV/0!</v>
      </c>
    </row>
    <row r="15" spans="1:52" ht="12">
      <c r="A15" t="s">
        <v>6</v>
      </c>
      <c r="B15" s="7">
        <v>6620.474834</v>
      </c>
      <c r="C15" s="7">
        <v>7078.433571</v>
      </c>
      <c r="D15" s="7">
        <v>7301.114284</v>
      </c>
      <c r="E15" s="7">
        <v>7501.849587</v>
      </c>
      <c r="F15" s="7">
        <v>7770.981274</v>
      </c>
      <c r="G15" s="7">
        <v>8352.2144</v>
      </c>
      <c r="H15" s="7">
        <v>8588.048923</v>
      </c>
      <c r="I15" s="7">
        <v>8926.130885</v>
      </c>
      <c r="J15" s="7">
        <v>9548.236421</v>
      </c>
      <c r="K15" s="7">
        <v>9326.338408</v>
      </c>
      <c r="L15" s="7">
        <v>9052.835058</v>
      </c>
      <c r="M15" s="7">
        <v>9299.590642</v>
      </c>
      <c r="N15" s="7">
        <v>9262.197232</v>
      </c>
      <c r="O15" s="7">
        <v>9240.41413</v>
      </c>
      <c r="P15" s="7">
        <v>9454.885589</v>
      </c>
      <c r="Q15" s="7"/>
      <c r="R15" s="5"/>
      <c r="S15" t="s">
        <v>6</v>
      </c>
      <c r="T15" s="6">
        <f t="shared" si="2"/>
        <v>6.917309535686385</v>
      </c>
      <c r="U15" s="6">
        <f t="shared" si="0"/>
        <v>3.1459038326263595</v>
      </c>
      <c r="V15" s="6">
        <f t="shared" si="0"/>
        <v>2.7493790015025468</v>
      </c>
      <c r="W15" s="6">
        <f t="shared" si="0"/>
        <v>3.587537764905079</v>
      </c>
      <c r="X15" s="6">
        <f t="shared" si="0"/>
        <v>7.479533221173483</v>
      </c>
      <c r="Y15" s="6">
        <f t="shared" si="0"/>
        <v>2.8236167285169245</v>
      </c>
      <c r="Z15" s="6">
        <f t="shared" si="0"/>
        <v>3.9366562187899206</v>
      </c>
      <c r="AA15" s="6">
        <f t="shared" si="0"/>
        <v>6.969487048923085</v>
      </c>
      <c r="AB15" s="6">
        <f t="shared" si="0"/>
        <v>-2.323968565671109</v>
      </c>
      <c r="AC15" s="6">
        <f t="shared" si="0"/>
        <v>-2.932590884386002</v>
      </c>
      <c r="AD15" s="6">
        <f t="shared" si="0"/>
        <v>2.7257271608184226</v>
      </c>
      <c r="AE15" s="6">
        <f t="shared" si="0"/>
        <v>-0.402097376535238</v>
      </c>
      <c r="AF15" s="6">
        <f t="shared" si="0"/>
        <v>-0.23518287782452774</v>
      </c>
      <c r="AG15" s="6">
        <f t="shared" si="0"/>
        <v>2.3210156599334226</v>
      </c>
      <c r="AH15" s="6">
        <f t="shared" si="0"/>
        <v>-100</v>
      </c>
      <c r="AJ15" t="s">
        <v>6</v>
      </c>
      <c r="AK15" s="6">
        <f t="shared" si="3"/>
        <v>56.96653055385218</v>
      </c>
      <c r="AL15" s="6">
        <f t="shared" si="1"/>
        <v>57.48902594204568</v>
      </c>
      <c r="AM15" s="6">
        <f t="shared" si="1"/>
        <v>57.77089062866016</v>
      </c>
      <c r="AN15" s="6">
        <f t="shared" si="1"/>
        <v>57.97589771396098</v>
      </c>
      <c r="AO15" s="6">
        <f t="shared" si="1"/>
        <v>57.74726273382113</v>
      </c>
      <c r="AP15" s="6">
        <f t="shared" si="1"/>
        <v>58.309363095392214</v>
      </c>
      <c r="AQ15" s="6">
        <f t="shared" si="1"/>
        <v>57.587171941941726</v>
      </c>
      <c r="AR15" s="6">
        <f t="shared" si="1"/>
        <v>57.12039243659592</v>
      </c>
      <c r="AS15" s="6">
        <f t="shared" si="1"/>
        <v>58.31679132408702</v>
      </c>
      <c r="AT15" s="6">
        <f t="shared" si="1"/>
        <v>61.41051264366473</v>
      </c>
      <c r="AU15" s="6">
        <f t="shared" si="1"/>
        <v>60.24409516754695</v>
      </c>
      <c r="AV15" s="6">
        <f t="shared" si="1"/>
        <v>59.89751046445521</v>
      </c>
      <c r="AW15" s="6">
        <f t="shared" si="1"/>
        <v>61.18994834168898</v>
      </c>
      <c r="AX15" s="6">
        <f t="shared" si="1"/>
        <v>60.126992122974464</v>
      </c>
      <c r="AY15" s="6">
        <f t="shared" si="1"/>
        <v>60.77872725649524</v>
      </c>
      <c r="AZ15" s="6" t="e">
        <f t="shared" si="1"/>
        <v>#DIV/0!</v>
      </c>
    </row>
    <row r="16" spans="1:52" ht="12">
      <c r="A16" t="s">
        <v>16</v>
      </c>
      <c r="B16" s="7">
        <v>2181.08424</v>
      </c>
      <c r="C16" s="7">
        <v>2351.86747</v>
      </c>
      <c r="D16" s="7">
        <v>2297.727844</v>
      </c>
      <c r="E16" s="7">
        <v>2262.112592</v>
      </c>
      <c r="F16" s="7">
        <v>2351.009691</v>
      </c>
      <c r="G16" s="7">
        <v>2499.477077</v>
      </c>
      <c r="H16" s="7">
        <v>2565.280976</v>
      </c>
      <c r="I16" s="7">
        <v>2706.199573</v>
      </c>
      <c r="J16" s="7">
        <v>2833.34291</v>
      </c>
      <c r="K16" s="7">
        <v>2669.758195</v>
      </c>
      <c r="L16" s="7">
        <v>2580.204093</v>
      </c>
      <c r="M16" s="7">
        <v>2658.456798</v>
      </c>
      <c r="N16" s="7">
        <v>2640.57473</v>
      </c>
      <c r="O16" s="7">
        <v>2561.085287</v>
      </c>
      <c r="P16" s="7">
        <v>2681.185194</v>
      </c>
      <c r="Q16" s="7"/>
      <c r="R16" s="5"/>
      <c r="S16" t="s">
        <v>16</v>
      </c>
      <c r="T16" s="6">
        <f t="shared" si="2"/>
        <v>7.830198708877006</v>
      </c>
      <c r="U16" s="6">
        <f t="shared" si="0"/>
        <v>-2.301984558679237</v>
      </c>
      <c r="V16" s="6">
        <f t="shared" si="0"/>
        <v>-1.5500204731818599</v>
      </c>
      <c r="W16" s="6">
        <f t="shared" si="0"/>
        <v>3.92982645136172</v>
      </c>
      <c r="X16" s="6">
        <f t="shared" si="0"/>
        <v>6.315047809813549</v>
      </c>
      <c r="Y16" s="6">
        <f t="shared" si="0"/>
        <v>2.632706641141965</v>
      </c>
      <c r="Z16" s="6">
        <f t="shared" si="0"/>
        <v>5.493300668363119</v>
      </c>
      <c r="AA16" s="6">
        <f t="shared" si="0"/>
        <v>4.698224708499723</v>
      </c>
      <c r="AB16" s="6">
        <f t="shared" si="0"/>
        <v>-5.773558661842316</v>
      </c>
      <c r="AC16" s="6">
        <f t="shared" si="0"/>
        <v>-3.354390003099141</v>
      </c>
      <c r="AD16" s="6">
        <f t="shared" si="0"/>
        <v>3.0328106684388842</v>
      </c>
      <c r="AE16" s="6">
        <f t="shared" si="0"/>
        <v>-0.6726484332358922</v>
      </c>
      <c r="AF16" s="6">
        <f t="shared" si="0"/>
        <v>-3.010308403579998</v>
      </c>
      <c r="AG16" s="6">
        <f t="shared" si="0"/>
        <v>4.68941458566897</v>
      </c>
      <c r="AH16" s="6">
        <f t="shared" si="0"/>
        <v>-100</v>
      </c>
      <c r="AJ16" t="s">
        <v>16</v>
      </c>
      <c r="AK16" s="6">
        <f t="shared" si="3"/>
        <v>18.767355078580678</v>
      </c>
      <c r="AL16" s="6">
        <f t="shared" si="1"/>
        <v>19.101199246824628</v>
      </c>
      <c r="AM16" s="6">
        <f t="shared" si="1"/>
        <v>18.181030840874197</v>
      </c>
      <c r="AN16" s="6">
        <f t="shared" si="1"/>
        <v>17.482089814026974</v>
      </c>
      <c r="AO16" s="6">
        <f t="shared" si="1"/>
        <v>17.47068607283542</v>
      </c>
      <c r="AP16" s="6">
        <f t="shared" si="1"/>
        <v>17.449613892981795</v>
      </c>
      <c r="AQ16" s="6">
        <f t="shared" si="1"/>
        <v>17.20149453837759</v>
      </c>
      <c r="AR16" s="6">
        <f t="shared" si="1"/>
        <v>17.31760195016548</v>
      </c>
      <c r="AS16" s="6">
        <f t="shared" si="1"/>
        <v>17.304919981730674</v>
      </c>
      <c r="AT16" s="6">
        <f t="shared" si="1"/>
        <v>17.579377052085093</v>
      </c>
      <c r="AU16" s="6">
        <f t="shared" si="1"/>
        <v>17.17053938732948</v>
      </c>
      <c r="AV16" s="6">
        <f t="shared" si="1"/>
        <v>17.122790669768833</v>
      </c>
      <c r="AW16" s="6">
        <f t="shared" si="1"/>
        <v>17.444740947951058</v>
      </c>
      <c r="AX16" s="6">
        <f t="shared" si="1"/>
        <v>16.6648759147892</v>
      </c>
      <c r="AY16" s="6">
        <f t="shared" si="1"/>
        <v>17.235430518574333</v>
      </c>
      <c r="AZ16" s="6" t="e">
        <f t="shared" si="1"/>
        <v>#DIV/0!</v>
      </c>
    </row>
    <row r="17" spans="1:52" ht="12">
      <c r="A17" t="s">
        <v>7</v>
      </c>
      <c r="B17" s="7">
        <v>390.201947</v>
      </c>
      <c r="C17" s="7">
        <v>399.264833</v>
      </c>
      <c r="D17" s="7">
        <v>444.608828</v>
      </c>
      <c r="E17" s="7">
        <v>422.432367</v>
      </c>
      <c r="F17" s="7">
        <v>437.300104</v>
      </c>
      <c r="G17" s="7">
        <v>461.340019</v>
      </c>
      <c r="H17" s="7">
        <v>466.857593</v>
      </c>
      <c r="I17" s="7">
        <v>478.527444</v>
      </c>
      <c r="J17" s="7">
        <v>446.465121</v>
      </c>
      <c r="K17" s="7">
        <v>412.763911</v>
      </c>
      <c r="L17" s="7">
        <v>375.851856</v>
      </c>
      <c r="M17" s="7">
        <v>364.956541</v>
      </c>
      <c r="N17" s="7">
        <v>240.170278</v>
      </c>
      <c r="O17" s="7">
        <v>250.622049</v>
      </c>
      <c r="P17" s="7">
        <v>221.896006</v>
      </c>
      <c r="Q17" s="7"/>
      <c r="R17" s="5"/>
      <c r="S17" t="s">
        <v>7</v>
      </c>
      <c r="T17" s="6">
        <f t="shared" si="2"/>
        <v>2.322614243644452</v>
      </c>
      <c r="U17" s="6">
        <f t="shared" si="0"/>
        <v>11.356871743322301</v>
      </c>
      <c r="V17" s="6">
        <f t="shared" si="0"/>
        <v>-4.987858900543472</v>
      </c>
      <c r="W17" s="6">
        <f t="shared" si="0"/>
        <v>3.519554409522783</v>
      </c>
      <c r="X17" s="6">
        <f t="shared" si="0"/>
        <v>5.497349481535906</v>
      </c>
      <c r="Y17" s="6">
        <f t="shared" si="0"/>
        <v>1.1959885925265894</v>
      </c>
      <c r="Z17" s="6">
        <f t="shared" si="0"/>
        <v>2.4996596767357318</v>
      </c>
      <c r="AA17" s="6">
        <f t="shared" si="0"/>
        <v>-6.7002056835009824</v>
      </c>
      <c r="AB17" s="6">
        <f t="shared" si="0"/>
        <v>-7.548453040299194</v>
      </c>
      <c r="AC17" s="6">
        <f t="shared" si="0"/>
        <v>-8.942655599558947</v>
      </c>
      <c r="AD17" s="6">
        <f t="shared" si="0"/>
        <v>-2.8988322995004694</v>
      </c>
      <c r="AE17" s="6">
        <f t="shared" si="0"/>
        <v>-34.19208836703656</v>
      </c>
      <c r="AF17" s="6">
        <f t="shared" si="0"/>
        <v>4.351817005433119</v>
      </c>
      <c r="AG17" s="6">
        <f t="shared" si="0"/>
        <v>-11.4618977518614</v>
      </c>
      <c r="AH17" s="6">
        <f t="shared" si="0"/>
        <v>-100</v>
      </c>
      <c r="AJ17" t="s">
        <v>7</v>
      </c>
      <c r="AK17" s="6">
        <f t="shared" si="3"/>
        <v>3.3575312486337157</v>
      </c>
      <c r="AL17" s="6">
        <f t="shared" si="1"/>
        <v>3.242715512104583</v>
      </c>
      <c r="AM17" s="6">
        <f t="shared" si="1"/>
        <v>3.5180175211355147</v>
      </c>
      <c r="AN17" s="6">
        <f t="shared" si="1"/>
        <v>3.2646476600515757</v>
      </c>
      <c r="AO17" s="6">
        <f t="shared" si="1"/>
        <v>3.2496390235433865</v>
      </c>
      <c r="AP17" s="6">
        <f t="shared" si="1"/>
        <v>3.2207557648790885</v>
      </c>
      <c r="AQ17" s="6">
        <f t="shared" si="1"/>
        <v>3.1305141274277353</v>
      </c>
      <c r="AR17" s="6">
        <f t="shared" si="1"/>
        <v>3.0622086708244787</v>
      </c>
      <c r="AS17" s="6">
        <f t="shared" si="1"/>
        <v>2.7268295575062265</v>
      </c>
      <c r="AT17" s="6">
        <f t="shared" si="1"/>
        <v>2.717898736504223</v>
      </c>
      <c r="AU17" s="6">
        <f t="shared" si="1"/>
        <v>2.5011893883732736</v>
      </c>
      <c r="AV17" s="6">
        <f t="shared" si="1"/>
        <v>2.3506398372947737</v>
      </c>
      <c r="AW17" s="6">
        <f t="shared" si="1"/>
        <v>1.5866652950614992</v>
      </c>
      <c r="AX17" s="6">
        <f t="shared" si="1"/>
        <v>1.63078729525153</v>
      </c>
      <c r="AY17" s="6">
        <f t="shared" si="1"/>
        <v>1.4264114251863775</v>
      </c>
      <c r="AZ17" s="6" t="e">
        <f t="shared" si="1"/>
        <v>#DIV/0!</v>
      </c>
    </row>
    <row r="18" spans="1:52" ht="12">
      <c r="A18" t="s">
        <v>8</v>
      </c>
      <c r="B18" s="7">
        <v>433.606808</v>
      </c>
      <c r="C18" s="7">
        <v>469.700417</v>
      </c>
      <c r="D18" s="7">
        <v>466.890235</v>
      </c>
      <c r="E18" s="7">
        <v>512.221823</v>
      </c>
      <c r="F18" s="7">
        <v>527.120045</v>
      </c>
      <c r="G18" s="7">
        <v>575.563783</v>
      </c>
      <c r="H18" s="7">
        <v>606.90665</v>
      </c>
      <c r="I18" s="7">
        <v>688.767464</v>
      </c>
      <c r="J18" s="7">
        <v>677.132293</v>
      </c>
      <c r="K18" s="7">
        <v>621.188152</v>
      </c>
      <c r="L18" s="7">
        <v>625.660178</v>
      </c>
      <c r="M18" s="7">
        <v>665.241631</v>
      </c>
      <c r="N18" s="7">
        <v>674.154972</v>
      </c>
      <c r="O18" s="7">
        <v>747.848268</v>
      </c>
      <c r="P18" s="7">
        <v>801.260054</v>
      </c>
      <c r="Q18" s="7"/>
      <c r="R18" s="5"/>
      <c r="S18" t="s">
        <v>8</v>
      </c>
      <c r="T18" s="6">
        <f t="shared" si="2"/>
        <v>8.324041120682779</v>
      </c>
      <c r="U18" s="6">
        <f t="shared" si="0"/>
        <v>-0.5982924217842367</v>
      </c>
      <c r="V18" s="6">
        <f t="shared" si="0"/>
        <v>9.709260250431242</v>
      </c>
      <c r="W18" s="6">
        <f t="shared" si="0"/>
        <v>2.908548861261636</v>
      </c>
      <c r="X18" s="6">
        <f t="shared" si="0"/>
        <v>9.19026670670435</v>
      </c>
      <c r="Y18" s="6">
        <f t="shared" si="0"/>
        <v>5.445594028976643</v>
      </c>
      <c r="Z18" s="6">
        <f t="shared" si="0"/>
        <v>13.488205146541077</v>
      </c>
      <c r="AA18" s="6">
        <f t="shared" si="0"/>
        <v>-1.6892741902221928</v>
      </c>
      <c r="AB18" s="6">
        <f t="shared" si="0"/>
        <v>-8.261921869379819</v>
      </c>
      <c r="AC18" s="6">
        <f t="shared" si="0"/>
        <v>0.7199148898126424</v>
      </c>
      <c r="AD18" s="6">
        <f t="shared" si="0"/>
        <v>6.326350052599977</v>
      </c>
      <c r="AE18" s="6">
        <f t="shared" si="0"/>
        <v>1.3398651835125435</v>
      </c>
      <c r="AF18" s="6">
        <f t="shared" si="0"/>
        <v>10.931210042310553</v>
      </c>
      <c r="AG18" s="6">
        <f t="shared" si="0"/>
        <v>7.142061870764408</v>
      </c>
      <c r="AH18" s="6">
        <f t="shared" si="0"/>
        <v>-100</v>
      </c>
      <c r="AJ18" t="s">
        <v>8</v>
      </c>
      <c r="AK18" s="6">
        <f t="shared" si="3"/>
        <v>3.7310126683717444</v>
      </c>
      <c r="AL18" s="6">
        <f t="shared" si="1"/>
        <v>3.8147733092433196</v>
      </c>
      <c r="AM18" s="6">
        <f t="shared" si="1"/>
        <v>3.6943216682532403</v>
      </c>
      <c r="AN18" s="6">
        <f t="shared" si="1"/>
        <v>3.958559775520947</v>
      </c>
      <c r="AO18" s="6">
        <f t="shared" si="1"/>
        <v>3.917103729579598</v>
      </c>
      <c r="AP18" s="6">
        <f t="shared" si="1"/>
        <v>4.0181867945708545</v>
      </c>
      <c r="AQ18" s="6">
        <f t="shared" si="1"/>
        <v>4.06961324040164</v>
      </c>
      <c r="AR18" s="6">
        <f t="shared" si="1"/>
        <v>4.407583570990731</v>
      </c>
      <c r="AS18" s="6">
        <f t="shared" si="1"/>
        <v>4.135651955876676</v>
      </c>
      <c r="AT18" s="6">
        <f t="shared" si="1"/>
        <v>4.090295804596621</v>
      </c>
      <c r="AU18" s="6">
        <f t="shared" si="1"/>
        <v>4.163594174033648</v>
      </c>
      <c r="AV18" s="6">
        <f t="shared" si="1"/>
        <v>4.284738875951671</v>
      </c>
      <c r="AW18" s="6">
        <f t="shared" si="1"/>
        <v>4.453749674910052</v>
      </c>
      <c r="AX18" s="6">
        <f t="shared" si="1"/>
        <v>4.866217713471257</v>
      </c>
      <c r="AY18" s="6">
        <f t="shared" si="1"/>
        <v>5.150730363173159</v>
      </c>
      <c r="AZ18" s="6" t="e">
        <f t="shared" si="1"/>
        <v>#DIV/0!</v>
      </c>
    </row>
    <row r="19" spans="1:52" ht="12">
      <c r="A19" t="s">
        <v>9</v>
      </c>
      <c r="B19" s="7">
        <v>1398.893574</v>
      </c>
      <c r="C19" s="7">
        <v>1502.161016</v>
      </c>
      <c r="D19" s="7">
        <v>1614.06495</v>
      </c>
      <c r="E19" s="7">
        <v>1706.735096</v>
      </c>
      <c r="F19" s="7">
        <v>1796.066271</v>
      </c>
      <c r="G19" s="7">
        <v>1929.902362</v>
      </c>
      <c r="H19" s="7">
        <v>1968.21607</v>
      </c>
      <c r="I19" s="7">
        <v>1946.181425</v>
      </c>
      <c r="J19" s="7">
        <v>2205.159186</v>
      </c>
      <c r="K19" s="7">
        <v>2119.70356</v>
      </c>
      <c r="L19" s="7">
        <v>2123.549408</v>
      </c>
      <c r="M19" s="7">
        <v>2138.352416</v>
      </c>
      <c r="N19" s="7">
        <v>2302.340301</v>
      </c>
      <c r="O19" s="7">
        <v>2274.168332</v>
      </c>
      <c r="P19" s="7">
        <v>2325.716359</v>
      </c>
      <c r="Q19" s="7"/>
      <c r="R19" s="5"/>
      <c r="S19" t="s">
        <v>9</v>
      </c>
      <c r="T19" s="6">
        <f t="shared" si="2"/>
        <v>7.382079946562115</v>
      </c>
      <c r="U19" s="6">
        <f t="shared" si="0"/>
        <v>7.449529897798911</v>
      </c>
      <c r="V19" s="6">
        <f t="shared" si="0"/>
        <v>5.741413689703151</v>
      </c>
      <c r="W19" s="6">
        <f t="shared" si="0"/>
        <v>5.234038674739935</v>
      </c>
      <c r="X19" s="6">
        <f t="shared" si="0"/>
        <v>7.4516232034959415</v>
      </c>
      <c r="Y19" s="6">
        <f t="shared" si="0"/>
        <v>1.9852666515364348</v>
      </c>
      <c r="Z19" s="6">
        <f t="shared" si="0"/>
        <v>-1.1195236811576308</v>
      </c>
      <c r="AA19" s="6">
        <f t="shared" si="0"/>
        <v>13.306969107466415</v>
      </c>
      <c r="AB19" s="6">
        <f t="shared" si="0"/>
        <v>-3.8752588267793158</v>
      </c>
      <c r="AC19" s="6">
        <f t="shared" si="0"/>
        <v>0.18143329438008493</v>
      </c>
      <c r="AD19" s="6">
        <f t="shared" si="0"/>
        <v>0.6970879954209295</v>
      </c>
      <c r="AE19" s="6">
        <f t="shared" si="0"/>
        <v>7.668889551272173</v>
      </c>
      <c r="AF19" s="6">
        <f t="shared" si="0"/>
        <v>-1.2236231536999043</v>
      </c>
      <c r="AG19" s="6">
        <f t="shared" si="0"/>
        <v>2.2666759656558213</v>
      </c>
      <c r="AH19" s="6">
        <f t="shared" si="0"/>
        <v>-100</v>
      </c>
      <c r="AJ19" t="s">
        <v>9</v>
      </c>
      <c r="AK19" s="6">
        <f t="shared" si="3"/>
        <v>12.036918124905977</v>
      </c>
      <c r="AL19" s="6">
        <f t="shared" si="1"/>
        <v>12.200124893699268</v>
      </c>
      <c r="AM19" s="6">
        <f t="shared" si="1"/>
        <v>12.771471047693003</v>
      </c>
      <c r="AN19" s="6">
        <f t="shared" si="1"/>
        <v>13.190013769670026</v>
      </c>
      <c r="AO19" s="6">
        <f t="shared" si="1"/>
        <v>13.346822901994214</v>
      </c>
      <c r="AP19" s="6">
        <f t="shared" si="1"/>
        <v>13.473238613763682</v>
      </c>
      <c r="AQ19" s="6">
        <f t="shared" si="1"/>
        <v>13.197875123700292</v>
      </c>
      <c r="AR19" s="6">
        <f t="shared" si="1"/>
        <v>12.454068641949277</v>
      </c>
      <c r="AS19" s="6">
        <f t="shared" si="1"/>
        <v>13.468226216468922</v>
      </c>
      <c r="AT19" s="6">
        <f t="shared" si="1"/>
        <v>13.957469327999227</v>
      </c>
      <c r="AU19" s="6">
        <f t="shared" si="1"/>
        <v>14.131629683839975</v>
      </c>
      <c r="AV19" s="6">
        <f t="shared" si="1"/>
        <v>13.772862822110993</v>
      </c>
      <c r="AW19" s="6">
        <f t="shared" si="1"/>
        <v>15.210222861207441</v>
      </c>
      <c r="AX19" s="6">
        <f t="shared" si="1"/>
        <v>14.79791916907105</v>
      </c>
      <c r="AY19" s="6">
        <f t="shared" si="1"/>
        <v>14.95037448407459</v>
      </c>
      <c r="AZ19" s="6" t="e">
        <f t="shared" si="1"/>
        <v>#DIV/0!</v>
      </c>
    </row>
    <row r="20" spans="1:52" ht="12">
      <c r="A20" t="s">
        <v>12</v>
      </c>
      <c r="B20" s="7">
        <v>956.496947</v>
      </c>
      <c r="C20" s="7">
        <v>965.678337</v>
      </c>
      <c r="D20" s="7">
        <v>1010.188024</v>
      </c>
      <c r="E20" s="7">
        <v>1090.448288</v>
      </c>
      <c r="F20" s="7">
        <v>1086.25737</v>
      </c>
      <c r="G20" s="7">
        <v>1169.507454</v>
      </c>
      <c r="H20" s="7">
        <v>1137.825333</v>
      </c>
      <c r="I20" s="7">
        <v>1173.228704</v>
      </c>
      <c r="J20" s="7">
        <v>1321.47409</v>
      </c>
      <c r="K20" s="7">
        <v>1310.457652</v>
      </c>
      <c r="L20" s="7">
        <v>1238.073195</v>
      </c>
      <c r="M20" s="7">
        <v>1315.331239</v>
      </c>
      <c r="N20" s="7">
        <v>1274.026875</v>
      </c>
      <c r="O20" s="7">
        <v>1268.572883</v>
      </c>
      <c r="P20" s="7">
        <v>1329.059688</v>
      </c>
      <c r="Q20" s="7"/>
      <c r="R20" s="5"/>
      <c r="S20" t="s">
        <v>12</v>
      </c>
      <c r="T20" s="6">
        <f t="shared" si="2"/>
        <v>0.9598974705352674</v>
      </c>
      <c r="U20" s="6">
        <f t="shared" si="0"/>
        <v>4.609162833482927</v>
      </c>
      <c r="V20" s="6">
        <f t="shared" si="0"/>
        <v>7.9450817167874135</v>
      </c>
      <c r="W20" s="6">
        <f t="shared" si="0"/>
        <v>-0.38432982527641</v>
      </c>
      <c r="X20" s="6">
        <f t="shared" si="0"/>
        <v>7.663937322699127</v>
      </c>
      <c r="Y20" s="6">
        <f t="shared" si="0"/>
        <v>-2.709014029080322</v>
      </c>
      <c r="Z20" s="6">
        <f t="shared" si="0"/>
        <v>3.1114943544678653</v>
      </c>
      <c r="AA20" s="6">
        <f t="shared" si="0"/>
        <v>12.635676700934155</v>
      </c>
      <c r="AB20" s="6">
        <f t="shared" si="0"/>
        <v>-0.8336476729558768</v>
      </c>
      <c r="AC20" s="6">
        <f t="shared" si="0"/>
        <v>-5.52360138380115</v>
      </c>
      <c r="AD20" s="6">
        <f t="shared" si="0"/>
        <v>6.240183885089294</v>
      </c>
      <c r="AE20" s="6">
        <f t="shared" si="0"/>
        <v>-3.1402252737038623</v>
      </c>
      <c r="AF20" s="6">
        <f t="shared" si="0"/>
        <v>-0.42809081244851654</v>
      </c>
      <c r="AG20" s="6">
        <f t="shared" si="0"/>
        <v>4.768098531079829</v>
      </c>
      <c r="AH20" s="6">
        <f t="shared" si="0"/>
        <v>-100</v>
      </c>
      <c r="AJ20" t="s">
        <v>12</v>
      </c>
      <c r="AK20" s="6">
        <f t="shared" si="3"/>
        <v>8.230272589529767</v>
      </c>
      <c r="AL20" s="6">
        <f t="shared" si="1"/>
        <v>7.8429650304144305</v>
      </c>
      <c r="AM20" s="6">
        <f t="shared" si="1"/>
        <v>7.993226729347048</v>
      </c>
      <c r="AN20" s="6">
        <f t="shared" si="1"/>
        <v>8.42721753805964</v>
      </c>
      <c r="AO20" s="6">
        <f t="shared" si="1"/>
        <v>8.072132402611109</v>
      </c>
      <c r="AP20" s="6">
        <f t="shared" si="1"/>
        <v>8.16468920841564</v>
      </c>
      <c r="AQ20" s="6">
        <f t="shared" si="1"/>
        <v>7.629689080587937</v>
      </c>
      <c r="AR20" s="6">
        <f t="shared" si="1"/>
        <v>7.507763985734883</v>
      </c>
      <c r="AS20" s="6">
        <f t="shared" si="1"/>
        <v>8.071032738278882</v>
      </c>
      <c r="AT20" s="6">
        <f t="shared" si="1"/>
        <v>8.628882277969042</v>
      </c>
      <c r="AU20" s="6">
        <f t="shared" si="1"/>
        <v>8.239032182305879</v>
      </c>
      <c r="AV20" s="6">
        <f t="shared" si="1"/>
        <v>8.471885450141016</v>
      </c>
      <c r="AW20" s="6">
        <f t="shared" si="1"/>
        <v>8.416754331017408</v>
      </c>
      <c r="AX20" s="6">
        <f t="shared" si="1"/>
        <v>8.254551221456998</v>
      </c>
      <c r="AY20" s="6">
        <f t="shared" si="1"/>
        <v>8.543578399143616</v>
      </c>
      <c r="AZ20" s="6" t="e">
        <f t="shared" si="1"/>
        <v>#DIV/0!</v>
      </c>
    </row>
    <row r="21" spans="1:52" ht="12">
      <c r="A21" t="s">
        <v>14</v>
      </c>
      <c r="B21" s="7">
        <v>1007.179289</v>
      </c>
      <c r="C21" s="7">
        <v>1108.09396</v>
      </c>
      <c r="D21" s="7">
        <v>1166.098007</v>
      </c>
      <c r="E21" s="7">
        <v>1236.240153</v>
      </c>
      <c r="F21" s="7">
        <v>1295.107406</v>
      </c>
      <c r="G21" s="7">
        <v>1420.431219</v>
      </c>
      <c r="H21" s="7">
        <v>1507.276372</v>
      </c>
      <c r="I21" s="7">
        <v>1559.756608</v>
      </c>
      <c r="J21" s="7">
        <v>1651.549078</v>
      </c>
      <c r="K21" s="7">
        <v>1742.204039</v>
      </c>
      <c r="L21" s="7">
        <v>1671.894167</v>
      </c>
      <c r="M21" s="7">
        <v>1705.374979</v>
      </c>
      <c r="N21" s="7">
        <v>1669.23684</v>
      </c>
      <c r="O21" s="7">
        <v>1673.52162</v>
      </c>
      <c r="P21" s="7">
        <v>1665.766829</v>
      </c>
      <c r="Q21" s="7"/>
      <c r="R21" s="5"/>
      <c r="S21" t="s">
        <v>14</v>
      </c>
      <c r="T21" s="6">
        <f t="shared" si="2"/>
        <v>10.019533969984153</v>
      </c>
      <c r="U21" s="6">
        <f t="shared" si="0"/>
        <v>5.234578392612136</v>
      </c>
      <c r="V21" s="6">
        <f t="shared" si="0"/>
        <v>6.015115846090282</v>
      </c>
      <c r="W21" s="6">
        <f t="shared" si="0"/>
        <v>4.7617975243035175</v>
      </c>
      <c r="X21" s="6">
        <f t="shared" si="0"/>
        <v>9.676711940600228</v>
      </c>
      <c r="Y21" s="6">
        <f t="shared" si="0"/>
        <v>6.113999174218364</v>
      </c>
      <c r="Z21" s="6">
        <f t="shared" si="0"/>
        <v>3.4817925215907053</v>
      </c>
      <c r="AA21" s="6">
        <f t="shared" si="0"/>
        <v>5.8850508809641155</v>
      </c>
      <c r="AB21" s="6">
        <f t="shared" si="0"/>
        <v>5.489086713050142</v>
      </c>
      <c r="AC21" s="6">
        <f t="shared" si="0"/>
        <v>-4.03568528289928</v>
      </c>
      <c r="AD21" s="6">
        <f t="shared" si="0"/>
        <v>2.0025676661147145</v>
      </c>
      <c r="AE21" s="6">
        <f t="shared" si="0"/>
        <v>-2.119072898629639</v>
      </c>
      <c r="AF21" s="6">
        <f t="shared" si="0"/>
        <v>0.2566909558502175</v>
      </c>
      <c r="AG21" s="6">
        <f t="shared" si="0"/>
        <v>-0.4633815845175775</v>
      </c>
      <c r="AH21" s="6">
        <f t="shared" si="0"/>
        <v>-100</v>
      </c>
      <c r="AJ21" t="s">
        <v>14</v>
      </c>
      <c r="AK21" s="6">
        <f t="shared" si="3"/>
        <v>8.666373814362817</v>
      </c>
      <c r="AL21" s="6">
        <f t="shared" si="1"/>
        <v>8.99962424930471</v>
      </c>
      <c r="AM21" s="6">
        <f t="shared" si="1"/>
        <v>9.226882062690857</v>
      </c>
      <c r="AN21" s="6">
        <f t="shared" si="1"/>
        <v>9.553928245165105</v>
      </c>
      <c r="AO21" s="6">
        <f t="shared" si="1"/>
        <v>9.624126607154086</v>
      </c>
      <c r="AP21" s="6">
        <f t="shared" si="1"/>
        <v>9.916464752234038</v>
      </c>
      <c r="AQ21" s="6">
        <f t="shared" si="1"/>
        <v>10.107043448009257</v>
      </c>
      <c r="AR21" s="6">
        <f t="shared" si="1"/>
        <v>9.981246152714652</v>
      </c>
      <c r="AS21" s="6">
        <f t="shared" si="1"/>
        <v>10.086998132072575</v>
      </c>
      <c r="AT21" s="6">
        <f t="shared" si="1"/>
        <v>11.471773646244605</v>
      </c>
      <c r="AU21" s="6">
        <f t="shared" si="1"/>
        <v>11.125989887312342</v>
      </c>
      <c r="AV21" s="6">
        <f t="shared" si="1"/>
        <v>10.984108826160586</v>
      </c>
      <c r="AW21" s="6">
        <f t="shared" si="1"/>
        <v>11.027676635599867</v>
      </c>
      <c r="AX21" s="6">
        <f t="shared" si="1"/>
        <v>10.889535885267458</v>
      </c>
      <c r="AY21" s="6">
        <f t="shared" si="1"/>
        <v>10.708028861871819</v>
      </c>
      <c r="AZ21" s="6" t="e">
        <f t="shared" si="1"/>
        <v>#DIV/0!</v>
      </c>
    </row>
    <row r="22" spans="1:52" ht="12">
      <c r="A22" t="s">
        <v>13</v>
      </c>
      <c r="B22" s="7">
        <v>253.012029</v>
      </c>
      <c r="C22" s="7">
        <v>281.667538</v>
      </c>
      <c r="D22" s="7">
        <v>301.536396</v>
      </c>
      <c r="E22" s="7">
        <v>271.659268</v>
      </c>
      <c r="F22" s="7">
        <v>278.120387</v>
      </c>
      <c r="G22" s="7">
        <v>295.992486</v>
      </c>
      <c r="H22" s="7">
        <v>335.685929</v>
      </c>
      <c r="I22" s="7">
        <v>373.469667</v>
      </c>
      <c r="J22" s="7">
        <v>413.113743</v>
      </c>
      <c r="K22" s="7">
        <v>450.262899</v>
      </c>
      <c r="L22" s="7">
        <v>437.602161</v>
      </c>
      <c r="M22" s="7">
        <v>451.877038</v>
      </c>
      <c r="N22" s="7">
        <v>461.693236</v>
      </c>
      <c r="O22" s="7">
        <v>464.595691</v>
      </c>
      <c r="P22" s="7">
        <v>430.001459</v>
      </c>
      <c r="Q22" s="7"/>
      <c r="R22" s="5"/>
      <c r="S22" t="s">
        <v>13</v>
      </c>
      <c r="T22" s="6">
        <f t="shared" si="2"/>
        <v>11.325749654377091</v>
      </c>
      <c r="U22" s="6">
        <f t="shared" si="0"/>
        <v>7.054010604516321</v>
      </c>
      <c r="V22" s="6">
        <f t="shared" si="0"/>
        <v>-9.90829909633861</v>
      </c>
      <c r="W22" s="6">
        <f t="shared" si="0"/>
        <v>2.3783907862109146</v>
      </c>
      <c r="X22" s="6">
        <f t="shared" si="0"/>
        <v>6.426029818518842</v>
      </c>
      <c r="Y22" s="6">
        <f t="shared" si="0"/>
        <v>13.410287381416836</v>
      </c>
      <c r="Z22" s="6">
        <f t="shared" si="0"/>
        <v>11.255681199553663</v>
      </c>
      <c r="AA22" s="6">
        <f t="shared" si="0"/>
        <v>10.61507252207447</v>
      </c>
      <c r="AB22" s="6">
        <f t="shared" si="0"/>
        <v>8.992476437657515</v>
      </c>
      <c r="AC22" s="6">
        <f t="shared" si="0"/>
        <v>-2.811854591643794</v>
      </c>
      <c r="AD22" s="6">
        <f t="shared" si="0"/>
        <v>3.2620673004400516</v>
      </c>
      <c r="AE22" s="6">
        <f t="shared" si="0"/>
        <v>2.1723161777474473</v>
      </c>
      <c r="AF22" s="6">
        <f t="shared" si="0"/>
        <v>0.6286544340883466</v>
      </c>
      <c r="AG22" s="6">
        <f t="shared" si="0"/>
        <v>-7.446094027591826</v>
      </c>
      <c r="AH22" s="6">
        <f t="shared" si="0"/>
        <v>-100</v>
      </c>
      <c r="AJ22" t="s">
        <v>13</v>
      </c>
      <c r="AK22" s="6">
        <f t="shared" si="3"/>
        <v>2.177067029467487</v>
      </c>
      <c r="AL22" s="6">
        <f t="shared" si="1"/>
        <v>2.2876237004547484</v>
      </c>
      <c r="AM22" s="6">
        <f t="shared" si="1"/>
        <v>2.3859407586663055</v>
      </c>
      <c r="AN22" s="6">
        <f t="shared" si="1"/>
        <v>2.09944091146672</v>
      </c>
      <c r="AO22" s="6">
        <f t="shared" si="1"/>
        <v>2.066751996103319</v>
      </c>
      <c r="AP22" s="6">
        <f t="shared" si="1"/>
        <v>2.066414068547114</v>
      </c>
      <c r="AQ22" s="6">
        <f t="shared" si="1"/>
        <v>2.2509423834372626</v>
      </c>
      <c r="AR22" s="6">
        <f t="shared" si="1"/>
        <v>2.3899194642164154</v>
      </c>
      <c r="AS22" s="6">
        <f t="shared" si="1"/>
        <v>2.5231327421530674</v>
      </c>
      <c r="AT22" s="6">
        <f t="shared" si="1"/>
        <v>2.964815798265921</v>
      </c>
      <c r="AU22" s="6">
        <f t="shared" si="1"/>
        <v>2.9121204643523515</v>
      </c>
      <c r="AV22" s="6">
        <f t="shared" si="1"/>
        <v>2.91048398302735</v>
      </c>
      <c r="AW22" s="6">
        <f t="shared" si="1"/>
        <v>3.0501385959416614</v>
      </c>
      <c r="AX22" s="6">
        <f t="shared" si="1"/>
        <v>3.023104923666974</v>
      </c>
      <c r="AY22" s="6">
        <f t="shared" si="1"/>
        <v>2.76417320447134</v>
      </c>
      <c r="AZ22" s="6" t="e">
        <f t="shared" si="1"/>
        <v>#DIV/0!</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41</v>
      </c>
      <c r="R26" s="4"/>
      <c r="S26">
        <f>A27</f>
        <v>0</v>
      </c>
      <c r="AJ26">
        <f>A27</f>
        <v>0</v>
      </c>
    </row>
    <row r="28" ht="12">
      <c r="A28" t="s">
        <v>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35</v>
      </c>
      <c r="S1" t="s">
        <v>35</v>
      </c>
      <c r="AJ1" t="s">
        <v>35</v>
      </c>
    </row>
    <row r="2" spans="1:36" ht="12">
      <c r="A2" t="s">
        <v>17</v>
      </c>
      <c r="S2" t="s">
        <v>19</v>
      </c>
      <c r="AJ2" t="s">
        <v>20</v>
      </c>
    </row>
    <row r="3" spans="1:36" ht="12">
      <c r="A3" s="11" t="s">
        <v>40</v>
      </c>
      <c r="S3" s="10" t="str">
        <f>A3</f>
        <v>Provincia di: REGGIO EMILIA.</v>
      </c>
      <c r="AJ3" s="10" t="str">
        <f>A3</f>
        <v>Provincia di: REGGIO EMILIA.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153.4</v>
      </c>
      <c r="C9" s="5">
        <v>158.2</v>
      </c>
      <c r="D9" s="5">
        <v>159.6</v>
      </c>
      <c r="E9" s="5">
        <v>155.8</v>
      </c>
      <c r="F9" s="5">
        <v>155.3</v>
      </c>
      <c r="G9" s="5">
        <v>163.2</v>
      </c>
      <c r="H9" s="5">
        <v>171.3</v>
      </c>
      <c r="I9" s="5">
        <v>177</v>
      </c>
      <c r="J9" s="5">
        <v>184.4</v>
      </c>
      <c r="K9" s="5">
        <v>184.1</v>
      </c>
      <c r="L9" s="5">
        <v>179.1</v>
      </c>
      <c r="M9" s="5">
        <v>181.1</v>
      </c>
      <c r="N9" s="5">
        <v>181.4</v>
      </c>
      <c r="O9" s="5">
        <v>183.8</v>
      </c>
      <c r="P9" s="5">
        <v>180.3</v>
      </c>
      <c r="Q9" s="5"/>
      <c r="S9" s="4" t="s">
        <v>1</v>
      </c>
      <c r="T9" s="6">
        <f aca="true" t="shared" si="0" ref="T9:T22">C9*100/B9-100</f>
        <v>3.129074315514984</v>
      </c>
      <c r="U9" s="6">
        <f aca="true" t="shared" si="1" ref="U9:U22">D9*100/C9-100</f>
        <v>0.8849557522123916</v>
      </c>
      <c r="V9" s="6">
        <f aca="true" t="shared" si="2" ref="V9:V22">E9*100/D9-100</f>
        <v>-2.3809523809523654</v>
      </c>
      <c r="W9" s="6">
        <f aca="true" t="shared" si="3" ref="W9:W22">F9*100/E9-100</f>
        <v>-0.32092426187419676</v>
      </c>
      <c r="X9" s="6">
        <f aca="true" t="shared" si="4" ref="X9:X22">G9*100/F9-100</f>
        <v>5.0869285254346295</v>
      </c>
      <c r="Y9" s="6">
        <f aca="true" t="shared" si="5" ref="Y9:Y22">H9*100/G9-100</f>
        <v>4.963235294117652</v>
      </c>
      <c r="Z9" s="6">
        <f aca="true" t="shared" si="6" ref="Z9:Z22">I9*100/H9-100</f>
        <v>3.327495621716281</v>
      </c>
      <c r="AA9" s="6">
        <f aca="true" t="shared" si="7" ref="AA9:AA22">J9*100/I9-100</f>
        <v>4.180790960451972</v>
      </c>
      <c r="AB9" s="6">
        <f aca="true" t="shared" si="8" ref="AB9:AB22">K9*100/J9-100</f>
        <v>-0.16268980477224204</v>
      </c>
      <c r="AC9" s="6">
        <f aca="true" t="shared" si="9" ref="AC9:AC22">L9*100/K9-100</f>
        <v>-2.715915263443776</v>
      </c>
      <c r="AD9" s="6">
        <f aca="true" t="shared" si="10" ref="AD9:AD22">L9*100/K9-100</f>
        <v>-2.715915263443776</v>
      </c>
      <c r="AE9" s="6">
        <f aca="true" t="shared" si="11" ref="AE9:AE22">M9*100/L9-100</f>
        <v>1.116694584031265</v>
      </c>
      <c r="AF9" s="6">
        <f>O9*100/N9-100</f>
        <v>1.3230429988974635</v>
      </c>
      <c r="AG9" s="6">
        <f>P9*100/O9-100</f>
        <v>-1.9042437431991317</v>
      </c>
      <c r="AH9" s="6">
        <f aca="true" t="shared" si="12" ref="AH9:AH22">P9*100/N9-100</f>
        <v>-0.6063947078280023</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2.2</v>
      </c>
      <c r="C10" s="7">
        <v>2.2</v>
      </c>
      <c r="D10" s="7">
        <v>2.1</v>
      </c>
      <c r="E10" s="7">
        <v>1.9</v>
      </c>
      <c r="F10" s="7">
        <v>2</v>
      </c>
      <c r="G10" s="7">
        <v>2.2</v>
      </c>
      <c r="H10" s="7">
        <v>2.1</v>
      </c>
      <c r="I10" s="7">
        <v>2.1</v>
      </c>
      <c r="J10" s="7">
        <v>2</v>
      </c>
      <c r="K10" s="7">
        <v>1.9</v>
      </c>
      <c r="L10" s="7">
        <v>1.8</v>
      </c>
      <c r="M10" s="7">
        <v>1.7</v>
      </c>
      <c r="N10" s="7">
        <v>1.8</v>
      </c>
      <c r="O10" s="7">
        <v>1.9</v>
      </c>
      <c r="P10" s="7">
        <v>2.1</v>
      </c>
      <c r="Q10" s="7"/>
      <c r="S10" t="s">
        <v>2</v>
      </c>
      <c r="T10" s="6">
        <f t="shared" si="0"/>
        <v>0</v>
      </c>
      <c r="U10" s="6">
        <f t="shared" si="1"/>
        <v>-4.545454545454547</v>
      </c>
      <c r="V10" s="6">
        <f t="shared" si="2"/>
        <v>-9.523809523809533</v>
      </c>
      <c r="W10" s="6">
        <f t="shared" si="3"/>
        <v>5.26315789473685</v>
      </c>
      <c r="X10" s="6">
        <f t="shared" si="4"/>
        <v>10.000000000000014</v>
      </c>
      <c r="Y10" s="6">
        <f t="shared" si="5"/>
        <v>-4.545454545454547</v>
      </c>
      <c r="Z10" s="6">
        <f t="shared" si="6"/>
        <v>0</v>
      </c>
      <c r="AA10" s="6">
        <f t="shared" si="7"/>
        <v>-4.761904761904759</v>
      </c>
      <c r="AB10" s="6">
        <f t="shared" si="8"/>
        <v>-5</v>
      </c>
      <c r="AC10" s="6">
        <f t="shared" si="9"/>
        <v>-5.263157894736835</v>
      </c>
      <c r="AD10" s="6">
        <f t="shared" si="10"/>
        <v>-5.263157894736835</v>
      </c>
      <c r="AE10" s="6">
        <f t="shared" si="11"/>
        <v>-5.555555555555557</v>
      </c>
      <c r="AF10" s="6">
        <f aca="true" t="shared" si="15" ref="AF10:AG22">O10*100/N10-100</f>
        <v>5.555555555555557</v>
      </c>
      <c r="AG10" s="6">
        <f t="shared" si="15"/>
        <v>10.526315789473685</v>
      </c>
      <c r="AH10" s="6">
        <f t="shared" si="12"/>
        <v>16.666666666666657</v>
      </c>
      <c r="AJ10" t="s">
        <v>2</v>
      </c>
      <c r="AK10" s="6">
        <f t="shared" si="13"/>
        <v>1.4341590612777055</v>
      </c>
      <c r="AL10" s="6">
        <f t="shared" si="14"/>
        <v>1.3906447534766122</v>
      </c>
      <c r="AM10" s="6">
        <f t="shared" si="14"/>
        <v>1.3157894736842106</v>
      </c>
      <c r="AN10" s="6">
        <f t="shared" si="14"/>
        <v>1.2195121951219512</v>
      </c>
      <c r="AO10" s="6">
        <f t="shared" si="14"/>
        <v>1.28783000643915</v>
      </c>
      <c r="AP10" s="6">
        <f t="shared" si="14"/>
        <v>1.3480392156862748</v>
      </c>
      <c r="AQ10" s="6">
        <f t="shared" si="14"/>
        <v>1.2259194395796846</v>
      </c>
      <c r="AR10" s="6">
        <f t="shared" si="14"/>
        <v>1.1864406779661016</v>
      </c>
      <c r="AS10" s="6">
        <f t="shared" si="14"/>
        <v>1.0845986984815619</v>
      </c>
      <c r="AT10" s="6">
        <f t="shared" si="14"/>
        <v>1.0320478001086366</v>
      </c>
      <c r="AU10" s="6">
        <f t="shared" si="14"/>
        <v>1.0050251256281408</v>
      </c>
      <c r="AV10" s="6">
        <f t="shared" si="14"/>
        <v>0.9387078961899503</v>
      </c>
      <c r="AW10" s="6">
        <f t="shared" si="14"/>
        <v>0.992282249173098</v>
      </c>
      <c r="AX10" s="6">
        <f t="shared" si="14"/>
        <v>1.0337323177366702</v>
      </c>
      <c r="AY10" s="6">
        <f t="shared" si="14"/>
        <v>1.1647254575707153</v>
      </c>
      <c r="AZ10" s="6" t="e">
        <f t="shared" si="14"/>
        <v>#DIV/0!</v>
      </c>
    </row>
    <row r="11" spans="1:52" ht="12">
      <c r="A11" t="s">
        <v>3</v>
      </c>
      <c r="B11" s="7">
        <v>77.6</v>
      </c>
      <c r="C11" s="7">
        <v>78.4</v>
      </c>
      <c r="D11" s="7">
        <v>79.1</v>
      </c>
      <c r="E11" s="7">
        <v>78.2</v>
      </c>
      <c r="F11" s="7">
        <v>76.5</v>
      </c>
      <c r="G11" s="7">
        <v>79.9</v>
      </c>
      <c r="H11" s="7">
        <v>81.7</v>
      </c>
      <c r="I11" s="7">
        <v>82.5</v>
      </c>
      <c r="J11" s="7">
        <v>84</v>
      </c>
      <c r="K11" s="7">
        <v>83.5</v>
      </c>
      <c r="L11" s="7">
        <v>79.4</v>
      </c>
      <c r="M11" s="7">
        <v>78.5</v>
      </c>
      <c r="N11" s="7">
        <v>77.4</v>
      </c>
      <c r="O11" s="7">
        <v>75.4</v>
      </c>
      <c r="P11" s="7">
        <v>73.7</v>
      </c>
      <c r="Q11" s="7"/>
      <c r="S11" t="s">
        <v>3</v>
      </c>
      <c r="T11" s="6">
        <f t="shared" si="0"/>
        <v>1.0309278350515712</v>
      </c>
      <c r="U11" s="6">
        <f t="shared" si="1"/>
        <v>0.8928571428571246</v>
      </c>
      <c r="V11" s="6">
        <f t="shared" si="2"/>
        <v>-1.1378002528444995</v>
      </c>
      <c r="W11" s="6">
        <f t="shared" si="3"/>
        <v>-2.173913043478265</v>
      </c>
      <c r="X11" s="6">
        <f t="shared" si="4"/>
        <v>4.444444444444457</v>
      </c>
      <c r="Y11" s="6">
        <f t="shared" si="5"/>
        <v>2.2528160200250227</v>
      </c>
      <c r="Z11" s="6">
        <f t="shared" si="6"/>
        <v>0.979192166462667</v>
      </c>
      <c r="AA11" s="6">
        <f t="shared" si="7"/>
        <v>1.818181818181813</v>
      </c>
      <c r="AB11" s="6">
        <f t="shared" si="8"/>
        <v>-0.595238095238102</v>
      </c>
      <c r="AC11" s="6">
        <f t="shared" si="9"/>
        <v>-4.910179640718553</v>
      </c>
      <c r="AD11" s="6">
        <f t="shared" si="10"/>
        <v>-4.910179640718553</v>
      </c>
      <c r="AE11" s="6">
        <f t="shared" si="11"/>
        <v>-1.1335012594458505</v>
      </c>
      <c r="AF11" s="6">
        <f t="shared" si="15"/>
        <v>-2.58397932816537</v>
      </c>
      <c r="AG11" s="6">
        <f t="shared" si="15"/>
        <v>-2.2546419098143247</v>
      </c>
      <c r="AH11" s="6">
        <f t="shared" si="12"/>
        <v>-4.7803617571059505</v>
      </c>
      <c r="AJ11" t="s">
        <v>3</v>
      </c>
      <c r="AK11" s="6">
        <f t="shared" si="13"/>
        <v>50.58670143415905</v>
      </c>
      <c r="AL11" s="6">
        <f t="shared" si="14"/>
        <v>49.55752212389381</v>
      </c>
      <c r="AM11" s="6">
        <f t="shared" si="14"/>
        <v>49.561403508771924</v>
      </c>
      <c r="AN11" s="6">
        <f t="shared" si="14"/>
        <v>50.19255455712452</v>
      </c>
      <c r="AO11" s="6">
        <f t="shared" si="14"/>
        <v>49.259497746297484</v>
      </c>
      <c r="AP11" s="6">
        <f t="shared" si="14"/>
        <v>48.95833333333334</v>
      </c>
      <c r="AQ11" s="6">
        <f t="shared" si="14"/>
        <v>47.69410391126678</v>
      </c>
      <c r="AR11" s="6">
        <f t="shared" si="14"/>
        <v>46.610169491525426</v>
      </c>
      <c r="AS11" s="6">
        <f t="shared" si="14"/>
        <v>45.5531453362256</v>
      </c>
      <c r="AT11" s="6">
        <f t="shared" si="14"/>
        <v>45.355784899511136</v>
      </c>
      <c r="AU11" s="6">
        <f t="shared" si="14"/>
        <v>44.33277498604132</v>
      </c>
      <c r="AV11" s="6">
        <f t="shared" si="14"/>
        <v>43.346217559359474</v>
      </c>
      <c r="AW11" s="6">
        <f t="shared" si="14"/>
        <v>42.66813671444322</v>
      </c>
      <c r="AX11" s="6">
        <f t="shared" si="14"/>
        <v>41.022850924918394</v>
      </c>
      <c r="AY11" s="6">
        <f t="shared" si="14"/>
        <v>40.87631724902939</v>
      </c>
      <c r="AZ11" s="6" t="e">
        <f t="shared" si="14"/>
        <v>#DIV/0!</v>
      </c>
    </row>
    <row r="12" spans="1:52" ht="12">
      <c r="A12" t="s">
        <v>46</v>
      </c>
      <c r="B12" s="7">
        <v>67.6</v>
      </c>
      <c r="C12" s="7">
        <v>67.8</v>
      </c>
      <c r="D12" s="7">
        <v>68.6</v>
      </c>
      <c r="E12" s="7">
        <v>68.3</v>
      </c>
      <c r="F12" s="7">
        <v>66.2</v>
      </c>
      <c r="G12" s="7">
        <v>68.5</v>
      </c>
      <c r="H12" s="7">
        <v>70.9</v>
      </c>
      <c r="I12" s="7">
        <v>71.8</v>
      </c>
      <c r="J12" s="7">
        <v>73.3</v>
      </c>
      <c r="K12" s="7">
        <v>73.3</v>
      </c>
      <c r="L12" s="7">
        <v>69.4</v>
      </c>
      <c r="M12" s="7">
        <v>69.1</v>
      </c>
      <c r="N12" s="7">
        <v>68.7</v>
      </c>
      <c r="O12" s="7">
        <v>67.3</v>
      </c>
      <c r="P12" s="7">
        <v>66</v>
      </c>
      <c r="Q12" s="7"/>
      <c r="S12" t="s">
        <v>46</v>
      </c>
      <c r="T12" s="6">
        <f t="shared" si="0"/>
        <v>0.2958579881656931</v>
      </c>
      <c r="U12" s="6">
        <f t="shared" si="1"/>
        <v>1.179941002949846</v>
      </c>
      <c r="V12" s="6">
        <f t="shared" si="2"/>
        <v>-0.43731778425654966</v>
      </c>
      <c r="W12" s="6">
        <f t="shared" si="3"/>
        <v>-3.0746705710102447</v>
      </c>
      <c r="X12" s="6">
        <f t="shared" si="4"/>
        <v>3.474320241691842</v>
      </c>
      <c r="Y12" s="6">
        <f t="shared" si="5"/>
        <v>3.50364963503651</v>
      </c>
      <c r="Z12" s="6">
        <f t="shared" si="6"/>
        <v>1.26939351198871</v>
      </c>
      <c r="AA12" s="6">
        <f t="shared" si="7"/>
        <v>2.089136490250695</v>
      </c>
      <c r="AB12" s="6">
        <f t="shared" si="8"/>
        <v>0</v>
      </c>
      <c r="AC12" s="6">
        <f t="shared" si="9"/>
        <v>-5.32060027285128</v>
      </c>
      <c r="AD12" s="6">
        <f t="shared" si="10"/>
        <v>-5.32060027285128</v>
      </c>
      <c r="AE12" s="6">
        <f t="shared" si="11"/>
        <v>-0.43227665706054097</v>
      </c>
      <c r="AF12" s="6">
        <f t="shared" si="15"/>
        <v>-2.0378457059679818</v>
      </c>
      <c r="AG12" s="6">
        <f t="shared" si="15"/>
        <v>-1.9316493313521477</v>
      </c>
      <c r="AH12" s="6">
        <f t="shared" si="12"/>
        <v>-3.930131004366814</v>
      </c>
      <c r="AJ12" t="s">
        <v>46</v>
      </c>
      <c r="AK12" s="6">
        <f t="shared" si="13"/>
        <v>44.06779661016948</v>
      </c>
      <c r="AL12" s="6">
        <f t="shared" si="14"/>
        <v>42.85714285714286</v>
      </c>
      <c r="AM12" s="6">
        <f t="shared" si="14"/>
        <v>42.98245614035087</v>
      </c>
      <c r="AN12" s="6">
        <f t="shared" si="14"/>
        <v>43.838254172015404</v>
      </c>
      <c r="AO12" s="6">
        <f t="shared" si="14"/>
        <v>42.62717321313586</v>
      </c>
      <c r="AP12" s="6">
        <f t="shared" si="14"/>
        <v>41.97303921568628</v>
      </c>
      <c r="AQ12" s="6">
        <f t="shared" si="14"/>
        <v>41.38937536485698</v>
      </c>
      <c r="AR12" s="6">
        <f t="shared" si="14"/>
        <v>40.56497175141243</v>
      </c>
      <c r="AS12" s="6">
        <f t="shared" si="14"/>
        <v>39.75054229934924</v>
      </c>
      <c r="AT12" s="6">
        <f t="shared" si="14"/>
        <v>39.815317762085826</v>
      </c>
      <c r="AU12" s="6">
        <f t="shared" si="14"/>
        <v>38.74930206588499</v>
      </c>
      <c r="AV12" s="6">
        <f t="shared" si="14"/>
        <v>38.155715074544446</v>
      </c>
      <c r="AW12" s="6">
        <f t="shared" si="14"/>
        <v>37.87210584343991</v>
      </c>
      <c r="AX12" s="6">
        <f t="shared" si="14"/>
        <v>36.615886833514686</v>
      </c>
      <c r="AY12" s="6">
        <f t="shared" si="14"/>
        <v>36.60565723793677</v>
      </c>
      <c r="AZ12" s="6" t="e">
        <f t="shared" si="14"/>
        <v>#DIV/0!</v>
      </c>
    </row>
    <row r="13" spans="1:52" ht="12">
      <c r="A13" t="s">
        <v>4</v>
      </c>
      <c r="B13" s="7">
        <v>65.3</v>
      </c>
      <c r="C13" s="7">
        <v>65.6</v>
      </c>
      <c r="D13" s="7">
        <v>66.4</v>
      </c>
      <c r="E13" s="7">
        <v>66.1</v>
      </c>
      <c r="F13" s="7">
        <v>64.1</v>
      </c>
      <c r="G13" s="7">
        <v>66.3</v>
      </c>
      <c r="H13" s="7">
        <v>68.7</v>
      </c>
      <c r="I13" s="7">
        <v>69.6</v>
      </c>
      <c r="J13" s="7">
        <v>71.3</v>
      </c>
      <c r="K13" s="7">
        <v>71.4</v>
      </c>
      <c r="L13" s="7">
        <v>67.7</v>
      </c>
      <c r="M13" s="7">
        <v>67.5</v>
      </c>
      <c r="N13" s="7">
        <v>66.8</v>
      </c>
      <c r="O13" s="7">
        <v>65.4</v>
      </c>
      <c r="P13" s="7">
        <v>64.1</v>
      </c>
      <c r="Q13" s="7"/>
      <c r="S13" t="s">
        <v>4</v>
      </c>
      <c r="T13" s="6">
        <f t="shared" si="0"/>
        <v>0.45941807044410155</v>
      </c>
      <c r="U13" s="6">
        <f t="shared" si="1"/>
        <v>1.219512195121979</v>
      </c>
      <c r="V13" s="6">
        <f t="shared" si="2"/>
        <v>-0.45180722891568337</v>
      </c>
      <c r="W13" s="6">
        <f t="shared" si="3"/>
        <v>-3.0257186081694414</v>
      </c>
      <c r="X13" s="6">
        <f t="shared" si="4"/>
        <v>3.432137285491436</v>
      </c>
      <c r="Y13" s="6">
        <f t="shared" si="5"/>
        <v>3.619909502262445</v>
      </c>
      <c r="Z13" s="6">
        <f t="shared" si="6"/>
        <v>1.3100436681222476</v>
      </c>
      <c r="AA13" s="6">
        <f t="shared" si="7"/>
        <v>2.4425287356321945</v>
      </c>
      <c r="AB13" s="6">
        <f t="shared" si="8"/>
        <v>0.14025245441797551</v>
      </c>
      <c r="AC13" s="6">
        <f t="shared" si="9"/>
        <v>-5.182072829131656</v>
      </c>
      <c r="AD13" s="6">
        <f t="shared" si="10"/>
        <v>-5.182072829131656</v>
      </c>
      <c r="AE13" s="6">
        <f t="shared" si="11"/>
        <v>-0.29542097488922536</v>
      </c>
      <c r="AF13" s="6">
        <f t="shared" si="15"/>
        <v>-2.0958083832335177</v>
      </c>
      <c r="AG13" s="6">
        <f t="shared" si="15"/>
        <v>-1.987767584097881</v>
      </c>
      <c r="AH13" s="6">
        <f t="shared" si="12"/>
        <v>-4.041916167664681</v>
      </c>
      <c r="AJ13" t="s">
        <v>4</v>
      </c>
      <c r="AK13" s="6">
        <f t="shared" si="13"/>
        <v>42.56844850065189</v>
      </c>
      <c r="AL13" s="6">
        <f t="shared" si="14"/>
        <v>41.46649810366624</v>
      </c>
      <c r="AM13" s="6">
        <f t="shared" si="14"/>
        <v>41.604010025062664</v>
      </c>
      <c r="AN13" s="6">
        <f t="shared" si="14"/>
        <v>42.42618741976892</v>
      </c>
      <c r="AO13" s="6">
        <f t="shared" si="14"/>
        <v>41.27495170637475</v>
      </c>
      <c r="AP13" s="6">
        <f t="shared" si="14"/>
        <v>40.625</v>
      </c>
      <c r="AQ13" s="6">
        <f t="shared" si="14"/>
        <v>40.10507880910683</v>
      </c>
      <c r="AR13" s="6">
        <f t="shared" si="14"/>
        <v>39.32203389830508</v>
      </c>
      <c r="AS13" s="6">
        <f t="shared" si="14"/>
        <v>38.66594360086768</v>
      </c>
      <c r="AT13" s="6">
        <f t="shared" si="14"/>
        <v>38.78326996197719</v>
      </c>
      <c r="AU13" s="6">
        <f t="shared" si="14"/>
        <v>37.8001116694584</v>
      </c>
      <c r="AV13" s="6">
        <f t="shared" si="14"/>
        <v>37.27222528989509</v>
      </c>
      <c r="AW13" s="6">
        <f t="shared" si="14"/>
        <v>36.82469680264609</v>
      </c>
      <c r="AX13" s="6">
        <f t="shared" si="14"/>
        <v>35.58215451577802</v>
      </c>
      <c r="AY13" s="6">
        <f t="shared" si="14"/>
        <v>35.551858014420404</v>
      </c>
      <c r="AZ13" s="6" t="e">
        <f t="shared" si="14"/>
        <v>#DIV/0!</v>
      </c>
    </row>
    <row r="14" spans="1:52" ht="12">
      <c r="A14" t="s">
        <v>5</v>
      </c>
      <c r="B14" s="7">
        <v>10</v>
      </c>
      <c r="C14" s="7">
        <v>10.6</v>
      </c>
      <c r="D14" s="7">
        <v>10.5</v>
      </c>
      <c r="E14" s="7">
        <v>9.9</v>
      </c>
      <c r="F14" s="7">
        <v>10.3</v>
      </c>
      <c r="G14" s="7">
        <v>11.4</v>
      </c>
      <c r="H14" s="7">
        <v>10.8</v>
      </c>
      <c r="I14" s="7">
        <v>10.7</v>
      </c>
      <c r="J14" s="7">
        <v>10.7</v>
      </c>
      <c r="K14" s="7">
        <v>10.2</v>
      </c>
      <c r="L14" s="7">
        <v>10</v>
      </c>
      <c r="M14" s="7">
        <v>9.4</v>
      </c>
      <c r="N14" s="7">
        <v>8.7</v>
      </c>
      <c r="O14" s="7">
        <v>8.1</v>
      </c>
      <c r="P14" s="7">
        <v>7.7</v>
      </c>
      <c r="Q14" s="7"/>
      <c r="S14" t="s">
        <v>5</v>
      </c>
      <c r="T14" s="6">
        <f t="shared" si="0"/>
        <v>6</v>
      </c>
      <c r="U14" s="6">
        <f t="shared" si="1"/>
        <v>-0.9433962264150892</v>
      </c>
      <c r="V14" s="6">
        <f t="shared" si="2"/>
        <v>-5.714285714285708</v>
      </c>
      <c r="W14" s="6">
        <f t="shared" si="3"/>
        <v>4.0404040404040416</v>
      </c>
      <c r="X14" s="6">
        <f t="shared" si="4"/>
        <v>10.679611650485427</v>
      </c>
      <c r="Y14" s="6">
        <f t="shared" si="5"/>
        <v>-5.26315789473685</v>
      </c>
      <c r="Z14" s="6">
        <f t="shared" si="6"/>
        <v>-0.925925925925938</v>
      </c>
      <c r="AA14" s="6">
        <f t="shared" si="7"/>
        <v>0</v>
      </c>
      <c r="AB14" s="6">
        <f t="shared" si="8"/>
        <v>-4.672897196261687</v>
      </c>
      <c r="AC14" s="6">
        <f t="shared" si="9"/>
        <v>-1.9607843137254832</v>
      </c>
      <c r="AD14" s="6">
        <f t="shared" si="10"/>
        <v>-1.9607843137254832</v>
      </c>
      <c r="AE14" s="6">
        <f t="shared" si="11"/>
        <v>-6</v>
      </c>
      <c r="AF14" s="6">
        <f t="shared" si="15"/>
        <v>-6.896551724137922</v>
      </c>
      <c r="AG14" s="6">
        <f t="shared" si="15"/>
        <v>-4.938271604938265</v>
      </c>
      <c r="AH14" s="6">
        <f t="shared" si="12"/>
        <v>-11.494252873563212</v>
      </c>
      <c r="AJ14" t="s">
        <v>5</v>
      </c>
      <c r="AK14" s="6">
        <f t="shared" si="13"/>
        <v>6.51890482398957</v>
      </c>
      <c r="AL14" s="6">
        <f t="shared" si="14"/>
        <v>6.700379266750948</v>
      </c>
      <c r="AM14" s="6">
        <f t="shared" si="14"/>
        <v>6.578947368421053</v>
      </c>
      <c r="AN14" s="6">
        <f t="shared" si="14"/>
        <v>6.354300385109114</v>
      </c>
      <c r="AO14" s="6">
        <f t="shared" si="14"/>
        <v>6.632324533161622</v>
      </c>
      <c r="AP14" s="6">
        <f t="shared" si="14"/>
        <v>6.985294117647059</v>
      </c>
      <c r="AQ14" s="6">
        <f t="shared" si="14"/>
        <v>6.304728546409807</v>
      </c>
      <c r="AR14" s="6">
        <f t="shared" si="14"/>
        <v>6.045197740112994</v>
      </c>
      <c r="AS14" s="6">
        <f t="shared" si="14"/>
        <v>5.802603036876356</v>
      </c>
      <c r="AT14" s="6">
        <f t="shared" si="14"/>
        <v>5.540467137425312</v>
      </c>
      <c r="AU14" s="6">
        <f t="shared" si="14"/>
        <v>5.583472920156337</v>
      </c>
      <c r="AV14" s="6">
        <f t="shared" si="14"/>
        <v>5.19050248481502</v>
      </c>
      <c r="AW14" s="6">
        <f t="shared" si="14"/>
        <v>4.796030871003307</v>
      </c>
      <c r="AX14" s="6">
        <f t="shared" si="14"/>
        <v>4.406964091403699</v>
      </c>
      <c r="AY14" s="6">
        <f t="shared" si="14"/>
        <v>4.270660011092623</v>
      </c>
      <c r="AZ14" s="6" t="e">
        <f t="shared" si="14"/>
        <v>#DIV/0!</v>
      </c>
    </row>
    <row r="15" spans="1:52" ht="12">
      <c r="A15" t="s">
        <v>6</v>
      </c>
      <c r="B15" s="7">
        <v>73.6</v>
      </c>
      <c r="C15" s="7">
        <v>77.6</v>
      </c>
      <c r="D15" s="7">
        <v>78.4</v>
      </c>
      <c r="E15" s="7">
        <v>75.7</v>
      </c>
      <c r="F15" s="7">
        <v>76.8</v>
      </c>
      <c r="G15" s="7">
        <v>81.1</v>
      </c>
      <c r="H15" s="7">
        <v>87.5</v>
      </c>
      <c r="I15" s="7">
        <v>92.4</v>
      </c>
      <c r="J15" s="7">
        <v>98.4</v>
      </c>
      <c r="K15" s="7">
        <v>98.7</v>
      </c>
      <c r="L15" s="7">
        <v>97.9</v>
      </c>
      <c r="M15" s="7">
        <v>100.9</v>
      </c>
      <c r="N15" s="7">
        <v>102.2</v>
      </c>
      <c r="O15" s="7">
        <v>106.5</v>
      </c>
      <c r="P15" s="7">
        <v>104.5</v>
      </c>
      <c r="Q15" s="7"/>
      <c r="S15" t="s">
        <v>6</v>
      </c>
      <c r="T15" s="6">
        <f t="shared" si="0"/>
        <v>5.434782608695642</v>
      </c>
      <c r="U15" s="6">
        <f t="shared" si="1"/>
        <v>1.0309278350515712</v>
      </c>
      <c r="V15" s="6">
        <f t="shared" si="2"/>
        <v>-3.443877551020421</v>
      </c>
      <c r="W15" s="6">
        <f t="shared" si="3"/>
        <v>1.4531043593130732</v>
      </c>
      <c r="X15" s="6">
        <f t="shared" si="4"/>
        <v>5.598958333333329</v>
      </c>
      <c r="Y15" s="6">
        <f t="shared" si="5"/>
        <v>7.891491985203459</v>
      </c>
      <c r="Z15" s="6">
        <f t="shared" si="6"/>
        <v>5.599999999999994</v>
      </c>
      <c r="AA15" s="6">
        <f t="shared" si="7"/>
        <v>6.493506493506487</v>
      </c>
      <c r="AB15" s="6">
        <f t="shared" si="8"/>
        <v>0.3048780487804805</v>
      </c>
      <c r="AC15" s="6">
        <f t="shared" si="9"/>
        <v>-0.8105369807497453</v>
      </c>
      <c r="AD15" s="6">
        <f t="shared" si="10"/>
        <v>-0.8105369807497453</v>
      </c>
      <c r="AE15" s="6">
        <f t="shared" si="11"/>
        <v>3.064351378958108</v>
      </c>
      <c r="AF15" s="6">
        <f t="shared" si="15"/>
        <v>4.207436399217215</v>
      </c>
      <c r="AG15" s="6">
        <f t="shared" si="15"/>
        <v>-1.8779342723004646</v>
      </c>
      <c r="AH15" s="6">
        <f t="shared" si="12"/>
        <v>2.2504892367905995</v>
      </c>
      <c r="AJ15" t="s">
        <v>6</v>
      </c>
      <c r="AK15" s="6">
        <f t="shared" si="13"/>
        <v>47.97913950456323</v>
      </c>
      <c r="AL15" s="6">
        <f t="shared" si="14"/>
        <v>49.05183312262958</v>
      </c>
      <c r="AM15" s="6">
        <f t="shared" si="14"/>
        <v>49.12280701754387</v>
      </c>
      <c r="AN15" s="6">
        <f t="shared" si="14"/>
        <v>48.587933247753526</v>
      </c>
      <c r="AO15" s="6">
        <f t="shared" si="14"/>
        <v>49.45267224726336</v>
      </c>
      <c r="AP15" s="6">
        <f t="shared" si="14"/>
        <v>49.69362745098039</v>
      </c>
      <c r="AQ15" s="6">
        <f t="shared" si="14"/>
        <v>51.07997664915353</v>
      </c>
      <c r="AR15" s="6">
        <f t="shared" si="14"/>
        <v>52.20338983050848</v>
      </c>
      <c r="AS15" s="6">
        <f t="shared" si="14"/>
        <v>53.36225596529284</v>
      </c>
      <c r="AT15" s="6">
        <f t="shared" si="14"/>
        <v>53.61216730038023</v>
      </c>
      <c r="AU15" s="6">
        <f t="shared" si="14"/>
        <v>54.66219988833054</v>
      </c>
      <c r="AV15" s="6">
        <f t="shared" si="14"/>
        <v>55.71507454445058</v>
      </c>
      <c r="AW15" s="6">
        <f t="shared" si="14"/>
        <v>56.33958103638368</v>
      </c>
      <c r="AX15" s="6">
        <f t="shared" si="14"/>
        <v>57.943416757344934</v>
      </c>
      <c r="AY15" s="6">
        <f t="shared" si="14"/>
        <v>57.958957293399884</v>
      </c>
      <c r="AZ15" s="6" t="e">
        <f t="shared" si="14"/>
        <v>#DIV/0!</v>
      </c>
    </row>
    <row r="16" spans="1:52" ht="12">
      <c r="A16" t="s">
        <v>16</v>
      </c>
      <c r="B16" s="7">
        <v>27.2</v>
      </c>
      <c r="C16" s="7">
        <v>28.4</v>
      </c>
      <c r="D16" s="7">
        <v>27.8</v>
      </c>
      <c r="E16" s="7">
        <v>25.8</v>
      </c>
      <c r="F16" s="7">
        <v>26.2</v>
      </c>
      <c r="G16" s="7">
        <v>28.2</v>
      </c>
      <c r="H16" s="7">
        <v>30</v>
      </c>
      <c r="I16" s="7">
        <v>31.3</v>
      </c>
      <c r="J16" s="7">
        <v>33.1</v>
      </c>
      <c r="K16" s="7">
        <v>31.8</v>
      </c>
      <c r="L16" s="7">
        <v>31</v>
      </c>
      <c r="M16" s="7">
        <v>31.3</v>
      </c>
      <c r="N16" s="7">
        <v>32.6</v>
      </c>
      <c r="O16" s="7">
        <v>34.3</v>
      </c>
      <c r="P16" s="7">
        <v>33.6</v>
      </c>
      <c r="Q16" s="7"/>
      <c r="S16" t="s">
        <v>16</v>
      </c>
      <c r="T16" s="6">
        <f t="shared" si="0"/>
        <v>4.411764705882362</v>
      </c>
      <c r="U16" s="6">
        <f t="shared" si="1"/>
        <v>-2.1126760563380174</v>
      </c>
      <c r="V16" s="6">
        <f t="shared" si="2"/>
        <v>-7.194244604316552</v>
      </c>
      <c r="W16" s="6">
        <f t="shared" si="3"/>
        <v>1.5503875968992276</v>
      </c>
      <c r="X16" s="6">
        <f t="shared" si="4"/>
        <v>7.63358778625954</v>
      </c>
      <c r="Y16" s="6">
        <f t="shared" si="5"/>
        <v>6.382978723404264</v>
      </c>
      <c r="Z16" s="6">
        <f t="shared" si="6"/>
        <v>4.333333333333329</v>
      </c>
      <c r="AA16" s="6">
        <f t="shared" si="7"/>
        <v>5.7507987220447205</v>
      </c>
      <c r="AB16" s="6">
        <f t="shared" si="8"/>
        <v>-3.9274924471299073</v>
      </c>
      <c r="AC16" s="6">
        <f t="shared" si="9"/>
        <v>-2.5157232704402475</v>
      </c>
      <c r="AD16" s="6">
        <f t="shared" si="10"/>
        <v>-2.5157232704402475</v>
      </c>
      <c r="AE16" s="6">
        <f t="shared" si="11"/>
        <v>0.9677419354838719</v>
      </c>
      <c r="AF16" s="6">
        <f t="shared" si="15"/>
        <v>5.214723926380344</v>
      </c>
      <c r="AG16" s="6">
        <f t="shared" si="15"/>
        <v>-2.040816326530603</v>
      </c>
      <c r="AH16" s="6">
        <f t="shared" si="12"/>
        <v>3.067484662576689</v>
      </c>
      <c r="AJ16" t="s">
        <v>16</v>
      </c>
      <c r="AK16" s="6">
        <f t="shared" si="13"/>
        <v>17.73142112125163</v>
      </c>
      <c r="AL16" s="6">
        <f t="shared" si="14"/>
        <v>17.9519595448799</v>
      </c>
      <c r="AM16" s="6">
        <f t="shared" si="14"/>
        <v>17.41854636591479</v>
      </c>
      <c r="AN16" s="6">
        <f t="shared" si="14"/>
        <v>16.5596919127086</v>
      </c>
      <c r="AO16" s="6">
        <f t="shared" si="14"/>
        <v>16.870573084352863</v>
      </c>
      <c r="AP16" s="6">
        <f t="shared" si="14"/>
        <v>17.279411764705884</v>
      </c>
      <c r="AQ16" s="6">
        <f t="shared" si="14"/>
        <v>17.513134851138354</v>
      </c>
      <c r="AR16" s="6">
        <f t="shared" si="14"/>
        <v>17.683615819209038</v>
      </c>
      <c r="AS16" s="6">
        <f t="shared" si="14"/>
        <v>17.95010845986985</v>
      </c>
      <c r="AT16" s="6">
        <f t="shared" si="14"/>
        <v>17.273221075502445</v>
      </c>
      <c r="AU16" s="6">
        <f t="shared" si="14"/>
        <v>17.308766052484646</v>
      </c>
      <c r="AV16" s="6">
        <f t="shared" si="14"/>
        <v>17.2832689122032</v>
      </c>
      <c r="AW16" s="6">
        <f t="shared" si="14"/>
        <v>17.971334068357223</v>
      </c>
      <c r="AX16" s="6">
        <f t="shared" si="14"/>
        <v>18.661588683351464</v>
      </c>
      <c r="AY16" s="6">
        <f t="shared" si="14"/>
        <v>18.635607321131445</v>
      </c>
      <c r="AZ16" s="6" t="e">
        <f t="shared" si="14"/>
        <v>#DIV/0!</v>
      </c>
    </row>
    <row r="17" spans="1:52" ht="12">
      <c r="A17" t="s">
        <v>7</v>
      </c>
      <c r="B17" s="7">
        <v>2.1</v>
      </c>
      <c r="C17" s="7">
        <v>2.3</v>
      </c>
      <c r="D17" s="7">
        <v>2.4</v>
      </c>
      <c r="E17" s="7">
        <v>2.2</v>
      </c>
      <c r="F17" s="7">
        <v>2.3</v>
      </c>
      <c r="G17" s="7">
        <v>2.4</v>
      </c>
      <c r="H17" s="7">
        <v>2.5</v>
      </c>
      <c r="I17" s="7">
        <v>2.5</v>
      </c>
      <c r="J17" s="7">
        <v>2.3</v>
      </c>
      <c r="K17" s="7">
        <v>2.1</v>
      </c>
      <c r="L17" s="7">
        <v>1.9</v>
      </c>
      <c r="M17" s="7">
        <v>1.9</v>
      </c>
      <c r="N17" s="7">
        <v>2.4</v>
      </c>
      <c r="O17" s="7">
        <v>2.5</v>
      </c>
      <c r="P17" s="7">
        <v>2.1</v>
      </c>
      <c r="Q17" s="7"/>
      <c r="S17" t="s">
        <v>7</v>
      </c>
      <c r="T17" s="6">
        <f t="shared" si="0"/>
        <v>9.523809523809504</v>
      </c>
      <c r="U17" s="6">
        <f t="shared" si="1"/>
        <v>4.34782608695653</v>
      </c>
      <c r="V17" s="6">
        <f t="shared" si="2"/>
        <v>-8.333333333333314</v>
      </c>
      <c r="W17" s="6">
        <f t="shared" si="3"/>
        <v>4.545454545454518</v>
      </c>
      <c r="X17" s="6">
        <f t="shared" si="4"/>
        <v>4.34782608695653</v>
      </c>
      <c r="Y17" s="6">
        <f t="shared" si="5"/>
        <v>4.166666666666671</v>
      </c>
      <c r="Z17" s="6">
        <f t="shared" si="6"/>
        <v>0</v>
      </c>
      <c r="AA17" s="6">
        <f t="shared" si="7"/>
        <v>-8.000000000000014</v>
      </c>
      <c r="AB17" s="6">
        <f t="shared" si="8"/>
        <v>-8.695652173913032</v>
      </c>
      <c r="AC17" s="6">
        <f t="shared" si="9"/>
        <v>-9.523809523809533</v>
      </c>
      <c r="AD17" s="6">
        <f t="shared" si="10"/>
        <v>-9.523809523809533</v>
      </c>
      <c r="AE17" s="6">
        <f t="shared" si="11"/>
        <v>0</v>
      </c>
      <c r="AF17" s="6">
        <f t="shared" si="15"/>
        <v>4.166666666666671</v>
      </c>
      <c r="AG17" s="6">
        <f t="shared" si="15"/>
        <v>-16</v>
      </c>
      <c r="AH17" s="6">
        <f t="shared" si="12"/>
        <v>-12.5</v>
      </c>
      <c r="AJ17" t="s">
        <v>7</v>
      </c>
      <c r="AK17" s="6">
        <f t="shared" si="13"/>
        <v>1.3689700130378095</v>
      </c>
      <c r="AL17" s="6">
        <f t="shared" si="14"/>
        <v>1.4538558786346396</v>
      </c>
      <c r="AM17" s="6">
        <f t="shared" si="14"/>
        <v>1.5037593984962407</v>
      </c>
      <c r="AN17" s="6">
        <f t="shared" si="14"/>
        <v>1.4120667522464698</v>
      </c>
      <c r="AO17" s="6">
        <f t="shared" si="14"/>
        <v>1.4810045074050222</v>
      </c>
      <c r="AP17" s="6">
        <f t="shared" si="14"/>
        <v>1.4705882352941178</v>
      </c>
      <c r="AQ17" s="6">
        <f t="shared" si="14"/>
        <v>1.4594279042615295</v>
      </c>
      <c r="AR17" s="6">
        <f t="shared" si="14"/>
        <v>1.4124293785310735</v>
      </c>
      <c r="AS17" s="6">
        <f t="shared" si="14"/>
        <v>1.247288503253796</v>
      </c>
      <c r="AT17" s="6">
        <f t="shared" si="14"/>
        <v>1.1406844106463878</v>
      </c>
      <c r="AU17" s="6">
        <f t="shared" si="14"/>
        <v>1.0608598548297041</v>
      </c>
      <c r="AV17" s="6">
        <f t="shared" si="14"/>
        <v>1.049144119271121</v>
      </c>
      <c r="AW17" s="6">
        <f t="shared" si="14"/>
        <v>1.3230429988974641</v>
      </c>
      <c r="AX17" s="6">
        <f t="shared" si="14"/>
        <v>1.3601741022850924</v>
      </c>
      <c r="AY17" s="6">
        <f t="shared" si="14"/>
        <v>1.1647254575707153</v>
      </c>
      <c r="AZ17" s="6" t="e">
        <f t="shared" si="14"/>
        <v>#DIV/0!</v>
      </c>
    </row>
    <row r="18" spans="1:52" ht="12">
      <c r="A18" t="s">
        <v>8</v>
      </c>
      <c r="B18" s="7">
        <v>5.2</v>
      </c>
      <c r="C18" s="7">
        <v>5</v>
      </c>
      <c r="D18" s="7">
        <v>5.2</v>
      </c>
      <c r="E18" s="7">
        <v>5</v>
      </c>
      <c r="F18" s="7">
        <v>5.2</v>
      </c>
      <c r="G18" s="7">
        <v>5.3</v>
      </c>
      <c r="H18" s="7">
        <v>5.5</v>
      </c>
      <c r="I18" s="7">
        <v>5.6</v>
      </c>
      <c r="J18" s="7">
        <v>5.7</v>
      </c>
      <c r="K18" s="7">
        <v>5.8</v>
      </c>
      <c r="L18" s="7">
        <v>5.5</v>
      </c>
      <c r="M18" s="7">
        <v>5.7</v>
      </c>
      <c r="N18" s="7">
        <v>5.5</v>
      </c>
      <c r="O18" s="7">
        <v>5.6</v>
      </c>
      <c r="P18" s="7">
        <v>5.7</v>
      </c>
      <c r="Q18" s="7"/>
      <c r="S18" t="s">
        <v>8</v>
      </c>
      <c r="T18" s="6">
        <f t="shared" si="0"/>
        <v>-3.846153846153854</v>
      </c>
      <c r="U18" s="6">
        <f t="shared" si="1"/>
        <v>4</v>
      </c>
      <c r="V18" s="6">
        <f t="shared" si="2"/>
        <v>-3.846153846153854</v>
      </c>
      <c r="W18" s="6">
        <f t="shared" si="3"/>
        <v>4</v>
      </c>
      <c r="X18" s="6">
        <f t="shared" si="4"/>
        <v>1.9230769230769198</v>
      </c>
      <c r="Y18" s="6">
        <f t="shared" si="5"/>
        <v>3.7735849056603854</v>
      </c>
      <c r="Z18" s="6">
        <f t="shared" si="6"/>
        <v>1.818181818181813</v>
      </c>
      <c r="AA18" s="6">
        <f t="shared" si="7"/>
        <v>1.7857142857142918</v>
      </c>
      <c r="AB18" s="6">
        <f t="shared" si="8"/>
        <v>1.7543859649122737</v>
      </c>
      <c r="AC18" s="6">
        <f t="shared" si="9"/>
        <v>-5.172413793103445</v>
      </c>
      <c r="AD18" s="6">
        <f t="shared" si="10"/>
        <v>-5.172413793103445</v>
      </c>
      <c r="AE18" s="6">
        <f t="shared" si="11"/>
        <v>3.6363636363636402</v>
      </c>
      <c r="AF18" s="6">
        <f t="shared" si="15"/>
        <v>1.818181818181813</v>
      </c>
      <c r="AG18" s="6">
        <f t="shared" si="15"/>
        <v>1.7857142857142918</v>
      </c>
      <c r="AH18" s="6">
        <f t="shared" si="12"/>
        <v>3.6363636363636402</v>
      </c>
      <c r="AJ18" t="s">
        <v>8</v>
      </c>
      <c r="AK18" s="6">
        <f t="shared" si="13"/>
        <v>3.389830508474576</v>
      </c>
      <c r="AL18" s="6">
        <f t="shared" si="14"/>
        <v>3.160556257901391</v>
      </c>
      <c r="AM18" s="6">
        <f t="shared" si="14"/>
        <v>3.2581453634085213</v>
      </c>
      <c r="AN18" s="6">
        <f t="shared" si="14"/>
        <v>3.2092426187419765</v>
      </c>
      <c r="AO18" s="6">
        <f t="shared" si="14"/>
        <v>3.34835801674179</v>
      </c>
      <c r="AP18" s="6">
        <f t="shared" si="14"/>
        <v>3.247549019607843</v>
      </c>
      <c r="AQ18" s="6">
        <f t="shared" si="14"/>
        <v>3.2107413893753645</v>
      </c>
      <c r="AR18" s="6">
        <f t="shared" si="14"/>
        <v>3.1638418079096047</v>
      </c>
      <c r="AS18" s="6">
        <f t="shared" si="14"/>
        <v>3.091106290672451</v>
      </c>
      <c r="AT18" s="6">
        <f t="shared" si="14"/>
        <v>3.1504617055947857</v>
      </c>
      <c r="AU18" s="6">
        <f t="shared" si="14"/>
        <v>3.070910106085986</v>
      </c>
      <c r="AV18" s="6">
        <f t="shared" si="14"/>
        <v>3.1474323578133627</v>
      </c>
      <c r="AW18" s="6">
        <f t="shared" si="14"/>
        <v>3.0319735391400218</v>
      </c>
      <c r="AX18" s="6">
        <f t="shared" si="14"/>
        <v>3.046789989118607</v>
      </c>
      <c r="AY18" s="6">
        <f t="shared" si="14"/>
        <v>3.1613976705490847</v>
      </c>
      <c r="AZ18" s="6" t="e">
        <f t="shared" si="14"/>
        <v>#DIV/0!</v>
      </c>
    </row>
    <row r="19" spans="1:52" ht="12">
      <c r="A19" t="s">
        <v>9</v>
      </c>
      <c r="B19" s="7">
        <v>0.4</v>
      </c>
      <c r="C19" s="7">
        <v>0.4</v>
      </c>
      <c r="D19" s="7">
        <v>0.4</v>
      </c>
      <c r="E19" s="7">
        <v>0.4</v>
      </c>
      <c r="F19" s="7">
        <v>0.4</v>
      </c>
      <c r="G19" s="7">
        <v>0.5</v>
      </c>
      <c r="H19" s="7">
        <v>0.5</v>
      </c>
      <c r="I19" s="7">
        <v>0.5</v>
      </c>
      <c r="J19" s="7">
        <v>0.5</v>
      </c>
      <c r="K19" s="7">
        <v>0.5</v>
      </c>
      <c r="L19" s="7">
        <v>0.5</v>
      </c>
      <c r="M19" s="7">
        <v>0.6</v>
      </c>
      <c r="N19" s="7">
        <v>0.5</v>
      </c>
      <c r="O19" s="7">
        <v>0.5</v>
      </c>
      <c r="P19" s="7">
        <v>0.5</v>
      </c>
      <c r="Q19" s="7"/>
      <c r="S19" t="s">
        <v>9</v>
      </c>
      <c r="T19" s="6">
        <f t="shared" si="0"/>
        <v>0</v>
      </c>
      <c r="U19" s="6">
        <f t="shared" si="1"/>
        <v>0</v>
      </c>
      <c r="V19" s="6">
        <f t="shared" si="2"/>
        <v>0</v>
      </c>
      <c r="W19" s="6">
        <f t="shared" si="3"/>
        <v>0</v>
      </c>
      <c r="X19" s="6">
        <f t="shared" si="4"/>
        <v>25</v>
      </c>
      <c r="Y19" s="6">
        <f t="shared" si="5"/>
        <v>0</v>
      </c>
      <c r="Z19" s="6">
        <f t="shared" si="6"/>
        <v>0</v>
      </c>
      <c r="AA19" s="6">
        <f t="shared" si="7"/>
        <v>0</v>
      </c>
      <c r="AB19" s="6">
        <f t="shared" si="8"/>
        <v>0</v>
      </c>
      <c r="AC19" s="6">
        <f t="shared" si="9"/>
        <v>0</v>
      </c>
      <c r="AD19" s="6">
        <f t="shared" si="10"/>
        <v>0</v>
      </c>
      <c r="AE19" s="6">
        <f t="shared" si="11"/>
        <v>20</v>
      </c>
      <c r="AF19" s="6">
        <f t="shared" si="15"/>
        <v>0</v>
      </c>
      <c r="AG19" s="6">
        <f t="shared" si="15"/>
        <v>0</v>
      </c>
      <c r="AH19" s="6">
        <f t="shared" si="12"/>
        <v>0</v>
      </c>
      <c r="AJ19" t="s">
        <v>9</v>
      </c>
      <c r="AK19" s="6">
        <f t="shared" si="13"/>
        <v>0.2607561929595828</v>
      </c>
      <c r="AL19" s="6">
        <f t="shared" si="14"/>
        <v>0.2528445006321113</v>
      </c>
      <c r="AM19" s="6">
        <f t="shared" si="14"/>
        <v>0.2506265664160401</v>
      </c>
      <c r="AN19" s="6">
        <f t="shared" si="14"/>
        <v>0.25673940949935814</v>
      </c>
      <c r="AO19" s="6">
        <f t="shared" si="14"/>
        <v>0.25756600128782997</v>
      </c>
      <c r="AP19" s="6">
        <f t="shared" si="14"/>
        <v>0.30637254901960786</v>
      </c>
      <c r="AQ19" s="6">
        <f t="shared" si="14"/>
        <v>0.29188558085230587</v>
      </c>
      <c r="AR19" s="6">
        <f t="shared" si="14"/>
        <v>0.2824858757062147</v>
      </c>
      <c r="AS19" s="6">
        <f t="shared" si="14"/>
        <v>0.27114967462039047</v>
      </c>
      <c r="AT19" s="6">
        <f t="shared" si="14"/>
        <v>0.27159152634437805</v>
      </c>
      <c r="AU19" s="6">
        <f t="shared" si="14"/>
        <v>0.27917364600781686</v>
      </c>
      <c r="AV19" s="6">
        <f t="shared" si="14"/>
        <v>0.3313086692435119</v>
      </c>
      <c r="AW19" s="6">
        <f t="shared" si="14"/>
        <v>0.27563395810363833</v>
      </c>
      <c r="AX19" s="6">
        <f t="shared" si="14"/>
        <v>0.2720348204570185</v>
      </c>
      <c r="AY19" s="6">
        <f t="shared" si="14"/>
        <v>0.2773155851358846</v>
      </c>
      <c r="AZ19" s="6" t="e">
        <f t="shared" si="14"/>
        <v>#DIV/0!</v>
      </c>
    </row>
    <row r="20" spans="1:52" ht="12">
      <c r="A20" t="s">
        <v>12</v>
      </c>
      <c r="B20" s="7">
        <v>5.9</v>
      </c>
      <c r="C20" s="7">
        <v>6.3</v>
      </c>
      <c r="D20" s="7">
        <v>6.6</v>
      </c>
      <c r="E20" s="7">
        <v>6.8</v>
      </c>
      <c r="F20" s="7">
        <v>7.3</v>
      </c>
      <c r="G20" s="7">
        <v>8</v>
      </c>
      <c r="H20" s="7">
        <v>8.7</v>
      </c>
      <c r="I20" s="7">
        <v>9.5</v>
      </c>
      <c r="J20" s="7">
        <v>11</v>
      </c>
      <c r="K20" s="7">
        <v>11.7</v>
      </c>
      <c r="L20" s="7">
        <v>12.2</v>
      </c>
      <c r="M20" s="7">
        <v>13.3</v>
      </c>
      <c r="N20" s="7">
        <v>13.6</v>
      </c>
      <c r="O20" s="7">
        <v>16.3</v>
      </c>
      <c r="P20" s="7">
        <v>16.6</v>
      </c>
      <c r="Q20" s="7"/>
      <c r="S20" t="s">
        <v>12</v>
      </c>
      <c r="T20" s="6">
        <f t="shared" si="0"/>
        <v>6.779661016949149</v>
      </c>
      <c r="U20" s="6">
        <f t="shared" si="1"/>
        <v>4.761904761904759</v>
      </c>
      <c r="V20" s="6">
        <f t="shared" si="2"/>
        <v>3.030303030303031</v>
      </c>
      <c r="W20" s="6">
        <f t="shared" si="3"/>
        <v>7.352941176470594</v>
      </c>
      <c r="X20" s="6">
        <f t="shared" si="4"/>
        <v>9.589041095890408</v>
      </c>
      <c r="Y20" s="6">
        <f t="shared" si="5"/>
        <v>8.749999999999986</v>
      </c>
      <c r="Z20" s="6">
        <f t="shared" si="6"/>
        <v>9.195402298850581</v>
      </c>
      <c r="AA20" s="6">
        <f t="shared" si="7"/>
        <v>15.78947368421052</v>
      </c>
      <c r="AB20" s="6">
        <f t="shared" si="8"/>
        <v>6.36363636363636</v>
      </c>
      <c r="AC20" s="6">
        <f t="shared" si="9"/>
        <v>4.273504273504287</v>
      </c>
      <c r="AD20" s="6">
        <f t="shared" si="10"/>
        <v>4.273504273504287</v>
      </c>
      <c r="AE20" s="6">
        <f t="shared" si="11"/>
        <v>9.016393442622956</v>
      </c>
      <c r="AF20" s="6">
        <f t="shared" si="15"/>
        <v>19.852941176470594</v>
      </c>
      <c r="AG20" s="6">
        <f t="shared" si="15"/>
        <v>1.8404907975460247</v>
      </c>
      <c r="AH20" s="6">
        <f t="shared" si="12"/>
        <v>22.058823529411782</v>
      </c>
      <c r="AJ20" t="s">
        <v>12</v>
      </c>
      <c r="AK20" s="6">
        <f t="shared" si="13"/>
        <v>3.846153846153846</v>
      </c>
      <c r="AL20" s="6">
        <f t="shared" si="14"/>
        <v>3.9823008849557526</v>
      </c>
      <c r="AM20" s="6">
        <f t="shared" si="14"/>
        <v>4.135338345864662</v>
      </c>
      <c r="AN20" s="6">
        <f t="shared" si="14"/>
        <v>4.364569961489088</v>
      </c>
      <c r="AO20" s="6">
        <f t="shared" si="14"/>
        <v>4.700579523502897</v>
      </c>
      <c r="AP20" s="6">
        <f t="shared" si="14"/>
        <v>4.901960784313726</v>
      </c>
      <c r="AQ20" s="6">
        <f t="shared" si="14"/>
        <v>5.078809106830121</v>
      </c>
      <c r="AR20" s="6">
        <f t="shared" si="14"/>
        <v>5.367231638418079</v>
      </c>
      <c r="AS20" s="6">
        <f t="shared" si="14"/>
        <v>5.96529284164859</v>
      </c>
      <c r="AT20" s="6">
        <f t="shared" si="14"/>
        <v>6.355241716458447</v>
      </c>
      <c r="AU20" s="6">
        <f t="shared" si="14"/>
        <v>6.811836962590732</v>
      </c>
      <c r="AV20" s="6">
        <f t="shared" si="14"/>
        <v>7.3440088348978465</v>
      </c>
      <c r="AW20" s="6">
        <f t="shared" si="14"/>
        <v>7.497243660418963</v>
      </c>
      <c r="AX20" s="6">
        <f t="shared" si="14"/>
        <v>8.868335146898803</v>
      </c>
      <c r="AY20" s="6">
        <f t="shared" si="14"/>
        <v>9.20687742651137</v>
      </c>
      <c r="AZ20" s="6" t="e">
        <f t="shared" si="14"/>
        <v>#DIV/0!</v>
      </c>
    </row>
    <row r="21" spans="1:52" ht="12">
      <c r="A21" t="s">
        <v>14</v>
      </c>
      <c r="B21" s="7">
        <v>25.9</v>
      </c>
      <c r="C21" s="7">
        <v>27.3</v>
      </c>
      <c r="D21" s="7">
        <v>27.2</v>
      </c>
      <c r="E21" s="7">
        <v>27.1</v>
      </c>
      <c r="F21" s="7">
        <v>27.3</v>
      </c>
      <c r="G21" s="7">
        <v>28.5</v>
      </c>
      <c r="H21" s="7">
        <v>29.7</v>
      </c>
      <c r="I21" s="7">
        <v>30.2</v>
      </c>
      <c r="J21" s="7">
        <v>31.4</v>
      </c>
      <c r="K21" s="7">
        <v>31.4</v>
      </c>
      <c r="L21" s="7">
        <v>31.6</v>
      </c>
      <c r="M21" s="7">
        <v>32.3</v>
      </c>
      <c r="N21" s="7">
        <v>30.7</v>
      </c>
      <c r="O21" s="7">
        <v>30.5</v>
      </c>
      <c r="P21" s="7">
        <v>30.1</v>
      </c>
      <c r="Q21" s="7"/>
      <c r="S21" t="s">
        <v>14</v>
      </c>
      <c r="T21" s="6">
        <f t="shared" si="0"/>
        <v>5.405405405405418</v>
      </c>
      <c r="U21" s="6">
        <f t="shared" si="1"/>
        <v>-0.366300366300365</v>
      </c>
      <c r="V21" s="6">
        <f t="shared" si="2"/>
        <v>-0.3676470588235219</v>
      </c>
      <c r="W21" s="6">
        <f t="shared" si="3"/>
        <v>0.7380073800737961</v>
      </c>
      <c r="X21" s="6">
        <f t="shared" si="4"/>
        <v>4.395604395604394</v>
      </c>
      <c r="Y21" s="6">
        <f t="shared" si="5"/>
        <v>4.21052631578948</v>
      </c>
      <c r="Z21" s="6">
        <f t="shared" si="6"/>
        <v>1.6835016835016887</v>
      </c>
      <c r="AA21" s="6">
        <f t="shared" si="7"/>
        <v>3.973509933774835</v>
      </c>
      <c r="AB21" s="6">
        <f t="shared" si="8"/>
        <v>0</v>
      </c>
      <c r="AC21" s="6">
        <f t="shared" si="9"/>
        <v>0.6369426751592471</v>
      </c>
      <c r="AD21" s="6">
        <f t="shared" si="10"/>
        <v>0.6369426751592471</v>
      </c>
      <c r="AE21" s="6">
        <f t="shared" si="11"/>
        <v>2.2151898734176996</v>
      </c>
      <c r="AF21" s="6">
        <f t="shared" si="15"/>
        <v>-0.6514657980456064</v>
      </c>
      <c r="AG21" s="6">
        <f t="shared" si="15"/>
        <v>-1.3114754098360635</v>
      </c>
      <c r="AH21" s="6">
        <f t="shared" si="12"/>
        <v>-1.9543973941368051</v>
      </c>
      <c r="AJ21" t="s">
        <v>14</v>
      </c>
      <c r="AK21" s="6">
        <f t="shared" si="13"/>
        <v>16.883963494132985</v>
      </c>
      <c r="AL21" s="6">
        <f t="shared" si="14"/>
        <v>17.256637168141594</v>
      </c>
      <c r="AM21" s="6">
        <f t="shared" si="14"/>
        <v>17.04260651629073</v>
      </c>
      <c r="AN21" s="6">
        <f t="shared" si="14"/>
        <v>17.394094993581515</v>
      </c>
      <c r="AO21" s="6">
        <f t="shared" si="14"/>
        <v>17.578879587894395</v>
      </c>
      <c r="AP21" s="6">
        <f t="shared" si="14"/>
        <v>17.46323529411765</v>
      </c>
      <c r="AQ21" s="6">
        <f t="shared" si="14"/>
        <v>17.338003502626968</v>
      </c>
      <c r="AR21" s="6">
        <f t="shared" si="14"/>
        <v>17.062146892655367</v>
      </c>
      <c r="AS21" s="6">
        <f t="shared" si="14"/>
        <v>17.02819956616052</v>
      </c>
      <c r="AT21" s="6">
        <f t="shared" si="14"/>
        <v>17.055947854426943</v>
      </c>
      <c r="AU21" s="6">
        <f t="shared" si="14"/>
        <v>17.643774427694026</v>
      </c>
      <c r="AV21" s="6">
        <f t="shared" si="14"/>
        <v>17.835450027609053</v>
      </c>
      <c r="AW21" s="6">
        <f t="shared" si="14"/>
        <v>16.923925027563396</v>
      </c>
      <c r="AX21" s="6">
        <f t="shared" si="14"/>
        <v>16.59412404787813</v>
      </c>
      <c r="AY21" s="6">
        <f t="shared" si="14"/>
        <v>16.694398225180255</v>
      </c>
      <c r="AZ21" s="6" t="e">
        <f t="shared" si="14"/>
        <v>#DIV/0!</v>
      </c>
    </row>
    <row r="22" spans="1:52" ht="12">
      <c r="A22" t="s">
        <v>13</v>
      </c>
      <c r="B22" s="7">
        <v>6.9</v>
      </c>
      <c r="C22" s="7">
        <v>7.9</v>
      </c>
      <c r="D22" s="7">
        <v>8.8</v>
      </c>
      <c r="E22" s="7">
        <v>8.4</v>
      </c>
      <c r="F22" s="7">
        <v>8.1</v>
      </c>
      <c r="G22" s="7">
        <v>8.2</v>
      </c>
      <c r="H22" s="7">
        <v>10.6</v>
      </c>
      <c r="I22" s="7">
        <v>12.8</v>
      </c>
      <c r="J22" s="7">
        <v>14.4</v>
      </c>
      <c r="K22" s="7">
        <v>15.4</v>
      </c>
      <c r="L22" s="7">
        <v>15.2</v>
      </c>
      <c r="M22" s="7">
        <v>15.8</v>
      </c>
      <c r="N22" s="7">
        <v>16.9</v>
      </c>
      <c r="O22" s="7">
        <v>16.8</v>
      </c>
      <c r="P22" s="7">
        <v>15.9</v>
      </c>
      <c r="Q22" s="7"/>
      <c r="S22" t="s">
        <v>13</v>
      </c>
      <c r="T22" s="6">
        <f t="shared" si="0"/>
        <v>14.492753623188406</v>
      </c>
      <c r="U22" s="6">
        <f t="shared" si="1"/>
        <v>11.39240506329115</v>
      </c>
      <c r="V22" s="6">
        <f t="shared" si="2"/>
        <v>-4.545454545454547</v>
      </c>
      <c r="W22" s="6">
        <f t="shared" si="3"/>
        <v>-3.5714285714285694</v>
      </c>
      <c r="X22" s="6">
        <f t="shared" si="4"/>
        <v>1.2345679012345556</v>
      </c>
      <c r="Y22" s="6">
        <f t="shared" si="5"/>
        <v>29.26829268292684</v>
      </c>
      <c r="Z22" s="6">
        <f t="shared" si="6"/>
        <v>20.754716981132077</v>
      </c>
      <c r="AA22" s="6">
        <f t="shared" si="7"/>
        <v>12.5</v>
      </c>
      <c r="AB22" s="6">
        <f t="shared" si="8"/>
        <v>6.944444444444443</v>
      </c>
      <c r="AC22" s="6">
        <f t="shared" si="9"/>
        <v>-1.2987012987013031</v>
      </c>
      <c r="AD22" s="6">
        <f t="shared" si="10"/>
        <v>-1.2987012987013031</v>
      </c>
      <c r="AE22" s="6">
        <f t="shared" si="11"/>
        <v>3.94736842105263</v>
      </c>
      <c r="AF22" s="6">
        <f t="shared" si="15"/>
        <v>-0.5917159763313578</v>
      </c>
      <c r="AG22" s="6">
        <f>P22*100/O22-100</f>
        <v>-5.357142857142861</v>
      </c>
      <c r="AH22" s="6">
        <f t="shared" si="12"/>
        <v>-5.917159763313606</v>
      </c>
      <c r="AJ22" t="s">
        <v>13</v>
      </c>
      <c r="AK22" s="6">
        <f t="shared" si="13"/>
        <v>4.498044328552803</v>
      </c>
      <c r="AL22" s="6">
        <f t="shared" si="14"/>
        <v>4.993678887484197</v>
      </c>
      <c r="AM22" s="6">
        <f t="shared" si="14"/>
        <v>5.513784461152883</v>
      </c>
      <c r="AN22" s="6">
        <f t="shared" si="14"/>
        <v>5.391527599486521</v>
      </c>
      <c r="AO22" s="6">
        <f t="shared" si="14"/>
        <v>5.215711526078557</v>
      </c>
      <c r="AP22" s="6">
        <f t="shared" si="14"/>
        <v>5.0245098039215685</v>
      </c>
      <c r="AQ22" s="6">
        <f t="shared" si="14"/>
        <v>6.187974314068884</v>
      </c>
      <c r="AR22" s="6">
        <f t="shared" si="14"/>
        <v>7.231638418079096</v>
      </c>
      <c r="AS22" s="6">
        <f t="shared" si="14"/>
        <v>7.809110629067245</v>
      </c>
      <c r="AT22" s="6">
        <f t="shared" si="14"/>
        <v>8.365019011406844</v>
      </c>
      <c r="AU22" s="6">
        <f t="shared" si="14"/>
        <v>8.486878838637633</v>
      </c>
      <c r="AV22" s="6">
        <f t="shared" si="14"/>
        <v>8.724461623412479</v>
      </c>
      <c r="AW22" s="6">
        <f t="shared" si="14"/>
        <v>9.316427783902975</v>
      </c>
      <c r="AX22" s="6">
        <f t="shared" si="14"/>
        <v>9.140369967355822</v>
      </c>
      <c r="AY22" s="6">
        <f t="shared" si="14"/>
        <v>8.81863560732113</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40</v>
      </c>
      <c r="S3" s="10" t="str">
        <f>A3</f>
        <v>Provincia di: REGGIO EMILIA.</v>
      </c>
      <c r="AJ3" s="10" t="str">
        <f>A3</f>
        <v>Provincia di: REGGIO EMILIA.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63.9</v>
      </c>
      <c r="C9" s="5">
        <v>66.2</v>
      </c>
      <c r="D9" s="5">
        <v>66.5</v>
      </c>
      <c r="E9" s="5">
        <v>70.5</v>
      </c>
      <c r="F9" s="5">
        <v>68.9</v>
      </c>
      <c r="G9" s="5">
        <v>71.5</v>
      </c>
      <c r="H9" s="5">
        <v>68.2</v>
      </c>
      <c r="I9" s="5">
        <v>69.1</v>
      </c>
      <c r="J9" s="5">
        <v>72.4</v>
      </c>
      <c r="K9" s="5">
        <v>69.5</v>
      </c>
      <c r="L9" s="5">
        <v>63.1</v>
      </c>
      <c r="M9" s="5">
        <v>61.4</v>
      </c>
      <c r="N9" s="5">
        <v>62</v>
      </c>
      <c r="O9" s="5">
        <v>60.7</v>
      </c>
      <c r="P9" s="5">
        <v>60.3</v>
      </c>
      <c r="Q9" s="5"/>
      <c r="S9" s="4" t="s">
        <v>1</v>
      </c>
      <c r="T9" s="6">
        <f aca="true" t="shared" si="0" ref="T9:T22">C9*100/B9-100</f>
        <v>3.5993740219092416</v>
      </c>
      <c r="U9" s="6">
        <f aca="true" t="shared" si="1" ref="U9:U22">D9*100/C9-100</f>
        <v>0.45317220543806513</v>
      </c>
      <c r="V9" s="6">
        <f aca="true" t="shared" si="2" ref="V9:V22">E9*100/D9-100</f>
        <v>6.015037593984957</v>
      </c>
      <c r="W9" s="6">
        <f aca="true" t="shared" si="3" ref="W9:W22">F9*100/E9-100</f>
        <v>-2.2695035460992727</v>
      </c>
      <c r="X9" s="6">
        <f aca="true" t="shared" si="4" ref="X9:X22">G9*100/F9-100</f>
        <v>3.773584905660371</v>
      </c>
      <c r="Y9" s="6">
        <f aca="true" t="shared" si="5" ref="Y9:Y22">H9*100/G9-100</f>
        <v>-4.615384615384613</v>
      </c>
      <c r="Z9" s="6">
        <f aca="true" t="shared" si="6" ref="Z9:Z22">I9*100/H9-100</f>
        <v>1.3196480938416215</v>
      </c>
      <c r="AA9" s="6">
        <f aca="true" t="shared" si="7" ref="AA9:AA22">J9*100/I9-100</f>
        <v>4.775687409551395</v>
      </c>
      <c r="AB9" s="6">
        <f aca="true" t="shared" si="8" ref="AB9:AB22">K9*100/J9-100</f>
        <v>-4.005524861878456</v>
      </c>
      <c r="AC9" s="6">
        <f aca="true" t="shared" si="9" ref="AC9:AC22">L9*100/K9-100</f>
        <v>-9.20863309352518</v>
      </c>
      <c r="AD9" s="6">
        <f aca="true" t="shared" si="10" ref="AD9:AD22">L9*100/K9-100</f>
        <v>-9.20863309352518</v>
      </c>
      <c r="AE9" s="6">
        <f aca="true" t="shared" si="11" ref="AE9:AE22">M9*100/L9-100</f>
        <v>-2.6941362916006426</v>
      </c>
      <c r="AF9" s="6">
        <f>O9*100/N9-100</f>
        <v>-2.0967741935483843</v>
      </c>
      <c r="AG9" s="6">
        <f>P9*100/O9-100</f>
        <v>-0.6589785831960455</v>
      </c>
      <c r="AH9" s="6">
        <f aca="true" t="shared" si="12" ref="AH9:AH22">P9*100/N9-100</f>
        <v>-2.741935483870961</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4.7</v>
      </c>
      <c r="C10" s="7">
        <v>4.5</v>
      </c>
      <c r="D10" s="7">
        <v>4.5</v>
      </c>
      <c r="E10" s="7">
        <v>5.2</v>
      </c>
      <c r="F10" s="7">
        <v>4.9</v>
      </c>
      <c r="G10" s="7">
        <v>4.4</v>
      </c>
      <c r="H10" s="7">
        <v>4</v>
      </c>
      <c r="I10" s="7">
        <v>3.5</v>
      </c>
      <c r="J10" s="7">
        <v>3.6</v>
      </c>
      <c r="K10" s="7">
        <v>3.7</v>
      </c>
      <c r="L10" s="7">
        <v>3.6</v>
      </c>
      <c r="M10" s="7">
        <v>3.6</v>
      </c>
      <c r="N10" s="7">
        <v>3.3</v>
      </c>
      <c r="O10" s="7">
        <v>3.3</v>
      </c>
      <c r="P10" s="7">
        <v>3.2</v>
      </c>
      <c r="Q10" s="7"/>
      <c r="S10" t="s">
        <v>2</v>
      </c>
      <c r="T10" s="6">
        <f t="shared" si="0"/>
        <v>-4.255319148936181</v>
      </c>
      <c r="U10" s="6">
        <f t="shared" si="1"/>
        <v>0</v>
      </c>
      <c r="V10" s="6">
        <f t="shared" si="2"/>
        <v>15.555555555555557</v>
      </c>
      <c r="W10" s="6">
        <f t="shared" si="3"/>
        <v>-5.769230769230759</v>
      </c>
      <c r="X10" s="6">
        <f t="shared" si="4"/>
        <v>-10.204081632653057</v>
      </c>
      <c r="Y10" s="6">
        <f t="shared" si="5"/>
        <v>-9.090909090909093</v>
      </c>
      <c r="Z10" s="6">
        <f t="shared" si="6"/>
        <v>-12.5</v>
      </c>
      <c r="AA10" s="6">
        <f t="shared" si="7"/>
        <v>2.857142857142861</v>
      </c>
      <c r="AB10" s="6">
        <f t="shared" si="8"/>
        <v>2.7777777777777715</v>
      </c>
      <c r="AC10" s="6">
        <f t="shared" si="9"/>
        <v>-2.702702702702709</v>
      </c>
      <c r="AD10" s="6">
        <f t="shared" si="10"/>
        <v>-2.702702702702709</v>
      </c>
      <c r="AE10" s="6">
        <f t="shared" si="11"/>
        <v>0</v>
      </c>
      <c r="AF10" s="6">
        <f aca="true" t="shared" si="15" ref="AF10:AG22">O10*100/N10-100</f>
        <v>0</v>
      </c>
      <c r="AG10" s="6">
        <f t="shared" si="15"/>
        <v>-3.030303030303031</v>
      </c>
      <c r="AH10" s="6">
        <f t="shared" si="12"/>
        <v>-3.030303030303031</v>
      </c>
      <c r="AJ10" t="s">
        <v>2</v>
      </c>
      <c r="AK10" s="6">
        <f t="shared" si="13"/>
        <v>7.355242566510173</v>
      </c>
      <c r="AL10" s="6">
        <f t="shared" si="14"/>
        <v>6.7975830815709966</v>
      </c>
      <c r="AM10" s="6">
        <f t="shared" si="14"/>
        <v>6.7669172932330826</v>
      </c>
      <c r="AN10" s="6">
        <f t="shared" si="14"/>
        <v>7.375886524822695</v>
      </c>
      <c r="AO10" s="6">
        <f t="shared" si="14"/>
        <v>7.111756168359943</v>
      </c>
      <c r="AP10" s="6">
        <f t="shared" si="14"/>
        <v>6.153846153846155</v>
      </c>
      <c r="AQ10" s="6">
        <f t="shared" si="14"/>
        <v>5.865102639296188</v>
      </c>
      <c r="AR10" s="6">
        <f t="shared" si="14"/>
        <v>5.065123010130247</v>
      </c>
      <c r="AS10" s="6">
        <f t="shared" si="14"/>
        <v>4.972375690607734</v>
      </c>
      <c r="AT10" s="6">
        <f t="shared" si="14"/>
        <v>5.323741007194244</v>
      </c>
      <c r="AU10" s="6">
        <f t="shared" si="14"/>
        <v>5.7052297939778125</v>
      </c>
      <c r="AV10" s="6">
        <f t="shared" si="14"/>
        <v>5.863192182410423</v>
      </c>
      <c r="AW10" s="6">
        <f t="shared" si="14"/>
        <v>5.32258064516129</v>
      </c>
      <c r="AX10" s="6">
        <f t="shared" si="14"/>
        <v>5.43657331136738</v>
      </c>
      <c r="AY10" s="6">
        <f t="shared" si="14"/>
        <v>5.306799336650083</v>
      </c>
      <c r="AZ10" s="6" t="e">
        <f t="shared" si="14"/>
        <v>#DIV/0!</v>
      </c>
    </row>
    <row r="11" spans="1:52" ht="12">
      <c r="A11" t="s">
        <v>3</v>
      </c>
      <c r="B11" s="7">
        <v>18.8</v>
      </c>
      <c r="C11" s="7">
        <v>19.4</v>
      </c>
      <c r="D11" s="7">
        <v>19.2</v>
      </c>
      <c r="E11" s="7">
        <v>20.6</v>
      </c>
      <c r="F11" s="7">
        <v>21.2</v>
      </c>
      <c r="G11" s="7">
        <v>23.5</v>
      </c>
      <c r="H11" s="7">
        <v>23.5</v>
      </c>
      <c r="I11" s="7">
        <v>23.9</v>
      </c>
      <c r="J11" s="7">
        <v>23.7</v>
      </c>
      <c r="K11" s="7">
        <v>22.2</v>
      </c>
      <c r="L11" s="7">
        <v>19.4</v>
      </c>
      <c r="M11" s="7">
        <v>18.1</v>
      </c>
      <c r="N11" s="7">
        <v>18.5</v>
      </c>
      <c r="O11" s="7">
        <v>18</v>
      </c>
      <c r="P11" s="7">
        <v>17.6</v>
      </c>
      <c r="Q11" s="7"/>
      <c r="S11" t="s">
        <v>3</v>
      </c>
      <c r="T11" s="6">
        <f t="shared" si="0"/>
        <v>3.1914893617021107</v>
      </c>
      <c r="U11" s="6">
        <f t="shared" si="1"/>
        <v>-1.0309278350515427</v>
      </c>
      <c r="V11" s="6">
        <f t="shared" si="2"/>
        <v>7.291666666666671</v>
      </c>
      <c r="W11" s="6">
        <f t="shared" si="3"/>
        <v>2.9126213592232943</v>
      </c>
      <c r="X11" s="6">
        <f t="shared" si="4"/>
        <v>10.84905660377359</v>
      </c>
      <c r="Y11" s="6">
        <f t="shared" si="5"/>
        <v>0</v>
      </c>
      <c r="Z11" s="6">
        <f t="shared" si="6"/>
        <v>1.7021276595744723</v>
      </c>
      <c r="AA11" s="6">
        <f t="shared" si="7"/>
        <v>-0.8368200836819994</v>
      </c>
      <c r="AB11" s="6">
        <f t="shared" si="8"/>
        <v>-6.329113924050631</v>
      </c>
      <c r="AC11" s="6">
        <f t="shared" si="9"/>
        <v>-12.612612612612622</v>
      </c>
      <c r="AD11" s="6">
        <f t="shared" si="10"/>
        <v>-12.612612612612622</v>
      </c>
      <c r="AE11" s="6">
        <f t="shared" si="11"/>
        <v>-6.701030927835035</v>
      </c>
      <c r="AF11" s="6">
        <f t="shared" si="15"/>
        <v>-2.702702702702709</v>
      </c>
      <c r="AG11" s="6">
        <f t="shared" si="15"/>
        <v>-2.2222222222222143</v>
      </c>
      <c r="AH11" s="6">
        <f t="shared" si="12"/>
        <v>-4.864864864864856</v>
      </c>
      <c r="AJ11" t="s">
        <v>3</v>
      </c>
      <c r="AK11" s="6">
        <f t="shared" si="13"/>
        <v>29.42097026604069</v>
      </c>
      <c r="AL11" s="6">
        <f t="shared" si="14"/>
        <v>29.305135951661626</v>
      </c>
      <c r="AM11" s="6">
        <f t="shared" si="14"/>
        <v>28.872180451127818</v>
      </c>
      <c r="AN11" s="6">
        <f t="shared" si="14"/>
        <v>29.21985815602837</v>
      </c>
      <c r="AO11" s="6">
        <f t="shared" si="14"/>
        <v>30.769230769230766</v>
      </c>
      <c r="AP11" s="6">
        <f t="shared" si="14"/>
        <v>32.86713286713287</v>
      </c>
      <c r="AQ11" s="6">
        <f t="shared" si="14"/>
        <v>34.4574780058651</v>
      </c>
      <c r="AR11" s="6">
        <f t="shared" si="14"/>
        <v>34.58755426917511</v>
      </c>
      <c r="AS11" s="6">
        <f t="shared" si="14"/>
        <v>32.73480662983425</v>
      </c>
      <c r="AT11" s="6">
        <f t="shared" si="14"/>
        <v>31.942446043165468</v>
      </c>
      <c r="AU11" s="6">
        <f t="shared" si="14"/>
        <v>30.744849445324878</v>
      </c>
      <c r="AV11" s="6">
        <f t="shared" si="14"/>
        <v>29.47882736156352</v>
      </c>
      <c r="AW11" s="6">
        <f t="shared" si="14"/>
        <v>29.838709677419356</v>
      </c>
      <c r="AX11" s="6">
        <f t="shared" si="14"/>
        <v>29.654036243822073</v>
      </c>
      <c r="AY11" s="6">
        <f t="shared" si="14"/>
        <v>29.18739635157546</v>
      </c>
      <c r="AZ11" s="6" t="e">
        <f t="shared" si="14"/>
        <v>#DIV/0!</v>
      </c>
    </row>
    <row r="12" spans="1:52" ht="12">
      <c r="A12" t="s">
        <v>46</v>
      </c>
      <c r="B12" s="7">
        <v>9.5</v>
      </c>
      <c r="C12" s="7">
        <v>10.1</v>
      </c>
      <c r="D12" s="7">
        <v>10</v>
      </c>
      <c r="E12" s="7">
        <v>10.7</v>
      </c>
      <c r="F12" s="7">
        <v>10.3</v>
      </c>
      <c r="G12" s="7">
        <v>11</v>
      </c>
      <c r="H12" s="7">
        <v>10.9</v>
      </c>
      <c r="I12" s="7">
        <v>10.5</v>
      </c>
      <c r="J12" s="7">
        <v>9.9</v>
      </c>
      <c r="K12" s="7">
        <v>9.3</v>
      </c>
      <c r="L12" s="7">
        <v>8.3</v>
      </c>
      <c r="M12" s="7">
        <v>8.2</v>
      </c>
      <c r="N12" s="7">
        <v>8.6</v>
      </c>
      <c r="O12" s="7">
        <v>8.5</v>
      </c>
      <c r="P12" s="7">
        <v>8.4</v>
      </c>
      <c r="Q12" s="7"/>
      <c r="S12" t="s">
        <v>46</v>
      </c>
      <c r="T12" s="6">
        <f t="shared" si="0"/>
        <v>6.315789473684205</v>
      </c>
      <c r="U12" s="6">
        <f t="shared" si="1"/>
        <v>-0.9900990099009874</v>
      </c>
      <c r="V12" s="6">
        <f t="shared" si="2"/>
        <v>7</v>
      </c>
      <c r="W12" s="6">
        <f t="shared" si="3"/>
        <v>-3.738317757009341</v>
      </c>
      <c r="X12" s="6">
        <f t="shared" si="4"/>
        <v>6.796116504854368</v>
      </c>
      <c r="Y12" s="6">
        <f t="shared" si="5"/>
        <v>-0.9090909090909065</v>
      </c>
      <c r="Z12" s="6">
        <f t="shared" si="6"/>
        <v>-3.6697247706422047</v>
      </c>
      <c r="AA12" s="6">
        <f t="shared" si="7"/>
        <v>-5.714285714285708</v>
      </c>
      <c r="AB12" s="6">
        <f t="shared" si="8"/>
        <v>-6.060606060606048</v>
      </c>
      <c r="AC12" s="6">
        <f t="shared" si="9"/>
        <v>-10.752688172043008</v>
      </c>
      <c r="AD12" s="6">
        <f t="shared" si="10"/>
        <v>-10.752688172043008</v>
      </c>
      <c r="AE12" s="6">
        <f t="shared" si="11"/>
        <v>-1.2048192771084558</v>
      </c>
      <c r="AF12" s="6">
        <f t="shared" si="15"/>
        <v>-1.16279069767441</v>
      </c>
      <c r="AG12" s="6">
        <f t="shared" si="15"/>
        <v>-1.17647058823529</v>
      </c>
      <c r="AH12" s="6">
        <f t="shared" si="12"/>
        <v>-2.3255813953488342</v>
      </c>
      <c r="AJ12" t="s">
        <v>46</v>
      </c>
      <c r="AK12" s="6">
        <f t="shared" si="13"/>
        <v>14.86697965571205</v>
      </c>
      <c r="AL12" s="6">
        <f t="shared" si="14"/>
        <v>15.256797583081571</v>
      </c>
      <c r="AM12" s="6">
        <f t="shared" si="14"/>
        <v>15.037593984962406</v>
      </c>
      <c r="AN12" s="6">
        <f t="shared" si="14"/>
        <v>15.177304964539006</v>
      </c>
      <c r="AO12" s="6">
        <f t="shared" si="14"/>
        <v>14.949201741654571</v>
      </c>
      <c r="AP12" s="6">
        <f t="shared" si="14"/>
        <v>15.384615384615385</v>
      </c>
      <c r="AQ12" s="6">
        <f t="shared" si="14"/>
        <v>15.982404692082111</v>
      </c>
      <c r="AR12" s="6">
        <f t="shared" si="14"/>
        <v>15.19536903039074</v>
      </c>
      <c r="AS12" s="6">
        <f t="shared" si="14"/>
        <v>13.674033149171269</v>
      </c>
      <c r="AT12" s="6">
        <f t="shared" si="14"/>
        <v>13.381294964028779</v>
      </c>
      <c r="AU12" s="6">
        <f t="shared" si="14"/>
        <v>13.153724247226625</v>
      </c>
      <c r="AV12" s="6">
        <f t="shared" si="14"/>
        <v>13.355048859934852</v>
      </c>
      <c r="AW12" s="6">
        <f t="shared" si="14"/>
        <v>13.870967741935484</v>
      </c>
      <c r="AX12" s="6">
        <f t="shared" si="14"/>
        <v>14.00329489291598</v>
      </c>
      <c r="AY12" s="6">
        <f t="shared" si="14"/>
        <v>13.930348258706468</v>
      </c>
      <c r="AZ12" s="6" t="e">
        <f t="shared" si="14"/>
        <v>#DIV/0!</v>
      </c>
    </row>
    <row r="13" spans="1:52" ht="12">
      <c r="A13" t="s">
        <v>4</v>
      </c>
      <c r="B13" s="7">
        <v>9.3</v>
      </c>
      <c r="C13" s="7">
        <v>10</v>
      </c>
      <c r="D13" s="7">
        <v>9.9</v>
      </c>
      <c r="E13" s="7">
        <v>10.6</v>
      </c>
      <c r="F13" s="7">
        <v>10.2</v>
      </c>
      <c r="G13" s="7">
        <v>10.9</v>
      </c>
      <c r="H13" s="7">
        <v>10.8</v>
      </c>
      <c r="I13" s="7">
        <v>10.4</v>
      </c>
      <c r="J13" s="7">
        <v>9.8</v>
      </c>
      <c r="K13" s="7">
        <v>9.2</v>
      </c>
      <c r="L13" s="7">
        <v>8.2</v>
      </c>
      <c r="M13" s="7">
        <v>8.1</v>
      </c>
      <c r="N13" s="7">
        <v>8.5</v>
      </c>
      <c r="O13" s="7">
        <v>8.4</v>
      </c>
      <c r="P13" s="7">
        <v>8.2</v>
      </c>
      <c r="Q13" s="7"/>
      <c r="S13" t="s">
        <v>4</v>
      </c>
      <c r="T13" s="6">
        <f t="shared" si="0"/>
        <v>7.526881720430097</v>
      </c>
      <c r="U13" s="6">
        <f t="shared" si="1"/>
        <v>-1</v>
      </c>
      <c r="V13" s="6">
        <f t="shared" si="2"/>
        <v>7.070707070707073</v>
      </c>
      <c r="W13" s="6">
        <f t="shared" si="3"/>
        <v>-3.7735849056603854</v>
      </c>
      <c r="X13" s="6">
        <f t="shared" si="4"/>
        <v>6.862745098039227</v>
      </c>
      <c r="Y13" s="6">
        <f t="shared" si="5"/>
        <v>-0.9174311926605583</v>
      </c>
      <c r="Z13" s="6">
        <f t="shared" si="6"/>
        <v>-3.7037037037037095</v>
      </c>
      <c r="AA13" s="6">
        <f t="shared" si="7"/>
        <v>-5.769230769230759</v>
      </c>
      <c r="AB13" s="6">
        <f t="shared" si="8"/>
        <v>-6.1224489795918515</v>
      </c>
      <c r="AC13" s="6">
        <f t="shared" si="9"/>
        <v>-10.869565217391312</v>
      </c>
      <c r="AD13" s="6">
        <f t="shared" si="10"/>
        <v>-10.869565217391312</v>
      </c>
      <c r="AE13" s="6">
        <f t="shared" si="11"/>
        <v>-1.2195121951219363</v>
      </c>
      <c r="AF13" s="6">
        <f t="shared" si="15"/>
        <v>-1.17647058823529</v>
      </c>
      <c r="AG13" s="6">
        <f t="shared" si="15"/>
        <v>-2.380952380952394</v>
      </c>
      <c r="AH13" s="6">
        <f t="shared" si="12"/>
        <v>-3.5294117647058982</v>
      </c>
      <c r="AJ13" t="s">
        <v>4</v>
      </c>
      <c r="AK13" s="6">
        <f t="shared" si="13"/>
        <v>14.55399061032864</v>
      </c>
      <c r="AL13" s="6">
        <f t="shared" si="14"/>
        <v>15.105740181268882</v>
      </c>
      <c r="AM13" s="6">
        <f t="shared" si="14"/>
        <v>14.887218045112782</v>
      </c>
      <c r="AN13" s="6">
        <f t="shared" si="14"/>
        <v>15.035460992907801</v>
      </c>
      <c r="AO13" s="6">
        <f t="shared" si="14"/>
        <v>14.80406386066763</v>
      </c>
      <c r="AP13" s="6">
        <f t="shared" si="14"/>
        <v>15.244755244755245</v>
      </c>
      <c r="AQ13" s="6">
        <f t="shared" si="14"/>
        <v>15.835777126099707</v>
      </c>
      <c r="AR13" s="6">
        <f t="shared" si="14"/>
        <v>15.050651230101304</v>
      </c>
      <c r="AS13" s="6">
        <f t="shared" si="14"/>
        <v>13.535911602209945</v>
      </c>
      <c r="AT13" s="6">
        <f t="shared" si="14"/>
        <v>13.237410071942444</v>
      </c>
      <c r="AU13" s="6">
        <f t="shared" si="14"/>
        <v>12.99524564183835</v>
      </c>
      <c r="AV13" s="6">
        <f t="shared" si="14"/>
        <v>13.192182410423452</v>
      </c>
      <c r="AW13" s="6">
        <f t="shared" si="14"/>
        <v>13.709677419354838</v>
      </c>
      <c r="AX13" s="6">
        <f t="shared" si="14"/>
        <v>13.838550247116968</v>
      </c>
      <c r="AY13" s="6">
        <f t="shared" si="14"/>
        <v>13.598673300165837</v>
      </c>
      <c r="AZ13" s="6" t="e">
        <f t="shared" si="14"/>
        <v>#DIV/0!</v>
      </c>
    </row>
    <row r="14" spans="1:52" ht="12">
      <c r="A14" t="s">
        <v>5</v>
      </c>
      <c r="B14" s="7">
        <v>9.3</v>
      </c>
      <c r="C14" s="7">
        <v>9.3</v>
      </c>
      <c r="D14" s="7">
        <v>9.2</v>
      </c>
      <c r="E14" s="7">
        <v>9.9</v>
      </c>
      <c r="F14" s="7">
        <v>10.9</v>
      </c>
      <c r="G14" s="7">
        <v>12.5</v>
      </c>
      <c r="H14" s="7">
        <v>12.6</v>
      </c>
      <c r="I14" s="7">
        <v>13.4</v>
      </c>
      <c r="J14" s="7">
        <v>13.8</v>
      </c>
      <c r="K14" s="7">
        <v>12.9</v>
      </c>
      <c r="L14" s="7">
        <v>11.1</v>
      </c>
      <c r="M14" s="7">
        <v>9.9</v>
      </c>
      <c r="N14" s="7">
        <v>9.9</v>
      </c>
      <c r="O14" s="7">
        <v>9.5</v>
      </c>
      <c r="P14" s="7">
        <v>9.2</v>
      </c>
      <c r="Q14" s="7"/>
      <c r="S14" t="s">
        <v>5</v>
      </c>
      <c r="T14" s="6">
        <f t="shared" si="0"/>
        <v>0</v>
      </c>
      <c r="U14" s="6">
        <f t="shared" si="1"/>
        <v>-1.0752688172043179</v>
      </c>
      <c r="V14" s="6">
        <f t="shared" si="2"/>
        <v>7.608695652173921</v>
      </c>
      <c r="W14" s="6">
        <f t="shared" si="3"/>
        <v>10.101010101010104</v>
      </c>
      <c r="X14" s="6">
        <f t="shared" si="4"/>
        <v>14.678899082568805</v>
      </c>
      <c r="Y14" s="6">
        <f t="shared" si="5"/>
        <v>0.7999999999999972</v>
      </c>
      <c r="Z14" s="6">
        <f t="shared" si="6"/>
        <v>6.349206349206355</v>
      </c>
      <c r="AA14" s="6">
        <f t="shared" si="7"/>
        <v>2.985074626865668</v>
      </c>
      <c r="AB14" s="6">
        <f t="shared" si="8"/>
        <v>-6.521739130434781</v>
      </c>
      <c r="AC14" s="6">
        <f t="shared" si="9"/>
        <v>-13.95348837209302</v>
      </c>
      <c r="AD14" s="6">
        <f t="shared" si="10"/>
        <v>-13.95348837209302</v>
      </c>
      <c r="AE14" s="6">
        <f t="shared" si="11"/>
        <v>-10.810810810810807</v>
      </c>
      <c r="AF14" s="6">
        <f t="shared" si="15"/>
        <v>-4.0404040404040416</v>
      </c>
      <c r="AG14" s="6">
        <f t="shared" si="15"/>
        <v>-3.157894736842124</v>
      </c>
      <c r="AH14" s="6">
        <f t="shared" si="12"/>
        <v>-7.070707070707087</v>
      </c>
      <c r="AJ14" t="s">
        <v>5</v>
      </c>
      <c r="AK14" s="6">
        <f t="shared" si="13"/>
        <v>14.55399061032864</v>
      </c>
      <c r="AL14" s="6">
        <f t="shared" si="14"/>
        <v>14.048338368580062</v>
      </c>
      <c r="AM14" s="6">
        <f t="shared" si="14"/>
        <v>13.834586466165412</v>
      </c>
      <c r="AN14" s="6">
        <f t="shared" si="14"/>
        <v>14.042553191489361</v>
      </c>
      <c r="AO14" s="6">
        <f t="shared" si="14"/>
        <v>15.820029027576195</v>
      </c>
      <c r="AP14" s="6">
        <f t="shared" si="14"/>
        <v>17.482517482517483</v>
      </c>
      <c r="AQ14" s="6">
        <f t="shared" si="14"/>
        <v>18.47507331378299</v>
      </c>
      <c r="AR14" s="6">
        <f t="shared" si="14"/>
        <v>19.39218523878437</v>
      </c>
      <c r="AS14" s="6">
        <f t="shared" si="14"/>
        <v>19.06077348066298</v>
      </c>
      <c r="AT14" s="6">
        <f t="shared" si="14"/>
        <v>18.56115107913669</v>
      </c>
      <c r="AU14" s="6">
        <f t="shared" si="14"/>
        <v>17.591125198098258</v>
      </c>
      <c r="AV14" s="6">
        <f t="shared" si="14"/>
        <v>16.123778501628664</v>
      </c>
      <c r="AW14" s="6">
        <f t="shared" si="14"/>
        <v>15.96774193548387</v>
      </c>
      <c r="AX14" s="6">
        <f t="shared" si="14"/>
        <v>15.650741350906095</v>
      </c>
      <c r="AY14" s="6">
        <f t="shared" si="14"/>
        <v>15.257048092868986</v>
      </c>
      <c r="AZ14" s="6" t="e">
        <f t="shared" si="14"/>
        <v>#DIV/0!</v>
      </c>
    </row>
    <row r="15" spans="1:52" ht="12">
      <c r="A15" t="s">
        <v>6</v>
      </c>
      <c r="B15" s="7">
        <v>40.4</v>
      </c>
      <c r="C15" s="7">
        <v>42.3</v>
      </c>
      <c r="D15" s="7">
        <v>42.8</v>
      </c>
      <c r="E15" s="7">
        <v>44.7</v>
      </c>
      <c r="F15" s="7">
        <v>42.8</v>
      </c>
      <c r="G15" s="7">
        <v>43.6</v>
      </c>
      <c r="H15" s="7">
        <v>40.7</v>
      </c>
      <c r="I15" s="7">
        <v>41.7</v>
      </c>
      <c r="J15" s="7">
        <v>45.1</v>
      </c>
      <c r="K15" s="7">
        <v>43.6</v>
      </c>
      <c r="L15" s="7">
        <v>40.1</v>
      </c>
      <c r="M15" s="7">
        <v>39.7</v>
      </c>
      <c r="N15" s="7">
        <v>40.2</v>
      </c>
      <c r="O15" s="7">
        <v>39.4</v>
      </c>
      <c r="P15" s="7">
        <v>39.5</v>
      </c>
      <c r="Q15" s="7"/>
      <c r="S15" t="s">
        <v>6</v>
      </c>
      <c r="T15" s="6">
        <f t="shared" si="0"/>
        <v>4.702970297029708</v>
      </c>
      <c r="U15" s="6">
        <f t="shared" si="1"/>
        <v>1.182033096926716</v>
      </c>
      <c r="V15" s="6">
        <f t="shared" si="2"/>
        <v>4.439252336448604</v>
      </c>
      <c r="W15" s="6">
        <f t="shared" si="3"/>
        <v>-4.250559284116335</v>
      </c>
      <c r="X15" s="6">
        <f t="shared" si="4"/>
        <v>1.8691588785046775</v>
      </c>
      <c r="Y15" s="6">
        <f t="shared" si="5"/>
        <v>-6.6513761467889765</v>
      </c>
      <c r="Z15" s="6">
        <f t="shared" si="6"/>
        <v>2.457002457002446</v>
      </c>
      <c r="AA15" s="6">
        <f t="shared" si="7"/>
        <v>8.153477218225419</v>
      </c>
      <c r="AB15" s="6">
        <f t="shared" si="8"/>
        <v>-3.325942350332596</v>
      </c>
      <c r="AC15" s="6">
        <f t="shared" si="9"/>
        <v>-8.027522935779814</v>
      </c>
      <c r="AD15" s="6">
        <f t="shared" si="10"/>
        <v>-8.027522935779814</v>
      </c>
      <c r="AE15" s="6">
        <f t="shared" si="11"/>
        <v>-0.9975062344139616</v>
      </c>
      <c r="AF15" s="6">
        <f t="shared" si="15"/>
        <v>-1.990049751243788</v>
      </c>
      <c r="AG15" s="6">
        <f t="shared" si="15"/>
        <v>0.253807106598984</v>
      </c>
      <c r="AH15" s="6">
        <f t="shared" si="12"/>
        <v>-1.741293532338318</v>
      </c>
      <c r="AJ15" t="s">
        <v>6</v>
      </c>
      <c r="AK15" s="6">
        <f t="shared" si="13"/>
        <v>63.22378716744914</v>
      </c>
      <c r="AL15" s="6">
        <f t="shared" si="14"/>
        <v>63.89728096676737</v>
      </c>
      <c r="AM15" s="6">
        <f t="shared" si="14"/>
        <v>64.3609022556391</v>
      </c>
      <c r="AN15" s="6">
        <f t="shared" si="14"/>
        <v>63.40425531914894</v>
      </c>
      <c r="AO15" s="6">
        <f t="shared" si="14"/>
        <v>62.11901306240928</v>
      </c>
      <c r="AP15" s="6">
        <f t="shared" si="14"/>
        <v>60.97902097902098</v>
      </c>
      <c r="AQ15" s="6">
        <f t="shared" si="14"/>
        <v>59.67741935483871</v>
      </c>
      <c r="AR15" s="6">
        <f t="shared" si="14"/>
        <v>60.34732272069465</v>
      </c>
      <c r="AS15" s="6">
        <f t="shared" si="14"/>
        <v>62.292817679558006</v>
      </c>
      <c r="AT15" s="6">
        <f t="shared" si="14"/>
        <v>62.73381294964029</v>
      </c>
      <c r="AU15" s="6">
        <f t="shared" si="14"/>
        <v>63.549920760697304</v>
      </c>
      <c r="AV15" s="6">
        <f t="shared" si="14"/>
        <v>64.65798045602607</v>
      </c>
      <c r="AW15" s="6">
        <f t="shared" si="14"/>
        <v>64.83870967741936</v>
      </c>
      <c r="AX15" s="6">
        <f t="shared" si="14"/>
        <v>64.90939044481054</v>
      </c>
      <c r="AY15" s="6">
        <f t="shared" si="14"/>
        <v>65.50580431177447</v>
      </c>
      <c r="AZ15" s="6" t="e">
        <f t="shared" si="14"/>
        <v>#DIV/0!</v>
      </c>
    </row>
    <row r="16" spans="1:52" ht="12">
      <c r="A16" t="s">
        <v>16</v>
      </c>
      <c r="B16" s="7">
        <v>22.2</v>
      </c>
      <c r="C16" s="7">
        <v>23</v>
      </c>
      <c r="D16" s="7">
        <v>22.7</v>
      </c>
      <c r="E16" s="7">
        <v>23.7</v>
      </c>
      <c r="F16" s="7">
        <v>22.7</v>
      </c>
      <c r="G16" s="7">
        <v>22.7</v>
      </c>
      <c r="H16" s="7">
        <v>21.1</v>
      </c>
      <c r="I16" s="7">
        <v>21.4</v>
      </c>
      <c r="J16" s="7">
        <v>22.8</v>
      </c>
      <c r="K16" s="7">
        <v>22.3</v>
      </c>
      <c r="L16" s="7">
        <v>20.2</v>
      </c>
      <c r="M16" s="7">
        <v>20</v>
      </c>
      <c r="N16" s="7">
        <v>19.8</v>
      </c>
      <c r="O16" s="7">
        <v>19.5</v>
      </c>
      <c r="P16" s="7">
        <v>19.5</v>
      </c>
      <c r="Q16" s="7"/>
      <c r="S16" t="s">
        <v>16</v>
      </c>
      <c r="T16" s="6">
        <f t="shared" si="0"/>
        <v>3.6036036036036023</v>
      </c>
      <c r="U16" s="6">
        <f t="shared" si="1"/>
        <v>-1.3043478260869534</v>
      </c>
      <c r="V16" s="6">
        <f t="shared" si="2"/>
        <v>4.405286343612332</v>
      </c>
      <c r="W16" s="6">
        <f t="shared" si="3"/>
        <v>-4.2194092827004255</v>
      </c>
      <c r="X16" s="6">
        <f t="shared" si="4"/>
        <v>0</v>
      </c>
      <c r="Y16" s="6">
        <f t="shared" si="5"/>
        <v>-7.048458149779734</v>
      </c>
      <c r="Z16" s="6">
        <f t="shared" si="6"/>
        <v>1.4218009478672968</v>
      </c>
      <c r="AA16" s="6">
        <f t="shared" si="7"/>
        <v>6.542056074766364</v>
      </c>
      <c r="AB16" s="6">
        <f t="shared" si="8"/>
        <v>-2.1929824561403564</v>
      </c>
      <c r="AC16" s="6">
        <f t="shared" si="9"/>
        <v>-9.417040358744401</v>
      </c>
      <c r="AD16" s="6">
        <f t="shared" si="10"/>
        <v>-9.417040358744401</v>
      </c>
      <c r="AE16" s="6">
        <f t="shared" si="11"/>
        <v>-0.9900990099009874</v>
      </c>
      <c r="AF16" s="6">
        <f t="shared" si="15"/>
        <v>-1.5151515151515156</v>
      </c>
      <c r="AG16" s="6">
        <f t="shared" si="15"/>
        <v>0</v>
      </c>
      <c r="AH16" s="6">
        <f t="shared" si="12"/>
        <v>-1.5151515151515156</v>
      </c>
      <c r="AJ16" t="s">
        <v>16</v>
      </c>
      <c r="AK16" s="6">
        <f t="shared" si="13"/>
        <v>34.74178403755869</v>
      </c>
      <c r="AL16" s="6">
        <f t="shared" si="14"/>
        <v>34.74320241691843</v>
      </c>
      <c r="AM16" s="6">
        <f t="shared" si="14"/>
        <v>34.13533834586466</v>
      </c>
      <c r="AN16" s="6">
        <f t="shared" si="14"/>
        <v>33.61702127659574</v>
      </c>
      <c r="AO16" s="6">
        <f t="shared" si="14"/>
        <v>32.94629898403483</v>
      </c>
      <c r="AP16" s="6">
        <f t="shared" si="14"/>
        <v>31.748251748251747</v>
      </c>
      <c r="AQ16" s="6">
        <f t="shared" si="14"/>
        <v>30.93841642228739</v>
      </c>
      <c r="AR16" s="6">
        <f t="shared" si="14"/>
        <v>30.969609261939222</v>
      </c>
      <c r="AS16" s="6">
        <f t="shared" si="14"/>
        <v>31.49171270718232</v>
      </c>
      <c r="AT16" s="6">
        <f t="shared" si="14"/>
        <v>32.0863309352518</v>
      </c>
      <c r="AU16" s="6">
        <f t="shared" si="14"/>
        <v>32.01267828843106</v>
      </c>
      <c r="AV16" s="6">
        <f t="shared" si="14"/>
        <v>32.57328990228013</v>
      </c>
      <c r="AW16" s="6">
        <f t="shared" si="14"/>
        <v>31.93548387096774</v>
      </c>
      <c r="AX16" s="6">
        <f t="shared" si="14"/>
        <v>32.12520593080725</v>
      </c>
      <c r="AY16" s="6">
        <f t="shared" si="14"/>
        <v>32.33830845771144</v>
      </c>
      <c r="AZ16" s="6" t="e">
        <f t="shared" si="14"/>
        <v>#DIV/0!</v>
      </c>
    </row>
    <row r="17" spans="1:52" ht="12">
      <c r="A17" t="s">
        <v>7</v>
      </c>
      <c r="B17" s="7">
        <v>1.3</v>
      </c>
      <c r="C17" s="7">
        <v>1.3</v>
      </c>
      <c r="D17" s="7">
        <v>1.5</v>
      </c>
      <c r="E17" s="7">
        <v>1.6</v>
      </c>
      <c r="F17" s="7">
        <v>1.4</v>
      </c>
      <c r="G17" s="7">
        <v>1.5</v>
      </c>
      <c r="H17" s="7">
        <v>1.4</v>
      </c>
      <c r="I17" s="7">
        <v>1.4</v>
      </c>
      <c r="J17" s="7">
        <v>1.6</v>
      </c>
      <c r="K17" s="7">
        <v>1.5</v>
      </c>
      <c r="L17" s="7">
        <v>1.3</v>
      </c>
      <c r="M17" s="7">
        <v>1.2</v>
      </c>
      <c r="N17" s="7">
        <v>1.1</v>
      </c>
      <c r="O17" s="7">
        <v>1.1</v>
      </c>
      <c r="P17" s="7">
        <v>1.1</v>
      </c>
      <c r="Q17" s="7"/>
      <c r="S17" t="s">
        <v>7</v>
      </c>
      <c r="T17" s="6">
        <f t="shared" si="0"/>
        <v>0</v>
      </c>
      <c r="U17" s="6">
        <f t="shared" si="1"/>
        <v>15.384615384615387</v>
      </c>
      <c r="V17" s="6">
        <f t="shared" si="2"/>
        <v>6.666666666666671</v>
      </c>
      <c r="W17" s="6">
        <f t="shared" si="3"/>
        <v>-12.5</v>
      </c>
      <c r="X17" s="6">
        <f t="shared" si="4"/>
        <v>7.142857142857153</v>
      </c>
      <c r="Y17" s="6">
        <f t="shared" si="5"/>
        <v>-6.666666666666671</v>
      </c>
      <c r="Z17" s="6">
        <f t="shared" si="6"/>
        <v>0</v>
      </c>
      <c r="AA17" s="6">
        <f t="shared" si="7"/>
        <v>14.285714285714292</v>
      </c>
      <c r="AB17" s="6">
        <f t="shared" si="8"/>
        <v>-6.25</v>
      </c>
      <c r="AC17" s="6">
        <f t="shared" si="9"/>
        <v>-13.333333333333329</v>
      </c>
      <c r="AD17" s="6">
        <f t="shared" si="10"/>
        <v>-13.333333333333329</v>
      </c>
      <c r="AE17" s="6">
        <f t="shared" si="11"/>
        <v>-7.692307692307693</v>
      </c>
      <c r="AF17" s="6">
        <f t="shared" si="15"/>
        <v>0</v>
      </c>
      <c r="AG17" s="6">
        <f t="shared" si="15"/>
        <v>0</v>
      </c>
      <c r="AH17" s="6">
        <f t="shared" si="12"/>
        <v>0</v>
      </c>
      <c r="AJ17" t="s">
        <v>7</v>
      </c>
      <c r="AK17" s="6">
        <f t="shared" si="13"/>
        <v>2.0344287949921753</v>
      </c>
      <c r="AL17" s="6">
        <f t="shared" si="14"/>
        <v>1.9637462235649545</v>
      </c>
      <c r="AM17" s="6">
        <f t="shared" si="14"/>
        <v>2.255639097744361</v>
      </c>
      <c r="AN17" s="6">
        <f t="shared" si="14"/>
        <v>2.269503546099291</v>
      </c>
      <c r="AO17" s="6">
        <f t="shared" si="14"/>
        <v>2.031930333817126</v>
      </c>
      <c r="AP17" s="6">
        <f t="shared" si="14"/>
        <v>2.097902097902098</v>
      </c>
      <c r="AQ17" s="6">
        <f t="shared" si="14"/>
        <v>2.0527859237536656</v>
      </c>
      <c r="AR17" s="6">
        <f t="shared" si="14"/>
        <v>2.0260492040520988</v>
      </c>
      <c r="AS17" s="6">
        <f t="shared" si="14"/>
        <v>2.209944751381215</v>
      </c>
      <c r="AT17" s="6">
        <f t="shared" si="14"/>
        <v>2.158273381294964</v>
      </c>
      <c r="AU17" s="6">
        <f t="shared" si="14"/>
        <v>2.0602218700475436</v>
      </c>
      <c r="AV17" s="6">
        <f t="shared" si="14"/>
        <v>1.9543973941368078</v>
      </c>
      <c r="AW17" s="6">
        <f t="shared" si="14"/>
        <v>1.774193548387097</v>
      </c>
      <c r="AX17" s="6">
        <f t="shared" si="14"/>
        <v>1.812191103789127</v>
      </c>
      <c r="AY17" s="6">
        <f t="shared" si="14"/>
        <v>1.8242122719734664</v>
      </c>
      <c r="AZ17" s="6" t="e">
        <f t="shared" si="14"/>
        <v>#DIV/0!</v>
      </c>
    </row>
    <row r="18" spans="1:52" ht="12">
      <c r="A18" t="s">
        <v>8</v>
      </c>
      <c r="B18" s="7">
        <v>0.9</v>
      </c>
      <c r="C18" s="7">
        <v>1</v>
      </c>
      <c r="D18" s="7">
        <v>0.9</v>
      </c>
      <c r="E18" s="7">
        <v>0.9</v>
      </c>
      <c r="F18" s="7">
        <v>0.9</v>
      </c>
      <c r="G18" s="7">
        <v>0.9</v>
      </c>
      <c r="H18" s="7">
        <v>0.9</v>
      </c>
      <c r="I18" s="7">
        <v>1</v>
      </c>
      <c r="J18" s="7">
        <v>1</v>
      </c>
      <c r="K18" s="7">
        <v>1</v>
      </c>
      <c r="L18" s="7">
        <v>0.9</v>
      </c>
      <c r="M18" s="7">
        <v>0.9</v>
      </c>
      <c r="N18" s="7">
        <v>0.9</v>
      </c>
      <c r="O18" s="7">
        <v>0.9</v>
      </c>
      <c r="P18" s="7">
        <v>0.9</v>
      </c>
      <c r="Q18" s="7"/>
      <c r="S18" t="s">
        <v>8</v>
      </c>
      <c r="T18" s="6">
        <f t="shared" si="0"/>
        <v>11.111111111111114</v>
      </c>
      <c r="U18" s="6">
        <f t="shared" si="1"/>
        <v>-10</v>
      </c>
      <c r="V18" s="6">
        <f t="shared" si="2"/>
        <v>0</v>
      </c>
      <c r="W18" s="6">
        <f t="shared" si="3"/>
        <v>0</v>
      </c>
      <c r="X18" s="6">
        <f t="shared" si="4"/>
        <v>0</v>
      </c>
      <c r="Y18" s="6">
        <f t="shared" si="5"/>
        <v>0</v>
      </c>
      <c r="Z18" s="6">
        <f t="shared" si="6"/>
        <v>11.111111111111114</v>
      </c>
      <c r="AA18" s="6">
        <f t="shared" si="7"/>
        <v>0</v>
      </c>
      <c r="AB18" s="6">
        <f t="shared" si="8"/>
        <v>0</v>
      </c>
      <c r="AC18" s="6">
        <f t="shared" si="9"/>
        <v>-10</v>
      </c>
      <c r="AD18" s="6">
        <f t="shared" si="10"/>
        <v>-10</v>
      </c>
      <c r="AE18" s="6">
        <f t="shared" si="11"/>
        <v>0</v>
      </c>
      <c r="AF18" s="6">
        <f t="shared" si="15"/>
        <v>0</v>
      </c>
      <c r="AG18" s="6">
        <f t="shared" si="15"/>
        <v>0</v>
      </c>
      <c r="AH18" s="6">
        <f t="shared" si="12"/>
        <v>0</v>
      </c>
      <c r="AJ18" t="s">
        <v>8</v>
      </c>
      <c r="AK18" s="6">
        <f t="shared" si="13"/>
        <v>1.4084507042253522</v>
      </c>
      <c r="AL18" s="6">
        <f t="shared" si="14"/>
        <v>1.510574018126888</v>
      </c>
      <c r="AM18" s="6">
        <f t="shared" si="14"/>
        <v>1.3533834586466165</v>
      </c>
      <c r="AN18" s="6">
        <f t="shared" si="14"/>
        <v>1.2765957446808511</v>
      </c>
      <c r="AO18" s="6">
        <f t="shared" si="14"/>
        <v>1.3062409288824381</v>
      </c>
      <c r="AP18" s="6">
        <f t="shared" si="14"/>
        <v>1.2587412587412588</v>
      </c>
      <c r="AQ18" s="6">
        <f t="shared" si="14"/>
        <v>1.3196480938416422</v>
      </c>
      <c r="AR18" s="6">
        <f t="shared" si="14"/>
        <v>1.4471780028943562</v>
      </c>
      <c r="AS18" s="6">
        <f t="shared" si="14"/>
        <v>1.3812154696132595</v>
      </c>
      <c r="AT18" s="6">
        <f t="shared" si="14"/>
        <v>1.4388489208633093</v>
      </c>
      <c r="AU18" s="6">
        <f t="shared" si="14"/>
        <v>1.4263074484944531</v>
      </c>
      <c r="AV18" s="6">
        <f t="shared" si="14"/>
        <v>1.4657980456026058</v>
      </c>
      <c r="AW18" s="6">
        <f t="shared" si="14"/>
        <v>1.4516129032258065</v>
      </c>
      <c r="AX18" s="6">
        <f t="shared" si="14"/>
        <v>1.4827018121911038</v>
      </c>
      <c r="AY18" s="6">
        <f t="shared" si="14"/>
        <v>1.492537313432836</v>
      </c>
      <c r="AZ18" s="6" t="e">
        <f t="shared" si="14"/>
        <v>#DIV/0!</v>
      </c>
    </row>
    <row r="19" spans="1:52" ht="12">
      <c r="A19" t="s">
        <v>9</v>
      </c>
      <c r="B19" s="7">
        <v>1.1</v>
      </c>
      <c r="C19" s="7">
        <v>1.2</v>
      </c>
      <c r="D19" s="7">
        <v>1.3</v>
      </c>
      <c r="E19" s="7">
        <v>1.3</v>
      </c>
      <c r="F19" s="7">
        <v>1.2</v>
      </c>
      <c r="G19" s="7">
        <v>1.2</v>
      </c>
      <c r="H19" s="7">
        <v>1.2</v>
      </c>
      <c r="I19" s="7">
        <v>1.3</v>
      </c>
      <c r="J19" s="7">
        <v>1.4</v>
      </c>
      <c r="K19" s="7">
        <v>1.3</v>
      </c>
      <c r="L19" s="7">
        <v>1.2</v>
      </c>
      <c r="M19" s="7">
        <v>1.2</v>
      </c>
      <c r="N19" s="7">
        <v>1.3</v>
      </c>
      <c r="O19" s="7">
        <v>1.2</v>
      </c>
      <c r="P19" s="7">
        <v>1.2</v>
      </c>
      <c r="Q19" s="7"/>
      <c r="S19" t="s">
        <v>9</v>
      </c>
      <c r="T19" s="6">
        <f t="shared" si="0"/>
        <v>9.09090909090908</v>
      </c>
      <c r="U19" s="6">
        <f t="shared" si="1"/>
        <v>8.333333333333343</v>
      </c>
      <c r="V19" s="6">
        <f t="shared" si="2"/>
        <v>0</v>
      </c>
      <c r="W19" s="6">
        <f t="shared" si="3"/>
        <v>-7.692307692307693</v>
      </c>
      <c r="X19" s="6">
        <f t="shared" si="4"/>
        <v>0</v>
      </c>
      <c r="Y19" s="6">
        <f t="shared" si="5"/>
        <v>0</v>
      </c>
      <c r="Z19" s="6">
        <f t="shared" si="6"/>
        <v>8.333333333333343</v>
      </c>
      <c r="AA19" s="6">
        <f t="shared" si="7"/>
        <v>7.692307692307693</v>
      </c>
      <c r="AB19" s="6">
        <f t="shared" si="8"/>
        <v>-7.142857142857139</v>
      </c>
      <c r="AC19" s="6">
        <f t="shared" si="9"/>
        <v>-7.692307692307693</v>
      </c>
      <c r="AD19" s="6">
        <f t="shared" si="10"/>
        <v>-7.692307692307693</v>
      </c>
      <c r="AE19" s="6">
        <f t="shared" si="11"/>
        <v>0</v>
      </c>
      <c r="AF19" s="6">
        <f t="shared" si="15"/>
        <v>-7.692307692307693</v>
      </c>
      <c r="AG19" s="6">
        <f t="shared" si="15"/>
        <v>0</v>
      </c>
      <c r="AH19" s="6">
        <f t="shared" si="12"/>
        <v>-7.692307692307693</v>
      </c>
      <c r="AJ19" t="s">
        <v>9</v>
      </c>
      <c r="AK19" s="6">
        <f t="shared" si="13"/>
        <v>1.721439749608764</v>
      </c>
      <c r="AL19" s="6">
        <f t="shared" si="14"/>
        <v>1.8126888217522659</v>
      </c>
      <c r="AM19" s="6">
        <f t="shared" si="14"/>
        <v>1.9548872180451127</v>
      </c>
      <c r="AN19" s="6">
        <f t="shared" si="14"/>
        <v>1.8439716312056738</v>
      </c>
      <c r="AO19" s="6">
        <f t="shared" si="14"/>
        <v>1.741654571843251</v>
      </c>
      <c r="AP19" s="6">
        <f t="shared" si="14"/>
        <v>1.6783216783216783</v>
      </c>
      <c r="AQ19" s="6">
        <f t="shared" si="14"/>
        <v>1.7595307917888563</v>
      </c>
      <c r="AR19" s="6">
        <f t="shared" si="14"/>
        <v>1.881331403762663</v>
      </c>
      <c r="AS19" s="6">
        <f t="shared" si="14"/>
        <v>1.9337016574585635</v>
      </c>
      <c r="AT19" s="6">
        <f t="shared" si="14"/>
        <v>1.870503597122302</v>
      </c>
      <c r="AU19" s="6">
        <f t="shared" si="14"/>
        <v>1.901743264659271</v>
      </c>
      <c r="AV19" s="6">
        <f t="shared" si="14"/>
        <v>1.9543973941368078</v>
      </c>
      <c r="AW19" s="6">
        <f t="shared" si="14"/>
        <v>2.096774193548387</v>
      </c>
      <c r="AX19" s="6">
        <f t="shared" si="14"/>
        <v>1.9769357495881383</v>
      </c>
      <c r="AY19" s="6">
        <f t="shared" si="14"/>
        <v>1.9900497512437811</v>
      </c>
      <c r="AZ19" s="6" t="e">
        <f t="shared" si="14"/>
        <v>#DIV/0!</v>
      </c>
    </row>
    <row r="20" spans="1:52" ht="12">
      <c r="A20" t="s">
        <v>12</v>
      </c>
      <c r="B20" s="7">
        <v>9.5</v>
      </c>
      <c r="C20" s="7">
        <v>9.8</v>
      </c>
      <c r="D20" s="7">
        <v>10.2</v>
      </c>
      <c r="E20" s="7">
        <v>10.8</v>
      </c>
      <c r="F20" s="7">
        <v>10.5</v>
      </c>
      <c r="G20" s="7">
        <v>11</v>
      </c>
      <c r="H20" s="7">
        <v>10.3</v>
      </c>
      <c r="I20" s="7">
        <v>10.5</v>
      </c>
      <c r="J20" s="7">
        <v>11.5</v>
      </c>
      <c r="K20" s="7">
        <v>10.9</v>
      </c>
      <c r="L20" s="7">
        <v>10.3</v>
      </c>
      <c r="M20" s="7">
        <v>10.3</v>
      </c>
      <c r="N20" s="7">
        <v>11</v>
      </c>
      <c r="O20" s="7">
        <v>10.8</v>
      </c>
      <c r="P20" s="7">
        <v>10.7</v>
      </c>
      <c r="Q20" s="7"/>
      <c r="S20" t="s">
        <v>12</v>
      </c>
      <c r="T20" s="6">
        <f t="shared" si="0"/>
        <v>3.157894736842124</v>
      </c>
      <c r="U20" s="6">
        <f t="shared" si="1"/>
        <v>4.081632653061206</v>
      </c>
      <c r="V20" s="6">
        <f t="shared" si="2"/>
        <v>5.882352941176478</v>
      </c>
      <c r="W20" s="6">
        <f t="shared" si="3"/>
        <v>-2.7777777777777857</v>
      </c>
      <c r="X20" s="6">
        <f t="shared" si="4"/>
        <v>4.761904761904759</v>
      </c>
      <c r="Y20" s="6">
        <f t="shared" si="5"/>
        <v>-6.36363636363636</v>
      </c>
      <c r="Z20" s="6">
        <f t="shared" si="6"/>
        <v>1.9417475728155296</v>
      </c>
      <c r="AA20" s="6">
        <f t="shared" si="7"/>
        <v>9.523809523809518</v>
      </c>
      <c r="AB20" s="6">
        <f t="shared" si="8"/>
        <v>-5.217391304347828</v>
      </c>
      <c r="AC20" s="6">
        <f t="shared" si="9"/>
        <v>-5.504587155963307</v>
      </c>
      <c r="AD20" s="6">
        <f t="shared" si="10"/>
        <v>-5.504587155963307</v>
      </c>
      <c r="AE20" s="6">
        <f t="shared" si="11"/>
        <v>0</v>
      </c>
      <c r="AF20" s="6">
        <f t="shared" si="15"/>
        <v>-1.818181818181813</v>
      </c>
      <c r="AG20" s="6">
        <f t="shared" si="15"/>
        <v>-0.925925925925938</v>
      </c>
      <c r="AH20" s="6">
        <f t="shared" si="12"/>
        <v>-2.7272727272727337</v>
      </c>
      <c r="AJ20" t="s">
        <v>12</v>
      </c>
      <c r="AK20" s="6">
        <f t="shared" si="13"/>
        <v>14.86697965571205</v>
      </c>
      <c r="AL20" s="6">
        <f t="shared" si="14"/>
        <v>14.803625377643506</v>
      </c>
      <c r="AM20" s="6">
        <f t="shared" si="14"/>
        <v>15.338345864661653</v>
      </c>
      <c r="AN20" s="6">
        <f t="shared" si="14"/>
        <v>15.319148936170214</v>
      </c>
      <c r="AO20" s="6">
        <f t="shared" si="14"/>
        <v>15.239477503628446</v>
      </c>
      <c r="AP20" s="6">
        <f t="shared" si="14"/>
        <v>15.384615384615385</v>
      </c>
      <c r="AQ20" s="6">
        <f t="shared" si="14"/>
        <v>15.102639296187682</v>
      </c>
      <c r="AR20" s="6">
        <f t="shared" si="14"/>
        <v>15.19536903039074</v>
      </c>
      <c r="AS20" s="6">
        <f t="shared" si="14"/>
        <v>15.883977900552486</v>
      </c>
      <c r="AT20" s="6">
        <f t="shared" si="14"/>
        <v>15.683453237410072</v>
      </c>
      <c r="AU20" s="6">
        <f t="shared" si="14"/>
        <v>16.323296354992074</v>
      </c>
      <c r="AV20" s="6">
        <f t="shared" si="14"/>
        <v>16.775244299674267</v>
      </c>
      <c r="AW20" s="6">
        <f t="shared" si="14"/>
        <v>17.741935483870968</v>
      </c>
      <c r="AX20" s="6">
        <f t="shared" si="14"/>
        <v>17.792421746293243</v>
      </c>
      <c r="AY20" s="6">
        <f t="shared" si="14"/>
        <v>17.744610281923716</v>
      </c>
      <c r="AZ20" s="6" t="e">
        <f t="shared" si="14"/>
        <v>#DIV/0!</v>
      </c>
    </row>
    <row r="21" spans="1:52" ht="12">
      <c r="A21" t="s">
        <v>14</v>
      </c>
      <c r="B21" s="7">
        <v>2.7</v>
      </c>
      <c r="C21" s="7">
        <v>3</v>
      </c>
      <c r="D21" s="7">
        <v>3.2</v>
      </c>
      <c r="E21" s="7">
        <v>3.4</v>
      </c>
      <c r="F21" s="7">
        <v>3.2</v>
      </c>
      <c r="G21" s="7">
        <v>3.3</v>
      </c>
      <c r="H21" s="7">
        <v>2.9</v>
      </c>
      <c r="I21" s="7">
        <v>3.2</v>
      </c>
      <c r="J21" s="7">
        <v>3.6</v>
      </c>
      <c r="K21" s="7">
        <v>3.5</v>
      </c>
      <c r="L21" s="7">
        <v>3.1</v>
      </c>
      <c r="M21" s="7">
        <v>3.1</v>
      </c>
      <c r="N21" s="7">
        <v>3</v>
      </c>
      <c r="O21" s="7">
        <v>2.8</v>
      </c>
      <c r="P21" s="7">
        <v>3</v>
      </c>
      <c r="Q21" s="7"/>
      <c r="S21" t="s">
        <v>14</v>
      </c>
      <c r="T21" s="6">
        <f t="shared" si="0"/>
        <v>11.1111111111111</v>
      </c>
      <c r="U21" s="6">
        <f t="shared" si="1"/>
        <v>6.666666666666671</v>
      </c>
      <c r="V21" s="6">
        <f t="shared" si="2"/>
        <v>6.25</v>
      </c>
      <c r="W21" s="6">
        <f t="shared" si="3"/>
        <v>-5.882352941176464</v>
      </c>
      <c r="X21" s="6">
        <f t="shared" si="4"/>
        <v>3.125</v>
      </c>
      <c r="Y21" s="6">
        <f t="shared" si="5"/>
        <v>-12.12121212121211</v>
      </c>
      <c r="Z21" s="6">
        <f t="shared" si="6"/>
        <v>10.344827586206904</v>
      </c>
      <c r="AA21" s="6">
        <f t="shared" si="7"/>
        <v>12.5</v>
      </c>
      <c r="AB21" s="6">
        <f t="shared" si="8"/>
        <v>-2.7777777777777857</v>
      </c>
      <c r="AC21" s="6">
        <f t="shared" si="9"/>
        <v>-11.42857142857143</v>
      </c>
      <c r="AD21" s="6">
        <f t="shared" si="10"/>
        <v>-11.42857142857143</v>
      </c>
      <c r="AE21" s="6">
        <f t="shared" si="11"/>
        <v>0</v>
      </c>
      <c r="AF21" s="6">
        <f t="shared" si="15"/>
        <v>-6.666666666666671</v>
      </c>
      <c r="AG21" s="6">
        <f t="shared" si="15"/>
        <v>7.142857142857153</v>
      </c>
      <c r="AH21" s="6">
        <f t="shared" si="12"/>
        <v>0</v>
      </c>
      <c r="AJ21" t="s">
        <v>14</v>
      </c>
      <c r="AK21" s="6">
        <f t="shared" si="13"/>
        <v>4.225352112676056</v>
      </c>
      <c r="AL21" s="6">
        <f t="shared" si="14"/>
        <v>4.531722054380665</v>
      </c>
      <c r="AM21" s="6">
        <f t="shared" si="14"/>
        <v>4.81203007518797</v>
      </c>
      <c r="AN21" s="6">
        <f t="shared" si="14"/>
        <v>4.822695035460993</v>
      </c>
      <c r="AO21" s="6">
        <f t="shared" si="14"/>
        <v>4.644412191582003</v>
      </c>
      <c r="AP21" s="6">
        <f t="shared" si="14"/>
        <v>4.615384615384615</v>
      </c>
      <c r="AQ21" s="6">
        <f t="shared" si="14"/>
        <v>4.252199413489736</v>
      </c>
      <c r="AR21" s="6">
        <f t="shared" si="14"/>
        <v>4.63096960926194</v>
      </c>
      <c r="AS21" s="6">
        <f t="shared" si="14"/>
        <v>4.972375690607734</v>
      </c>
      <c r="AT21" s="6">
        <f t="shared" si="14"/>
        <v>5.0359712230215825</v>
      </c>
      <c r="AU21" s="6">
        <f t="shared" si="14"/>
        <v>4.91283676703645</v>
      </c>
      <c r="AV21" s="6">
        <f t="shared" si="14"/>
        <v>5.048859934853421</v>
      </c>
      <c r="AW21" s="6">
        <f t="shared" si="14"/>
        <v>4.838709677419355</v>
      </c>
      <c r="AX21" s="6">
        <f t="shared" si="14"/>
        <v>4.612850082372323</v>
      </c>
      <c r="AY21" s="6">
        <f t="shared" si="14"/>
        <v>4.975124378109453</v>
      </c>
      <c r="AZ21" s="6" t="e">
        <f t="shared" si="14"/>
        <v>#DIV/0!</v>
      </c>
    </row>
    <row r="22" spans="1:52" ht="12">
      <c r="A22" t="s">
        <v>13</v>
      </c>
      <c r="B22" s="7">
        <v>2.7</v>
      </c>
      <c r="C22" s="7">
        <v>3</v>
      </c>
      <c r="D22" s="7">
        <v>3</v>
      </c>
      <c r="E22" s="7">
        <v>3</v>
      </c>
      <c r="F22" s="7">
        <v>2.9</v>
      </c>
      <c r="G22" s="7">
        <v>3</v>
      </c>
      <c r="H22" s="7">
        <v>2.9</v>
      </c>
      <c r="I22" s="7">
        <v>2.9</v>
      </c>
      <c r="J22" s="7">
        <v>3.2</v>
      </c>
      <c r="K22" s="7">
        <v>3.1</v>
      </c>
      <c r="L22" s="7">
        <v>3.1</v>
      </c>
      <c r="M22" s="7">
        <v>3</v>
      </c>
      <c r="N22" s="7">
        <v>3.1</v>
      </c>
      <c r="O22" s="7">
        <v>3.1</v>
      </c>
      <c r="P22" s="7">
        <v>3.1</v>
      </c>
      <c r="Q22" s="7"/>
      <c r="S22" t="s">
        <v>13</v>
      </c>
      <c r="T22" s="6">
        <f t="shared" si="0"/>
        <v>11.1111111111111</v>
      </c>
      <c r="U22" s="6">
        <f t="shared" si="1"/>
        <v>0</v>
      </c>
      <c r="V22" s="6">
        <f t="shared" si="2"/>
        <v>0</v>
      </c>
      <c r="W22" s="6">
        <f t="shared" si="3"/>
        <v>-3.3333333333333286</v>
      </c>
      <c r="X22" s="6">
        <f t="shared" si="4"/>
        <v>3.448275862068968</v>
      </c>
      <c r="Y22" s="6">
        <f t="shared" si="5"/>
        <v>-3.3333333333333286</v>
      </c>
      <c r="Z22" s="6">
        <f t="shared" si="6"/>
        <v>0</v>
      </c>
      <c r="AA22" s="6">
        <f t="shared" si="7"/>
        <v>10.344827586206904</v>
      </c>
      <c r="AB22" s="6">
        <f t="shared" si="8"/>
        <v>-3.125</v>
      </c>
      <c r="AC22" s="6">
        <f t="shared" si="9"/>
        <v>0</v>
      </c>
      <c r="AD22" s="6">
        <f t="shared" si="10"/>
        <v>0</v>
      </c>
      <c r="AE22" s="6">
        <f t="shared" si="11"/>
        <v>-3.225806451612911</v>
      </c>
      <c r="AF22" s="6">
        <f t="shared" si="15"/>
        <v>0</v>
      </c>
      <c r="AG22" s="6">
        <f>P22*100/O22-100</f>
        <v>0</v>
      </c>
      <c r="AH22" s="6">
        <f t="shared" si="12"/>
        <v>0</v>
      </c>
      <c r="AJ22" t="s">
        <v>13</v>
      </c>
      <c r="AK22" s="6">
        <f t="shared" si="13"/>
        <v>4.225352112676056</v>
      </c>
      <c r="AL22" s="6">
        <f t="shared" si="14"/>
        <v>4.531722054380665</v>
      </c>
      <c r="AM22" s="6">
        <f t="shared" si="14"/>
        <v>4.511278195488722</v>
      </c>
      <c r="AN22" s="6">
        <f t="shared" si="14"/>
        <v>4.25531914893617</v>
      </c>
      <c r="AO22" s="6">
        <f t="shared" si="14"/>
        <v>4.20899854862119</v>
      </c>
      <c r="AP22" s="6">
        <f t="shared" si="14"/>
        <v>4.195804195804196</v>
      </c>
      <c r="AQ22" s="6">
        <f t="shared" si="14"/>
        <v>4.252199413489736</v>
      </c>
      <c r="AR22" s="6">
        <f t="shared" si="14"/>
        <v>4.196816208393633</v>
      </c>
      <c r="AS22" s="6">
        <f t="shared" si="14"/>
        <v>4.41988950276243</v>
      </c>
      <c r="AT22" s="6">
        <f t="shared" si="14"/>
        <v>4.460431654676259</v>
      </c>
      <c r="AU22" s="6">
        <f t="shared" si="14"/>
        <v>4.91283676703645</v>
      </c>
      <c r="AV22" s="6">
        <f t="shared" si="14"/>
        <v>4.88599348534202</v>
      </c>
      <c r="AW22" s="6">
        <f t="shared" si="14"/>
        <v>5</v>
      </c>
      <c r="AX22" s="6">
        <f t="shared" si="14"/>
        <v>5.107084019769357</v>
      </c>
      <c r="AY22" s="6">
        <f t="shared" si="14"/>
        <v>5.140961857379768</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21</v>
      </c>
      <c r="S1" t="s">
        <v>21</v>
      </c>
      <c r="AJ1" t="s">
        <v>21</v>
      </c>
    </row>
    <row r="2" spans="1:36" ht="12">
      <c r="A2" t="s">
        <v>17</v>
      </c>
      <c r="S2" t="s">
        <v>19</v>
      </c>
      <c r="AJ2" t="s">
        <v>20</v>
      </c>
    </row>
    <row r="3" spans="1:36" ht="12">
      <c r="A3" s="11" t="s">
        <v>40</v>
      </c>
      <c r="S3" s="10" t="str">
        <f>A3</f>
        <v>Provincia di: REGGIO EMILIA.</v>
      </c>
      <c r="AJ3" s="10" t="str">
        <f>A3</f>
        <v>Provincia di: REGGIO EMILIA.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217.3</v>
      </c>
      <c r="C9" s="5">
        <v>224.4</v>
      </c>
      <c r="D9" s="5">
        <v>226.1</v>
      </c>
      <c r="E9" s="5">
        <v>226.3</v>
      </c>
      <c r="F9" s="5">
        <v>224.2</v>
      </c>
      <c r="G9" s="5">
        <v>234.7</v>
      </c>
      <c r="H9" s="5">
        <v>239.5</v>
      </c>
      <c r="I9" s="5">
        <v>246.1</v>
      </c>
      <c r="J9" s="5">
        <v>256.8</v>
      </c>
      <c r="K9" s="5">
        <v>253.6</v>
      </c>
      <c r="L9" s="5">
        <v>242.2</v>
      </c>
      <c r="M9" s="5">
        <v>242.5</v>
      </c>
      <c r="N9" s="5">
        <v>243.4</v>
      </c>
      <c r="O9" s="5">
        <v>244.5</v>
      </c>
      <c r="P9" s="5">
        <v>240.6</v>
      </c>
      <c r="Q9" s="5"/>
      <c r="S9" s="4" t="s">
        <v>1</v>
      </c>
      <c r="T9" s="6">
        <f aca="true" t="shared" si="0" ref="T9:T22">C9*100/B9-100</f>
        <v>3.2673722963644707</v>
      </c>
      <c r="U9" s="6">
        <f aca="true" t="shared" si="1" ref="U9:U22">D9*100/C9-100</f>
        <v>0.7575757575757507</v>
      </c>
      <c r="V9" s="6">
        <f aca="true" t="shared" si="2" ref="V9:V22">E9*100/D9-100</f>
        <v>0.08845643520565716</v>
      </c>
      <c r="W9" s="6">
        <f aca="true" t="shared" si="3" ref="W9:W22">F9*100/E9-100</f>
        <v>-0.9279717189571386</v>
      </c>
      <c r="X9" s="6">
        <f aca="true" t="shared" si="4" ref="X9:X22">G9*100/F9-100</f>
        <v>4.683318465655674</v>
      </c>
      <c r="Y9" s="6">
        <f aca="true" t="shared" si="5" ref="Y9:Y22">H9*100/G9-100</f>
        <v>2.04516403919898</v>
      </c>
      <c r="Z9" s="6">
        <f aca="true" t="shared" si="6" ref="Z9:Z22">I9*100/H9-100</f>
        <v>2.7557411273486423</v>
      </c>
      <c r="AA9" s="6">
        <f aca="true" t="shared" si="7" ref="AA9:AA22">J9*100/I9-100</f>
        <v>4.34782608695653</v>
      </c>
      <c r="AB9" s="6">
        <f aca="true" t="shared" si="8" ref="AB9:AB22">K9*100/J9-100</f>
        <v>-1.2461059190031136</v>
      </c>
      <c r="AC9" s="6">
        <f aca="true" t="shared" si="9" ref="AC9:AC22">L9*100/K9-100</f>
        <v>-4.495268138801265</v>
      </c>
      <c r="AD9" s="6">
        <f aca="true" t="shared" si="10" ref="AD9:AD22">L9*100/K9-100</f>
        <v>-4.495268138801265</v>
      </c>
      <c r="AE9" s="6">
        <f aca="true" t="shared" si="11" ref="AE9:AE22">M9*100/L9-100</f>
        <v>0.12386457473162693</v>
      </c>
      <c r="AF9" s="6">
        <f>O9*100/N9-100</f>
        <v>0.4519309778142997</v>
      </c>
      <c r="AG9" s="6">
        <f>P9*100/O9-100</f>
        <v>-1.5950920245398805</v>
      </c>
      <c r="AH9" s="6">
        <f aca="true" t="shared" si="12" ref="AH9:AH22">P9*100/N9-100</f>
        <v>-1.150369761709129</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6.9</v>
      </c>
      <c r="C10" s="7">
        <v>6.7</v>
      </c>
      <c r="D10" s="7">
        <v>6.6</v>
      </c>
      <c r="E10" s="7">
        <v>7.1</v>
      </c>
      <c r="F10" s="7">
        <v>6.9</v>
      </c>
      <c r="G10" s="7">
        <v>6.6</v>
      </c>
      <c r="H10" s="7">
        <v>6.1</v>
      </c>
      <c r="I10" s="7">
        <v>5.6</v>
      </c>
      <c r="J10" s="7">
        <v>5.6</v>
      </c>
      <c r="K10" s="7">
        <v>5.6</v>
      </c>
      <c r="L10" s="7">
        <v>5.4</v>
      </c>
      <c r="M10" s="7">
        <v>5.3</v>
      </c>
      <c r="N10" s="7">
        <v>5.1</v>
      </c>
      <c r="O10" s="7">
        <v>5.2</v>
      </c>
      <c r="P10" s="7">
        <v>5.3</v>
      </c>
      <c r="Q10" s="7"/>
      <c r="S10" t="s">
        <v>2</v>
      </c>
      <c r="T10" s="6">
        <f t="shared" si="0"/>
        <v>-2.898550724637687</v>
      </c>
      <c r="U10" s="6">
        <f t="shared" si="1"/>
        <v>-1.492537313432834</v>
      </c>
      <c r="V10" s="6">
        <f t="shared" si="2"/>
        <v>7.575757575757578</v>
      </c>
      <c r="W10" s="6">
        <f t="shared" si="3"/>
        <v>-2.816901408450704</v>
      </c>
      <c r="X10" s="6">
        <f t="shared" si="4"/>
        <v>-4.34782608695653</v>
      </c>
      <c r="Y10" s="6">
        <f t="shared" si="5"/>
        <v>-7.575757575757564</v>
      </c>
      <c r="Z10" s="6">
        <f t="shared" si="6"/>
        <v>-8.1967213114754</v>
      </c>
      <c r="AA10" s="6">
        <f t="shared" si="7"/>
        <v>0</v>
      </c>
      <c r="AB10" s="6">
        <f t="shared" si="8"/>
        <v>0</v>
      </c>
      <c r="AC10" s="6">
        <f t="shared" si="9"/>
        <v>-3.5714285714285694</v>
      </c>
      <c r="AD10" s="6">
        <f t="shared" si="10"/>
        <v>-3.5714285714285694</v>
      </c>
      <c r="AE10" s="6">
        <f t="shared" si="11"/>
        <v>-1.8518518518518619</v>
      </c>
      <c r="AF10" s="6">
        <f aca="true" t="shared" si="15" ref="AF10:AG22">O10*100/N10-100</f>
        <v>1.9607843137254974</v>
      </c>
      <c r="AG10" s="6">
        <f t="shared" si="15"/>
        <v>1.9230769230769198</v>
      </c>
      <c r="AH10" s="6">
        <f t="shared" si="12"/>
        <v>3.9215686274509807</v>
      </c>
      <c r="AJ10" t="s">
        <v>2</v>
      </c>
      <c r="AK10" s="6">
        <f t="shared" si="13"/>
        <v>3.175333640128854</v>
      </c>
      <c r="AL10" s="6">
        <f t="shared" si="14"/>
        <v>2.985739750445633</v>
      </c>
      <c r="AM10" s="6">
        <f t="shared" si="14"/>
        <v>2.91906236178682</v>
      </c>
      <c r="AN10" s="6">
        <f t="shared" si="14"/>
        <v>3.137428192664604</v>
      </c>
      <c r="AO10" s="6">
        <f t="shared" si="14"/>
        <v>3.0776092774308657</v>
      </c>
      <c r="AP10" s="6">
        <f t="shared" si="14"/>
        <v>2.812100553898594</v>
      </c>
      <c r="AQ10" s="6">
        <f t="shared" si="14"/>
        <v>2.546972860125261</v>
      </c>
      <c r="AR10" s="6">
        <f t="shared" si="14"/>
        <v>2.2754977651361235</v>
      </c>
      <c r="AS10" s="6">
        <f t="shared" si="14"/>
        <v>2.1806853582554515</v>
      </c>
      <c r="AT10" s="6">
        <f t="shared" si="14"/>
        <v>2.2082018927444795</v>
      </c>
      <c r="AU10" s="6">
        <f t="shared" si="14"/>
        <v>2.2295623451692816</v>
      </c>
      <c r="AV10" s="6">
        <f t="shared" si="14"/>
        <v>2.185567010309278</v>
      </c>
      <c r="AW10" s="6">
        <f t="shared" si="14"/>
        <v>2.09531635168447</v>
      </c>
      <c r="AX10" s="6">
        <f t="shared" si="14"/>
        <v>2.1267893660531696</v>
      </c>
      <c r="AY10" s="6">
        <f t="shared" si="14"/>
        <v>2.202826267664173</v>
      </c>
      <c r="AZ10" s="6" t="e">
        <f t="shared" si="14"/>
        <v>#DIV/0!</v>
      </c>
    </row>
    <row r="11" spans="1:52" ht="12">
      <c r="A11" t="s">
        <v>3</v>
      </c>
      <c r="B11" s="7">
        <v>96.4</v>
      </c>
      <c r="C11" s="7">
        <v>97.8</v>
      </c>
      <c r="D11" s="7">
        <v>98.3</v>
      </c>
      <c r="E11" s="7">
        <v>98.8</v>
      </c>
      <c r="F11" s="7">
        <v>97.7</v>
      </c>
      <c r="G11" s="7">
        <v>103.4</v>
      </c>
      <c r="H11" s="7">
        <v>105.2</v>
      </c>
      <c r="I11" s="7">
        <v>106.4</v>
      </c>
      <c r="J11" s="7">
        <v>107.7</v>
      </c>
      <c r="K11" s="7">
        <v>105.7</v>
      </c>
      <c r="L11" s="7">
        <v>98.8</v>
      </c>
      <c r="M11" s="7">
        <v>96.6</v>
      </c>
      <c r="N11" s="7">
        <v>95.9</v>
      </c>
      <c r="O11" s="7">
        <v>93.4</v>
      </c>
      <c r="P11" s="7">
        <v>91.3</v>
      </c>
      <c r="Q11" s="7"/>
      <c r="S11" t="s">
        <v>3</v>
      </c>
      <c r="T11" s="6">
        <f t="shared" si="0"/>
        <v>1.4522821576763363</v>
      </c>
      <c r="U11" s="6">
        <f t="shared" si="1"/>
        <v>0.5112474437627839</v>
      </c>
      <c r="V11" s="6">
        <f t="shared" si="2"/>
        <v>0.5086469989827123</v>
      </c>
      <c r="W11" s="6">
        <f t="shared" si="3"/>
        <v>-1.1133603238866385</v>
      </c>
      <c r="X11" s="6">
        <f t="shared" si="4"/>
        <v>5.834186284544515</v>
      </c>
      <c r="Y11" s="6">
        <f t="shared" si="5"/>
        <v>1.7408123791102526</v>
      </c>
      <c r="Z11" s="6">
        <f t="shared" si="6"/>
        <v>1.1406844106463865</v>
      </c>
      <c r="AA11" s="6">
        <f t="shared" si="7"/>
        <v>1.2218045112781937</v>
      </c>
      <c r="AB11" s="6">
        <f t="shared" si="8"/>
        <v>-1.8570102135561797</v>
      </c>
      <c r="AC11" s="6">
        <f t="shared" si="9"/>
        <v>-6.527909176915799</v>
      </c>
      <c r="AD11" s="6">
        <f t="shared" si="10"/>
        <v>-6.527909176915799</v>
      </c>
      <c r="AE11" s="6">
        <f t="shared" si="11"/>
        <v>-2.226720647773277</v>
      </c>
      <c r="AF11" s="6">
        <f t="shared" si="15"/>
        <v>-2.6068821689259636</v>
      </c>
      <c r="AG11" s="6">
        <f t="shared" si="15"/>
        <v>-2.248394004282659</v>
      </c>
      <c r="AH11" s="6">
        <f t="shared" si="12"/>
        <v>-4.796663190823779</v>
      </c>
      <c r="AJ11" t="s">
        <v>3</v>
      </c>
      <c r="AK11" s="6">
        <f t="shared" si="13"/>
        <v>44.36263230556833</v>
      </c>
      <c r="AL11" s="6">
        <f t="shared" si="14"/>
        <v>43.582887700534755</v>
      </c>
      <c r="AM11" s="6">
        <f t="shared" si="14"/>
        <v>43.47633790358249</v>
      </c>
      <c r="AN11" s="6">
        <f t="shared" si="14"/>
        <v>43.65885992045956</v>
      </c>
      <c r="AO11" s="6">
        <f t="shared" si="14"/>
        <v>43.577163247100806</v>
      </c>
      <c r="AP11" s="6">
        <f t="shared" si="14"/>
        <v>44.05624201107798</v>
      </c>
      <c r="AQ11" s="6">
        <f t="shared" si="14"/>
        <v>43.92484342379958</v>
      </c>
      <c r="AR11" s="6">
        <f t="shared" si="14"/>
        <v>43.23445753758635</v>
      </c>
      <c r="AS11" s="6">
        <f t="shared" si="14"/>
        <v>41.9392523364486</v>
      </c>
      <c r="AT11" s="6">
        <f t="shared" si="14"/>
        <v>41.67981072555205</v>
      </c>
      <c r="AU11" s="6">
        <f t="shared" si="14"/>
        <v>40.79273327828241</v>
      </c>
      <c r="AV11" s="6">
        <f t="shared" si="14"/>
        <v>39.83505154639175</v>
      </c>
      <c r="AW11" s="6">
        <f t="shared" si="14"/>
        <v>39.40016433853739</v>
      </c>
      <c r="AX11" s="6">
        <f t="shared" si="14"/>
        <v>38.20040899795501</v>
      </c>
      <c r="AY11" s="6">
        <f t="shared" si="14"/>
        <v>37.94679966749792</v>
      </c>
      <c r="AZ11" s="6" t="e">
        <f t="shared" si="14"/>
        <v>#DIV/0!</v>
      </c>
    </row>
    <row r="12" spans="1:52" ht="12">
      <c r="A12" t="s">
        <v>46</v>
      </c>
      <c r="B12" s="7">
        <v>77.1</v>
      </c>
      <c r="C12" s="7">
        <v>77.9</v>
      </c>
      <c r="D12" s="7">
        <v>78.6</v>
      </c>
      <c r="E12" s="7">
        <v>79</v>
      </c>
      <c r="F12" s="7">
        <v>76.5</v>
      </c>
      <c r="G12" s="7">
        <v>79.5</v>
      </c>
      <c r="H12" s="7">
        <v>81.8</v>
      </c>
      <c r="I12" s="7">
        <v>82.3</v>
      </c>
      <c r="J12" s="7">
        <v>83.2</v>
      </c>
      <c r="K12" s="7">
        <v>82.6</v>
      </c>
      <c r="L12" s="7">
        <v>77.7</v>
      </c>
      <c r="M12" s="7">
        <v>77.3</v>
      </c>
      <c r="N12" s="7">
        <v>77.3</v>
      </c>
      <c r="O12" s="7">
        <v>75.8</v>
      </c>
      <c r="P12" s="7">
        <v>74.4</v>
      </c>
      <c r="Q12" s="7"/>
      <c r="S12" t="s">
        <v>46</v>
      </c>
      <c r="T12" s="6">
        <f t="shared" si="0"/>
        <v>1.0376134889753814</v>
      </c>
      <c r="U12" s="6">
        <f t="shared" si="1"/>
        <v>0.8985879332477396</v>
      </c>
      <c r="V12" s="6">
        <f t="shared" si="2"/>
        <v>0.508905852417314</v>
      </c>
      <c r="W12" s="6">
        <f t="shared" si="3"/>
        <v>-3.1645569620253156</v>
      </c>
      <c r="X12" s="6">
        <f t="shared" si="4"/>
        <v>3.9215686274509807</v>
      </c>
      <c r="Y12" s="6">
        <f t="shared" si="5"/>
        <v>2.893081761006286</v>
      </c>
      <c r="Z12" s="6">
        <f t="shared" si="6"/>
        <v>0.6112469437652805</v>
      </c>
      <c r="AA12" s="6">
        <f t="shared" si="7"/>
        <v>1.093560145808027</v>
      </c>
      <c r="AB12" s="6">
        <f t="shared" si="8"/>
        <v>-0.7211538461538538</v>
      </c>
      <c r="AC12" s="6">
        <f t="shared" si="9"/>
        <v>-5.932203389830505</v>
      </c>
      <c r="AD12" s="6">
        <f t="shared" si="10"/>
        <v>-5.932203389830505</v>
      </c>
      <c r="AE12" s="6">
        <f t="shared" si="11"/>
        <v>-0.5148005148005126</v>
      </c>
      <c r="AF12" s="6">
        <f t="shared" si="15"/>
        <v>-1.9404915912030987</v>
      </c>
      <c r="AG12" s="6">
        <f t="shared" si="15"/>
        <v>-1.8469656992084253</v>
      </c>
      <c r="AH12" s="6">
        <f t="shared" si="12"/>
        <v>-3.751617076325985</v>
      </c>
      <c r="AJ12" t="s">
        <v>46</v>
      </c>
      <c r="AK12" s="6">
        <f t="shared" si="13"/>
        <v>35.480901978831106</v>
      </c>
      <c r="AL12" s="6">
        <f t="shared" si="14"/>
        <v>34.71479500891266</v>
      </c>
      <c r="AM12" s="6">
        <f t="shared" si="14"/>
        <v>34.763379035824855</v>
      </c>
      <c r="AN12" s="6">
        <f t="shared" si="14"/>
        <v>34.90941228457799</v>
      </c>
      <c r="AO12" s="6">
        <f t="shared" si="14"/>
        <v>34.121320249776986</v>
      </c>
      <c r="AP12" s="6">
        <f t="shared" si="14"/>
        <v>33.87302939923307</v>
      </c>
      <c r="AQ12" s="6">
        <f t="shared" si="14"/>
        <v>34.1544885177453</v>
      </c>
      <c r="AR12" s="6">
        <f t="shared" si="14"/>
        <v>33.44169036976839</v>
      </c>
      <c r="AS12" s="6">
        <f t="shared" si="14"/>
        <v>32.398753894081</v>
      </c>
      <c r="AT12" s="6">
        <f t="shared" si="14"/>
        <v>32.570977917981075</v>
      </c>
      <c r="AU12" s="6">
        <f t="shared" si="14"/>
        <v>32.08092485549133</v>
      </c>
      <c r="AV12" s="6">
        <f t="shared" si="14"/>
        <v>31.876288659793815</v>
      </c>
      <c r="AW12" s="6">
        <f t="shared" si="14"/>
        <v>31.758422350041084</v>
      </c>
      <c r="AX12" s="6">
        <f t="shared" si="14"/>
        <v>31.00204498977505</v>
      </c>
      <c r="AY12" s="6">
        <f t="shared" si="14"/>
        <v>30.922693266832923</v>
      </c>
      <c r="AZ12" s="6" t="e">
        <f t="shared" si="14"/>
        <v>#DIV/0!</v>
      </c>
    </row>
    <row r="13" spans="1:52" ht="12">
      <c r="A13" t="s">
        <v>4</v>
      </c>
      <c r="B13" s="7">
        <v>74.6</v>
      </c>
      <c r="C13" s="7">
        <v>75.6</v>
      </c>
      <c r="D13" s="7">
        <v>76.3</v>
      </c>
      <c r="E13" s="7">
        <v>76.7</v>
      </c>
      <c r="F13" s="7">
        <v>74.3</v>
      </c>
      <c r="G13" s="7">
        <v>77.2</v>
      </c>
      <c r="H13" s="7">
        <v>79.5</v>
      </c>
      <c r="I13" s="7">
        <v>80</v>
      </c>
      <c r="J13" s="7">
        <v>81.1</v>
      </c>
      <c r="K13" s="7">
        <v>80.6</v>
      </c>
      <c r="L13" s="7">
        <v>75.9</v>
      </c>
      <c r="M13" s="7">
        <v>75.6</v>
      </c>
      <c r="N13" s="7">
        <v>75.3</v>
      </c>
      <c r="O13" s="7">
        <v>73.8</v>
      </c>
      <c r="P13" s="7">
        <v>72.3</v>
      </c>
      <c r="Q13" s="7"/>
      <c r="S13" t="s">
        <v>4</v>
      </c>
      <c r="T13" s="6">
        <f t="shared" si="0"/>
        <v>1.3404825737265327</v>
      </c>
      <c r="U13" s="6">
        <f t="shared" si="1"/>
        <v>0.925925925925938</v>
      </c>
      <c r="V13" s="6">
        <f t="shared" si="2"/>
        <v>0.5242463958060313</v>
      </c>
      <c r="W13" s="6">
        <f t="shared" si="3"/>
        <v>-3.1290743155149983</v>
      </c>
      <c r="X13" s="6">
        <f t="shared" si="4"/>
        <v>3.9030955585464397</v>
      </c>
      <c r="Y13" s="6">
        <f t="shared" si="5"/>
        <v>2.9792746113989637</v>
      </c>
      <c r="Z13" s="6">
        <f t="shared" si="6"/>
        <v>0.628930817610069</v>
      </c>
      <c r="AA13" s="6">
        <f t="shared" si="7"/>
        <v>1.3749999999999858</v>
      </c>
      <c r="AB13" s="6">
        <f t="shared" si="8"/>
        <v>-0.6165228113440264</v>
      </c>
      <c r="AC13" s="6">
        <f t="shared" si="9"/>
        <v>-5.831265508684851</v>
      </c>
      <c r="AD13" s="6">
        <f t="shared" si="10"/>
        <v>-5.831265508684851</v>
      </c>
      <c r="AE13" s="6">
        <f t="shared" si="11"/>
        <v>-0.39525691699606114</v>
      </c>
      <c r="AF13" s="6">
        <f t="shared" si="15"/>
        <v>-1.9920318725099548</v>
      </c>
      <c r="AG13" s="6">
        <f t="shared" si="15"/>
        <v>-2.032520325203251</v>
      </c>
      <c r="AH13" s="6">
        <f t="shared" si="12"/>
        <v>-3.9840637450199097</v>
      </c>
      <c r="AJ13" t="s">
        <v>4</v>
      </c>
      <c r="AK13" s="6">
        <f t="shared" si="13"/>
        <v>34.33041877588587</v>
      </c>
      <c r="AL13" s="6">
        <f t="shared" si="14"/>
        <v>33.68983957219251</v>
      </c>
      <c r="AM13" s="6">
        <f t="shared" si="14"/>
        <v>33.746130030959755</v>
      </c>
      <c r="AN13" s="6">
        <f t="shared" si="14"/>
        <v>33.893062306672554</v>
      </c>
      <c r="AO13" s="6">
        <f t="shared" si="14"/>
        <v>33.14005352363961</v>
      </c>
      <c r="AP13" s="6">
        <f t="shared" si="14"/>
        <v>32.893054963783555</v>
      </c>
      <c r="AQ13" s="6">
        <f t="shared" si="14"/>
        <v>33.194154488517746</v>
      </c>
      <c r="AR13" s="6">
        <f t="shared" si="14"/>
        <v>32.50711093051605</v>
      </c>
      <c r="AS13" s="6">
        <f t="shared" si="14"/>
        <v>31.580996884735196</v>
      </c>
      <c r="AT13" s="6">
        <f t="shared" si="14"/>
        <v>31.782334384858043</v>
      </c>
      <c r="AU13" s="6">
        <f t="shared" si="14"/>
        <v>31.337737407101574</v>
      </c>
      <c r="AV13" s="6">
        <f t="shared" si="14"/>
        <v>31.17525773195876</v>
      </c>
      <c r="AW13" s="6">
        <f t="shared" si="14"/>
        <v>30.936729663105996</v>
      </c>
      <c r="AX13" s="6">
        <f t="shared" si="14"/>
        <v>30.1840490797546</v>
      </c>
      <c r="AY13" s="6">
        <f t="shared" si="14"/>
        <v>30.049875311720697</v>
      </c>
      <c r="AZ13" s="6" t="e">
        <f t="shared" si="14"/>
        <v>#DIV/0!</v>
      </c>
    </row>
    <row r="14" spans="1:52" ht="12">
      <c r="A14" t="s">
        <v>5</v>
      </c>
      <c r="B14" s="7">
        <v>19.3</v>
      </c>
      <c r="C14" s="7">
        <v>19.9</v>
      </c>
      <c r="D14" s="7">
        <v>19.7</v>
      </c>
      <c r="E14" s="7">
        <v>19.8</v>
      </c>
      <c r="F14" s="7">
        <v>21.2</v>
      </c>
      <c r="G14" s="7">
        <v>23.9</v>
      </c>
      <c r="H14" s="7">
        <v>23.4</v>
      </c>
      <c r="I14" s="7">
        <v>24.1</v>
      </c>
      <c r="J14" s="7">
        <v>24.5</v>
      </c>
      <c r="K14" s="7">
        <v>23.1</v>
      </c>
      <c r="L14" s="7">
        <v>21.1</v>
      </c>
      <c r="M14" s="7">
        <v>19.3</v>
      </c>
      <c r="N14" s="7">
        <v>18.6</v>
      </c>
      <c r="O14" s="7">
        <v>17.6</v>
      </c>
      <c r="P14" s="7">
        <v>16.9</v>
      </c>
      <c r="Q14" s="7"/>
      <c r="S14" t="s">
        <v>5</v>
      </c>
      <c r="T14" s="6">
        <f t="shared" si="0"/>
        <v>3.108808290155423</v>
      </c>
      <c r="U14" s="6">
        <f t="shared" si="1"/>
        <v>-1.005025125628137</v>
      </c>
      <c r="V14" s="6">
        <f t="shared" si="2"/>
        <v>0.507614213197968</v>
      </c>
      <c r="W14" s="6">
        <f t="shared" si="3"/>
        <v>7.070707070707073</v>
      </c>
      <c r="X14" s="6">
        <f t="shared" si="4"/>
        <v>12.735849056603783</v>
      </c>
      <c r="Y14" s="6">
        <f t="shared" si="5"/>
        <v>-2.092050209205013</v>
      </c>
      <c r="Z14" s="6">
        <f t="shared" si="6"/>
        <v>2.991452991453002</v>
      </c>
      <c r="AA14" s="6">
        <f t="shared" si="7"/>
        <v>1.6597510373443924</v>
      </c>
      <c r="AB14" s="6">
        <f t="shared" si="8"/>
        <v>-5.714285714285708</v>
      </c>
      <c r="AC14" s="6">
        <f t="shared" si="9"/>
        <v>-8.658008658008669</v>
      </c>
      <c r="AD14" s="6">
        <f t="shared" si="10"/>
        <v>-8.658008658008669</v>
      </c>
      <c r="AE14" s="6">
        <f t="shared" si="11"/>
        <v>-8.530805687203795</v>
      </c>
      <c r="AF14" s="6">
        <f t="shared" si="15"/>
        <v>-5.376344086021504</v>
      </c>
      <c r="AG14" s="6">
        <f t="shared" si="15"/>
        <v>-3.977272727272748</v>
      </c>
      <c r="AH14" s="6">
        <f t="shared" si="12"/>
        <v>-9.139784946236574</v>
      </c>
      <c r="AJ14" t="s">
        <v>5</v>
      </c>
      <c r="AK14" s="6">
        <f t="shared" si="13"/>
        <v>8.881730326737229</v>
      </c>
      <c r="AL14" s="6">
        <f t="shared" si="14"/>
        <v>8.868092691622103</v>
      </c>
      <c r="AM14" s="6">
        <f t="shared" si="14"/>
        <v>8.71295886775763</v>
      </c>
      <c r="AN14" s="6">
        <f t="shared" si="14"/>
        <v>8.749447635881573</v>
      </c>
      <c r="AO14" s="6">
        <f t="shared" si="14"/>
        <v>9.455842997323819</v>
      </c>
      <c r="AP14" s="6">
        <f t="shared" si="14"/>
        <v>10.183212611844908</v>
      </c>
      <c r="AQ14" s="6">
        <f t="shared" si="14"/>
        <v>9.77035490605428</v>
      </c>
      <c r="AR14" s="6">
        <f t="shared" si="14"/>
        <v>9.79276716781796</v>
      </c>
      <c r="AS14" s="6">
        <f t="shared" si="14"/>
        <v>9.540498442367602</v>
      </c>
      <c r="AT14" s="6">
        <f t="shared" si="14"/>
        <v>9.108832807570979</v>
      </c>
      <c r="AU14" s="6">
        <f t="shared" si="14"/>
        <v>8.711808422791082</v>
      </c>
      <c r="AV14" s="6">
        <f t="shared" si="14"/>
        <v>7.958762886597938</v>
      </c>
      <c r="AW14" s="6">
        <f t="shared" si="14"/>
        <v>7.641741988496303</v>
      </c>
      <c r="AX14" s="6">
        <f t="shared" si="14"/>
        <v>7.1983640081799605</v>
      </c>
      <c r="AY14" s="6">
        <f t="shared" si="14"/>
        <v>7.024106400665003</v>
      </c>
      <c r="AZ14" s="6" t="e">
        <f t="shared" si="14"/>
        <v>#DIV/0!</v>
      </c>
    </row>
    <row r="15" spans="1:52" ht="12">
      <c r="A15" t="s">
        <v>6</v>
      </c>
      <c r="B15" s="7">
        <v>114</v>
      </c>
      <c r="C15" s="7">
        <v>119.9</v>
      </c>
      <c r="D15" s="7">
        <v>121.2</v>
      </c>
      <c r="E15" s="7">
        <v>120.4</v>
      </c>
      <c r="F15" s="7">
        <v>119.6</v>
      </c>
      <c r="G15" s="7">
        <v>124.7</v>
      </c>
      <c r="H15" s="7">
        <v>128.2</v>
      </c>
      <c r="I15" s="7">
        <v>134.1</v>
      </c>
      <c r="J15" s="7">
        <v>143.5</v>
      </c>
      <c r="K15" s="7">
        <v>142.3</v>
      </c>
      <c r="L15" s="7">
        <v>138</v>
      </c>
      <c r="M15" s="7">
        <v>140.6</v>
      </c>
      <c r="N15" s="7">
        <v>142.4</v>
      </c>
      <c r="O15" s="7">
        <v>145.9</v>
      </c>
      <c r="P15" s="7">
        <v>144</v>
      </c>
      <c r="Q15" s="7"/>
      <c r="S15" t="s">
        <v>6</v>
      </c>
      <c r="T15" s="6">
        <f t="shared" si="0"/>
        <v>5.175438596491233</v>
      </c>
      <c r="U15" s="6">
        <f t="shared" si="1"/>
        <v>1.0842368640533664</v>
      </c>
      <c r="V15" s="6">
        <f t="shared" si="2"/>
        <v>-0.6600660066006583</v>
      </c>
      <c r="W15" s="6">
        <f t="shared" si="3"/>
        <v>-0.6644518272425302</v>
      </c>
      <c r="X15" s="6">
        <f t="shared" si="4"/>
        <v>4.264214046822744</v>
      </c>
      <c r="Y15" s="6">
        <f t="shared" si="5"/>
        <v>2.806736166800306</v>
      </c>
      <c r="Z15" s="6">
        <f t="shared" si="6"/>
        <v>4.602184087363497</v>
      </c>
      <c r="AA15" s="6">
        <f t="shared" si="7"/>
        <v>7.00969425801641</v>
      </c>
      <c r="AB15" s="6">
        <f t="shared" si="8"/>
        <v>-0.8362369337978919</v>
      </c>
      <c r="AC15" s="6">
        <f t="shared" si="9"/>
        <v>-3.021784961349269</v>
      </c>
      <c r="AD15" s="6">
        <f t="shared" si="10"/>
        <v>-3.021784961349269</v>
      </c>
      <c r="AE15" s="6">
        <f t="shared" si="11"/>
        <v>1.8840579710144993</v>
      </c>
      <c r="AF15" s="6">
        <f t="shared" si="15"/>
        <v>2.4578651685393282</v>
      </c>
      <c r="AG15" s="6">
        <f t="shared" si="15"/>
        <v>-1.3022618231665604</v>
      </c>
      <c r="AH15" s="6">
        <f t="shared" si="12"/>
        <v>1.1235955056179705</v>
      </c>
      <c r="AJ15" t="s">
        <v>6</v>
      </c>
      <c r="AK15" s="6">
        <f t="shared" si="13"/>
        <v>52.462034054302805</v>
      </c>
      <c r="AL15" s="6">
        <f t="shared" si="14"/>
        <v>53.431372549019606</v>
      </c>
      <c r="AM15" s="6">
        <f t="shared" si="14"/>
        <v>53.604599734630696</v>
      </c>
      <c r="AN15" s="6">
        <f t="shared" si="14"/>
        <v>53.20371188687582</v>
      </c>
      <c r="AO15" s="6">
        <f t="shared" si="14"/>
        <v>53.345227475468334</v>
      </c>
      <c r="AP15" s="6">
        <f t="shared" si="14"/>
        <v>53.131657435023435</v>
      </c>
      <c r="AQ15" s="6">
        <f t="shared" si="14"/>
        <v>53.52818371607515</v>
      </c>
      <c r="AR15" s="6">
        <f t="shared" si="14"/>
        <v>54.49004469727753</v>
      </c>
      <c r="AS15" s="6">
        <f t="shared" si="14"/>
        <v>55.88006230529595</v>
      </c>
      <c r="AT15" s="6">
        <f t="shared" si="14"/>
        <v>56.11198738170348</v>
      </c>
      <c r="AU15" s="6">
        <f t="shared" si="14"/>
        <v>56.97770437654831</v>
      </c>
      <c r="AV15" s="6">
        <f t="shared" si="14"/>
        <v>57.97938144329897</v>
      </c>
      <c r="AW15" s="6">
        <f t="shared" si="14"/>
        <v>58.50451930977814</v>
      </c>
      <c r="AX15" s="6">
        <f t="shared" si="14"/>
        <v>59.67280163599182</v>
      </c>
      <c r="AY15" s="6">
        <f t="shared" si="14"/>
        <v>59.85037406483791</v>
      </c>
      <c r="AZ15" s="6" t="e">
        <f t="shared" si="14"/>
        <v>#DIV/0!</v>
      </c>
    </row>
    <row r="16" spans="1:52" ht="12">
      <c r="A16" t="s">
        <v>16</v>
      </c>
      <c r="B16" s="7">
        <v>49.4</v>
      </c>
      <c r="C16" s="7">
        <v>51.4</v>
      </c>
      <c r="D16" s="7">
        <v>50.5</v>
      </c>
      <c r="E16" s="7">
        <v>49.5</v>
      </c>
      <c r="F16" s="7">
        <v>48.9</v>
      </c>
      <c r="G16" s="7">
        <v>50.9</v>
      </c>
      <c r="H16" s="7">
        <v>51.1</v>
      </c>
      <c r="I16" s="7">
        <v>52.7</v>
      </c>
      <c r="J16" s="7">
        <v>55.9</v>
      </c>
      <c r="K16" s="7">
        <v>54.1</v>
      </c>
      <c r="L16" s="7">
        <v>51.2</v>
      </c>
      <c r="M16" s="7">
        <v>51.3</v>
      </c>
      <c r="N16" s="7">
        <v>52.4</v>
      </c>
      <c r="O16" s="7">
        <v>53.8</v>
      </c>
      <c r="P16" s="7">
        <v>53.1</v>
      </c>
      <c r="Q16" s="7"/>
      <c r="S16" t="s">
        <v>16</v>
      </c>
      <c r="T16" s="6">
        <f t="shared" si="0"/>
        <v>4.048582995951421</v>
      </c>
      <c r="U16" s="6">
        <f t="shared" si="1"/>
        <v>-1.7509727626459153</v>
      </c>
      <c r="V16" s="6">
        <f t="shared" si="2"/>
        <v>-1.9801980198019749</v>
      </c>
      <c r="W16" s="6">
        <f t="shared" si="3"/>
        <v>-1.2121212121212182</v>
      </c>
      <c r="X16" s="6">
        <f t="shared" si="4"/>
        <v>4.089979550102257</v>
      </c>
      <c r="Y16" s="6">
        <f t="shared" si="5"/>
        <v>0.39292730844793766</v>
      </c>
      <c r="Z16" s="6">
        <f t="shared" si="6"/>
        <v>3.1311154598825794</v>
      </c>
      <c r="AA16" s="6">
        <f t="shared" si="7"/>
        <v>6.072106261859574</v>
      </c>
      <c r="AB16" s="6">
        <f t="shared" si="8"/>
        <v>-3.2200357781753155</v>
      </c>
      <c r="AC16" s="6">
        <f t="shared" si="9"/>
        <v>-5.3604436229205135</v>
      </c>
      <c r="AD16" s="6">
        <f t="shared" si="10"/>
        <v>-5.3604436229205135</v>
      </c>
      <c r="AE16" s="6">
        <f t="shared" si="11"/>
        <v>0.1953125</v>
      </c>
      <c r="AF16" s="6">
        <f t="shared" si="15"/>
        <v>2.671755725190849</v>
      </c>
      <c r="AG16" s="6">
        <f t="shared" si="15"/>
        <v>-1.301115241635685</v>
      </c>
      <c r="AH16" s="6">
        <f t="shared" si="12"/>
        <v>1.3358778625954244</v>
      </c>
      <c r="AJ16" t="s">
        <v>16</v>
      </c>
      <c r="AK16" s="6">
        <f t="shared" si="13"/>
        <v>22.733548090197882</v>
      </c>
      <c r="AL16" s="6">
        <f t="shared" si="14"/>
        <v>22.905525846702318</v>
      </c>
      <c r="AM16" s="6">
        <f t="shared" si="14"/>
        <v>22.335249889429456</v>
      </c>
      <c r="AN16" s="6">
        <f t="shared" si="14"/>
        <v>21.873619089703933</v>
      </c>
      <c r="AO16" s="6">
        <f t="shared" si="14"/>
        <v>21.810883140053523</v>
      </c>
      <c r="AP16" s="6">
        <f t="shared" si="14"/>
        <v>21.687260332339157</v>
      </c>
      <c r="AQ16" s="6">
        <f t="shared" si="14"/>
        <v>21.336116910229645</v>
      </c>
      <c r="AR16" s="6">
        <f t="shared" si="14"/>
        <v>21.41405932547745</v>
      </c>
      <c r="AS16" s="6">
        <f t="shared" si="14"/>
        <v>21.767912772585667</v>
      </c>
      <c r="AT16" s="6">
        <f t="shared" si="14"/>
        <v>21.33280757097792</v>
      </c>
      <c r="AU16" s="6">
        <f t="shared" si="14"/>
        <v>21.139554087530968</v>
      </c>
      <c r="AV16" s="6">
        <f t="shared" si="14"/>
        <v>21.15463917525773</v>
      </c>
      <c r="AW16" s="6">
        <f t="shared" si="14"/>
        <v>21.52834839769926</v>
      </c>
      <c r="AX16" s="6">
        <f t="shared" si="14"/>
        <v>22.004089979550102</v>
      </c>
      <c r="AY16" s="6">
        <f t="shared" si="14"/>
        <v>22.069825436408976</v>
      </c>
      <c r="AZ16" s="6" t="e">
        <f t="shared" si="14"/>
        <v>#DIV/0!</v>
      </c>
    </row>
    <row r="17" spans="1:52" ht="12">
      <c r="A17" t="s">
        <v>7</v>
      </c>
      <c r="B17" s="7">
        <v>3.4</v>
      </c>
      <c r="C17" s="7">
        <v>3.6</v>
      </c>
      <c r="D17" s="7">
        <v>3.9</v>
      </c>
      <c r="E17" s="7">
        <v>3.8</v>
      </c>
      <c r="F17" s="7">
        <v>3.7</v>
      </c>
      <c r="G17" s="7">
        <v>3.9</v>
      </c>
      <c r="H17" s="7">
        <v>3.9</v>
      </c>
      <c r="I17" s="7">
        <v>3.9</v>
      </c>
      <c r="J17" s="7">
        <v>3.9</v>
      </c>
      <c r="K17" s="7">
        <v>3.6</v>
      </c>
      <c r="L17" s="7">
        <v>3.2</v>
      </c>
      <c r="M17" s="7">
        <v>3.1</v>
      </c>
      <c r="N17" s="7">
        <v>3.5</v>
      </c>
      <c r="O17" s="7">
        <v>3.6</v>
      </c>
      <c r="P17" s="7">
        <v>3.2</v>
      </c>
      <c r="Q17" s="7"/>
      <c r="S17" t="s">
        <v>7</v>
      </c>
      <c r="T17" s="6">
        <f t="shared" si="0"/>
        <v>5.882352941176478</v>
      </c>
      <c r="U17" s="6">
        <f t="shared" si="1"/>
        <v>8.333333333333329</v>
      </c>
      <c r="V17" s="6">
        <f t="shared" si="2"/>
        <v>-2.564102564102555</v>
      </c>
      <c r="W17" s="6">
        <f t="shared" si="3"/>
        <v>-2.6315789473684106</v>
      </c>
      <c r="X17" s="6">
        <f t="shared" si="4"/>
        <v>5.4054054054054035</v>
      </c>
      <c r="Y17" s="6">
        <f t="shared" si="5"/>
        <v>0</v>
      </c>
      <c r="Z17" s="6">
        <f t="shared" si="6"/>
        <v>0</v>
      </c>
      <c r="AA17" s="6">
        <f t="shared" si="7"/>
        <v>0</v>
      </c>
      <c r="AB17" s="6">
        <f t="shared" si="8"/>
        <v>-7.692307692307693</v>
      </c>
      <c r="AC17" s="6">
        <f t="shared" si="9"/>
        <v>-11.111111111111114</v>
      </c>
      <c r="AD17" s="6">
        <f t="shared" si="10"/>
        <v>-11.111111111111114</v>
      </c>
      <c r="AE17" s="6">
        <f t="shared" si="11"/>
        <v>-3.125</v>
      </c>
      <c r="AF17" s="6">
        <f t="shared" si="15"/>
        <v>2.857142857142861</v>
      </c>
      <c r="AG17" s="6">
        <f t="shared" si="15"/>
        <v>-11.111111111111114</v>
      </c>
      <c r="AH17" s="6">
        <f t="shared" si="12"/>
        <v>-8.57142857142857</v>
      </c>
      <c r="AJ17" t="s">
        <v>7</v>
      </c>
      <c r="AK17" s="6">
        <f t="shared" si="13"/>
        <v>1.5646571560055222</v>
      </c>
      <c r="AL17" s="6">
        <f t="shared" si="14"/>
        <v>1.6042780748663101</v>
      </c>
      <c r="AM17" s="6">
        <f t="shared" si="14"/>
        <v>1.7249004865103936</v>
      </c>
      <c r="AN17" s="6">
        <f t="shared" si="14"/>
        <v>1.6791869200176757</v>
      </c>
      <c r="AO17" s="6">
        <f t="shared" si="14"/>
        <v>1.6503122212310437</v>
      </c>
      <c r="AP17" s="6">
        <f t="shared" si="14"/>
        <v>1.6616957818491693</v>
      </c>
      <c r="AQ17" s="6">
        <f t="shared" si="14"/>
        <v>1.62839248434238</v>
      </c>
      <c r="AR17" s="6">
        <f t="shared" si="14"/>
        <v>1.5847216578626575</v>
      </c>
      <c r="AS17" s="6">
        <f t="shared" si="14"/>
        <v>1.5186915887850467</v>
      </c>
      <c r="AT17" s="6">
        <f t="shared" si="14"/>
        <v>1.4195583596214512</v>
      </c>
      <c r="AU17" s="6">
        <f t="shared" si="14"/>
        <v>1.3212221304706855</v>
      </c>
      <c r="AV17" s="6">
        <f t="shared" si="14"/>
        <v>1.2783505154639174</v>
      </c>
      <c r="AW17" s="6">
        <f t="shared" si="14"/>
        <v>1.437962202136401</v>
      </c>
      <c r="AX17" s="6">
        <f t="shared" si="14"/>
        <v>1.4723926380368098</v>
      </c>
      <c r="AY17" s="6">
        <f t="shared" si="14"/>
        <v>1.3300083125519535</v>
      </c>
      <c r="AZ17" s="6" t="e">
        <f t="shared" si="14"/>
        <v>#DIV/0!</v>
      </c>
    </row>
    <row r="18" spans="1:52" ht="12">
      <c r="A18" t="s">
        <v>8</v>
      </c>
      <c r="B18" s="7">
        <v>6.1</v>
      </c>
      <c r="C18" s="7">
        <v>6</v>
      </c>
      <c r="D18" s="7">
        <v>6.1</v>
      </c>
      <c r="E18" s="7">
        <v>5.9</v>
      </c>
      <c r="F18" s="7">
        <v>6.1</v>
      </c>
      <c r="G18" s="7">
        <v>6.2</v>
      </c>
      <c r="H18" s="7">
        <v>6.4</v>
      </c>
      <c r="I18" s="7">
        <v>6.6</v>
      </c>
      <c r="J18" s="7">
        <v>6.7</v>
      </c>
      <c r="K18" s="7">
        <v>6.8</v>
      </c>
      <c r="L18" s="7">
        <v>6.4</v>
      </c>
      <c r="M18" s="7">
        <v>6.6</v>
      </c>
      <c r="N18" s="7">
        <v>6.4</v>
      </c>
      <c r="O18" s="7">
        <v>6.5</v>
      </c>
      <c r="P18" s="7">
        <v>6.6</v>
      </c>
      <c r="Q18" s="7"/>
      <c r="S18" t="s">
        <v>8</v>
      </c>
      <c r="T18" s="6">
        <f t="shared" si="0"/>
        <v>-1.639344262295083</v>
      </c>
      <c r="U18" s="6">
        <f t="shared" si="1"/>
        <v>1.6666666666666714</v>
      </c>
      <c r="V18" s="6">
        <f t="shared" si="2"/>
        <v>-3.2786885245901516</v>
      </c>
      <c r="W18" s="6">
        <f t="shared" si="3"/>
        <v>3.3898305084745743</v>
      </c>
      <c r="X18" s="6">
        <f t="shared" si="4"/>
        <v>1.639344262295083</v>
      </c>
      <c r="Y18" s="6">
        <f t="shared" si="5"/>
        <v>3.225806451612897</v>
      </c>
      <c r="Z18" s="6">
        <f t="shared" si="6"/>
        <v>3.125</v>
      </c>
      <c r="AA18" s="6">
        <f t="shared" si="7"/>
        <v>1.5151515151515156</v>
      </c>
      <c r="AB18" s="6">
        <f t="shared" si="8"/>
        <v>1.492537313432834</v>
      </c>
      <c r="AC18" s="6">
        <f t="shared" si="9"/>
        <v>-5.882352941176464</v>
      </c>
      <c r="AD18" s="6">
        <f t="shared" si="10"/>
        <v>-5.882352941176464</v>
      </c>
      <c r="AE18" s="6">
        <f t="shared" si="11"/>
        <v>3.125</v>
      </c>
      <c r="AF18" s="6">
        <f t="shared" si="15"/>
        <v>1.5625</v>
      </c>
      <c r="AG18" s="6">
        <f t="shared" si="15"/>
        <v>1.538461538461533</v>
      </c>
      <c r="AH18" s="6">
        <f t="shared" si="12"/>
        <v>3.125</v>
      </c>
      <c r="AJ18" t="s">
        <v>8</v>
      </c>
      <c r="AK18" s="6">
        <f t="shared" si="13"/>
        <v>2.807179015186378</v>
      </c>
      <c r="AL18" s="6">
        <f t="shared" si="14"/>
        <v>2.6737967914438503</v>
      </c>
      <c r="AM18" s="6">
        <f t="shared" si="14"/>
        <v>2.697921273772667</v>
      </c>
      <c r="AN18" s="6">
        <f t="shared" si="14"/>
        <v>2.6071586389748123</v>
      </c>
      <c r="AO18" s="6">
        <f t="shared" si="14"/>
        <v>2.72078501338091</v>
      </c>
      <c r="AP18" s="6">
        <f t="shared" si="14"/>
        <v>2.6416702172986795</v>
      </c>
      <c r="AQ18" s="6">
        <f t="shared" si="14"/>
        <v>2.67223382045929</v>
      </c>
      <c r="AR18" s="6">
        <f t="shared" si="14"/>
        <v>2.6818366517675742</v>
      </c>
      <c r="AS18" s="6">
        <f t="shared" si="14"/>
        <v>2.6090342679127723</v>
      </c>
      <c r="AT18" s="6">
        <f t="shared" si="14"/>
        <v>2.6813880126182967</v>
      </c>
      <c r="AU18" s="6">
        <f t="shared" si="14"/>
        <v>2.642444260941371</v>
      </c>
      <c r="AV18" s="6">
        <f t="shared" si="14"/>
        <v>2.7216494845360826</v>
      </c>
      <c r="AW18" s="6">
        <f t="shared" si="14"/>
        <v>2.629416598192276</v>
      </c>
      <c r="AX18" s="6">
        <f t="shared" si="14"/>
        <v>2.658486707566462</v>
      </c>
      <c r="AY18" s="6">
        <f t="shared" si="14"/>
        <v>2.743142144638404</v>
      </c>
      <c r="AZ18" s="6" t="e">
        <f t="shared" si="14"/>
        <v>#DIV/0!</v>
      </c>
    </row>
    <row r="19" spans="1:52" ht="12">
      <c r="A19" t="s">
        <v>9</v>
      </c>
      <c r="B19" s="7">
        <v>1.5</v>
      </c>
      <c r="C19" s="7">
        <v>1.6</v>
      </c>
      <c r="D19" s="7">
        <v>1.7</v>
      </c>
      <c r="E19" s="7">
        <v>1.7</v>
      </c>
      <c r="F19" s="7">
        <v>1.6</v>
      </c>
      <c r="G19" s="7">
        <v>1.7</v>
      </c>
      <c r="H19" s="7">
        <v>1.7</v>
      </c>
      <c r="I19" s="7">
        <v>1.8</v>
      </c>
      <c r="J19" s="7">
        <v>1.9</v>
      </c>
      <c r="K19" s="7">
        <v>1.8</v>
      </c>
      <c r="L19" s="7">
        <v>1.7</v>
      </c>
      <c r="M19" s="7">
        <v>1.8</v>
      </c>
      <c r="N19" s="7">
        <v>1.8</v>
      </c>
      <c r="O19" s="7">
        <v>1.7</v>
      </c>
      <c r="P19" s="7">
        <v>1.7</v>
      </c>
      <c r="Q19" s="7"/>
      <c r="S19" t="s">
        <v>9</v>
      </c>
      <c r="T19" s="6">
        <f t="shared" si="0"/>
        <v>6.666666666666671</v>
      </c>
      <c r="U19" s="6">
        <f t="shared" si="1"/>
        <v>6.25</v>
      </c>
      <c r="V19" s="6">
        <f t="shared" si="2"/>
        <v>0</v>
      </c>
      <c r="W19" s="6">
        <f t="shared" si="3"/>
        <v>-5.882352941176464</v>
      </c>
      <c r="X19" s="6">
        <f t="shared" si="4"/>
        <v>6.25</v>
      </c>
      <c r="Y19" s="6">
        <f t="shared" si="5"/>
        <v>0</v>
      </c>
      <c r="Z19" s="6">
        <f t="shared" si="6"/>
        <v>5.882352941176478</v>
      </c>
      <c r="AA19" s="6">
        <f t="shared" si="7"/>
        <v>5.555555555555557</v>
      </c>
      <c r="AB19" s="6">
        <f t="shared" si="8"/>
        <v>-5.263157894736835</v>
      </c>
      <c r="AC19" s="6">
        <f t="shared" si="9"/>
        <v>-5.555555555555557</v>
      </c>
      <c r="AD19" s="6">
        <f t="shared" si="10"/>
        <v>-5.555555555555557</v>
      </c>
      <c r="AE19" s="6">
        <f t="shared" si="11"/>
        <v>5.882352941176478</v>
      </c>
      <c r="AF19" s="6">
        <f t="shared" si="15"/>
        <v>-5.555555555555557</v>
      </c>
      <c r="AG19" s="6">
        <f t="shared" si="15"/>
        <v>0</v>
      </c>
      <c r="AH19" s="6">
        <f t="shared" si="12"/>
        <v>-5.555555555555557</v>
      </c>
      <c r="AJ19" t="s">
        <v>9</v>
      </c>
      <c r="AK19" s="6">
        <f t="shared" si="13"/>
        <v>0.6902899217671422</v>
      </c>
      <c r="AL19" s="6">
        <f t="shared" si="14"/>
        <v>0.7130124777183601</v>
      </c>
      <c r="AM19" s="6">
        <f t="shared" si="14"/>
        <v>0.7518796992481204</v>
      </c>
      <c r="AN19" s="6">
        <f t="shared" si="14"/>
        <v>0.7512152010605391</v>
      </c>
      <c r="AO19" s="6">
        <f t="shared" si="14"/>
        <v>0.7136485280999109</v>
      </c>
      <c r="AP19" s="6">
        <f t="shared" si="14"/>
        <v>0.7243289305496379</v>
      </c>
      <c r="AQ19" s="6">
        <f t="shared" si="14"/>
        <v>0.7098121085594989</v>
      </c>
      <c r="AR19" s="6">
        <f t="shared" si="14"/>
        <v>0.7314099959366112</v>
      </c>
      <c r="AS19" s="6">
        <f t="shared" si="14"/>
        <v>0.7398753894080996</v>
      </c>
      <c r="AT19" s="6">
        <f t="shared" si="14"/>
        <v>0.7097791798107256</v>
      </c>
      <c r="AU19" s="6">
        <f t="shared" si="14"/>
        <v>0.7018992568125516</v>
      </c>
      <c r="AV19" s="6">
        <f t="shared" si="14"/>
        <v>0.7422680412371134</v>
      </c>
      <c r="AW19" s="6">
        <f t="shared" si="14"/>
        <v>0.7395234182415776</v>
      </c>
      <c r="AX19" s="6">
        <f t="shared" si="14"/>
        <v>0.6952965235173824</v>
      </c>
      <c r="AY19" s="6">
        <f t="shared" si="14"/>
        <v>0.7065669160432253</v>
      </c>
      <c r="AZ19" s="6" t="e">
        <f t="shared" si="14"/>
        <v>#DIV/0!</v>
      </c>
    </row>
    <row r="20" spans="1:52" ht="12">
      <c r="A20" t="s">
        <v>12</v>
      </c>
      <c r="B20" s="7">
        <v>15.4</v>
      </c>
      <c r="C20" s="7">
        <v>16.1</v>
      </c>
      <c r="D20" s="7">
        <v>16.8</v>
      </c>
      <c r="E20" s="7">
        <v>17.6</v>
      </c>
      <c r="F20" s="7">
        <v>17.8</v>
      </c>
      <c r="G20" s="7">
        <v>19</v>
      </c>
      <c r="H20" s="7">
        <v>19</v>
      </c>
      <c r="I20" s="7">
        <v>20</v>
      </c>
      <c r="J20" s="7">
        <v>22.5</v>
      </c>
      <c r="K20" s="7">
        <v>22.6</v>
      </c>
      <c r="L20" s="7">
        <v>22.5</v>
      </c>
      <c r="M20" s="7">
        <v>23.6</v>
      </c>
      <c r="N20" s="7">
        <v>24.6</v>
      </c>
      <c r="O20" s="7">
        <v>27.1</v>
      </c>
      <c r="P20" s="7">
        <v>27.3</v>
      </c>
      <c r="Q20" s="7"/>
      <c r="S20" t="s">
        <v>12</v>
      </c>
      <c r="T20" s="6">
        <f t="shared" si="0"/>
        <v>4.545454545454561</v>
      </c>
      <c r="U20" s="6">
        <f t="shared" si="1"/>
        <v>4.347826086956516</v>
      </c>
      <c r="V20" s="6">
        <f t="shared" si="2"/>
        <v>4.761904761904773</v>
      </c>
      <c r="W20" s="6">
        <f t="shared" si="3"/>
        <v>1.136363636363626</v>
      </c>
      <c r="X20" s="6">
        <f t="shared" si="4"/>
        <v>6.741573033707866</v>
      </c>
      <c r="Y20" s="6">
        <f t="shared" si="5"/>
        <v>0</v>
      </c>
      <c r="Z20" s="6">
        <f t="shared" si="6"/>
        <v>5.263157894736835</v>
      </c>
      <c r="AA20" s="6">
        <f t="shared" si="7"/>
        <v>12.5</v>
      </c>
      <c r="AB20" s="6">
        <f t="shared" si="8"/>
        <v>0.44444444444444287</v>
      </c>
      <c r="AC20" s="6">
        <f t="shared" si="9"/>
        <v>-0.4424778761061958</v>
      </c>
      <c r="AD20" s="6">
        <f t="shared" si="10"/>
        <v>-0.4424778761061958</v>
      </c>
      <c r="AE20" s="6">
        <f t="shared" si="11"/>
        <v>4.888888888888886</v>
      </c>
      <c r="AF20" s="6">
        <f t="shared" si="15"/>
        <v>10.162601626016254</v>
      </c>
      <c r="AG20" s="6">
        <f t="shared" si="15"/>
        <v>0.7380073800737961</v>
      </c>
      <c r="AH20" s="6">
        <f t="shared" si="12"/>
        <v>10.975609756097555</v>
      </c>
      <c r="AJ20" t="s">
        <v>12</v>
      </c>
      <c r="AK20" s="6">
        <f t="shared" si="13"/>
        <v>7.0869765301426595</v>
      </c>
      <c r="AL20" s="6">
        <f t="shared" si="14"/>
        <v>7.174688057040999</v>
      </c>
      <c r="AM20" s="6">
        <f t="shared" si="14"/>
        <v>7.430340557275542</v>
      </c>
      <c r="AN20" s="6">
        <f t="shared" si="14"/>
        <v>7.777286787450288</v>
      </c>
      <c r="AO20" s="6">
        <f t="shared" si="14"/>
        <v>7.939339875111508</v>
      </c>
      <c r="AP20" s="6">
        <f t="shared" si="14"/>
        <v>8.095440988495954</v>
      </c>
      <c r="AQ20" s="6">
        <f t="shared" si="14"/>
        <v>7.933194154488517</v>
      </c>
      <c r="AR20" s="6">
        <f t="shared" si="14"/>
        <v>8.126777732629012</v>
      </c>
      <c r="AS20" s="6">
        <f t="shared" si="14"/>
        <v>8.761682242990654</v>
      </c>
      <c r="AT20" s="6">
        <f t="shared" si="14"/>
        <v>8.911671924290221</v>
      </c>
      <c r="AU20" s="6">
        <f t="shared" si="14"/>
        <v>9.289843104872007</v>
      </c>
      <c r="AV20" s="6">
        <f t="shared" si="14"/>
        <v>9.731958762886597</v>
      </c>
      <c r="AW20" s="6">
        <f t="shared" si="14"/>
        <v>10.106820049301561</v>
      </c>
      <c r="AX20" s="6">
        <f t="shared" si="14"/>
        <v>11.083844580777097</v>
      </c>
      <c r="AY20" s="6">
        <f t="shared" si="14"/>
        <v>11.346633416458854</v>
      </c>
      <c r="AZ20" s="6" t="e">
        <f t="shared" si="14"/>
        <v>#DIV/0!</v>
      </c>
    </row>
    <row r="21" spans="1:52" ht="12">
      <c r="A21" t="s">
        <v>14</v>
      </c>
      <c r="B21" s="7">
        <v>28.6</v>
      </c>
      <c r="C21" s="7">
        <v>30.3</v>
      </c>
      <c r="D21" s="7">
        <v>30.4</v>
      </c>
      <c r="E21" s="7">
        <v>30.5</v>
      </c>
      <c r="F21" s="7">
        <v>30.5</v>
      </c>
      <c r="G21" s="7">
        <v>31.8</v>
      </c>
      <c r="H21" s="7">
        <v>32.6</v>
      </c>
      <c r="I21" s="7">
        <v>33.4</v>
      </c>
      <c r="J21" s="7">
        <v>35</v>
      </c>
      <c r="K21" s="7">
        <v>34.9</v>
      </c>
      <c r="L21" s="7">
        <v>34.7</v>
      </c>
      <c r="M21" s="7">
        <v>35.4</v>
      </c>
      <c r="N21" s="7">
        <v>33.7</v>
      </c>
      <c r="O21" s="7">
        <v>33.3</v>
      </c>
      <c r="P21" s="7">
        <v>33.1</v>
      </c>
      <c r="Q21" s="7"/>
      <c r="S21" t="s">
        <v>14</v>
      </c>
      <c r="T21" s="6">
        <f t="shared" si="0"/>
        <v>5.944055944055933</v>
      </c>
      <c r="U21" s="6">
        <f t="shared" si="1"/>
        <v>0.33003300330032914</v>
      </c>
      <c r="V21" s="6">
        <f t="shared" si="2"/>
        <v>0.3289473684210549</v>
      </c>
      <c r="W21" s="6">
        <f t="shared" si="3"/>
        <v>0</v>
      </c>
      <c r="X21" s="6">
        <f t="shared" si="4"/>
        <v>4.26229508196721</v>
      </c>
      <c r="Y21" s="6">
        <f t="shared" si="5"/>
        <v>2.5157232704402475</v>
      </c>
      <c r="Z21" s="6">
        <f t="shared" si="6"/>
        <v>2.4539877300613426</v>
      </c>
      <c r="AA21" s="6">
        <f t="shared" si="7"/>
        <v>4.7904191616766525</v>
      </c>
      <c r="AB21" s="6">
        <f t="shared" si="8"/>
        <v>-0.2857142857142918</v>
      </c>
      <c r="AC21" s="6">
        <f t="shared" si="9"/>
        <v>-0.5730659025787759</v>
      </c>
      <c r="AD21" s="6">
        <f t="shared" si="10"/>
        <v>-0.5730659025787759</v>
      </c>
      <c r="AE21" s="6">
        <f t="shared" si="11"/>
        <v>2.017291066282411</v>
      </c>
      <c r="AF21" s="6">
        <f t="shared" si="15"/>
        <v>-1.18694362017807</v>
      </c>
      <c r="AG21" s="6">
        <f t="shared" si="15"/>
        <v>-0.6006006006005862</v>
      </c>
      <c r="AH21" s="6">
        <f t="shared" si="12"/>
        <v>-1.7804154302670696</v>
      </c>
      <c r="AJ21" t="s">
        <v>14</v>
      </c>
      <c r="AK21" s="6">
        <f t="shared" si="13"/>
        <v>13.16152784169351</v>
      </c>
      <c r="AL21" s="6">
        <f t="shared" si="14"/>
        <v>13.502673796791443</v>
      </c>
      <c r="AM21" s="6">
        <f t="shared" si="14"/>
        <v>13.445378151260504</v>
      </c>
      <c r="AN21" s="6">
        <f t="shared" si="14"/>
        <v>13.477684489615553</v>
      </c>
      <c r="AO21" s="6">
        <f t="shared" si="14"/>
        <v>13.60392506690455</v>
      </c>
      <c r="AP21" s="6">
        <f t="shared" si="14"/>
        <v>13.549211759693225</v>
      </c>
      <c r="AQ21" s="6">
        <f t="shared" si="14"/>
        <v>13.611691022964509</v>
      </c>
      <c r="AR21" s="6">
        <f t="shared" si="14"/>
        <v>13.57171881349045</v>
      </c>
      <c r="AS21" s="6">
        <f t="shared" si="14"/>
        <v>13.629283489096572</v>
      </c>
      <c r="AT21" s="6">
        <f t="shared" si="14"/>
        <v>13.761829652996846</v>
      </c>
      <c r="AU21" s="6">
        <f t="shared" si="14"/>
        <v>14.327002477291497</v>
      </c>
      <c r="AV21" s="6">
        <f t="shared" si="14"/>
        <v>14.597938144329897</v>
      </c>
      <c r="AW21" s="6">
        <f t="shared" si="14"/>
        <v>13.845521774856206</v>
      </c>
      <c r="AX21" s="6">
        <f t="shared" si="14"/>
        <v>13.619631901840489</v>
      </c>
      <c r="AY21" s="6">
        <f t="shared" si="14"/>
        <v>13.757273482959269</v>
      </c>
      <c r="AZ21" s="6" t="e">
        <f t="shared" si="14"/>
        <v>#DIV/0!</v>
      </c>
    </row>
    <row r="22" spans="1:52" ht="12">
      <c r="A22" t="s">
        <v>13</v>
      </c>
      <c r="B22" s="7">
        <v>9.6</v>
      </c>
      <c r="C22" s="7">
        <v>10.9</v>
      </c>
      <c r="D22" s="7">
        <v>11.8</v>
      </c>
      <c r="E22" s="7">
        <v>11.4</v>
      </c>
      <c r="F22" s="7">
        <v>11</v>
      </c>
      <c r="G22" s="7">
        <v>11.2</v>
      </c>
      <c r="H22" s="7">
        <v>13.5</v>
      </c>
      <c r="I22" s="7">
        <v>15.7</v>
      </c>
      <c r="J22" s="7">
        <v>17.6</v>
      </c>
      <c r="K22" s="7">
        <v>18.5</v>
      </c>
      <c r="L22" s="7">
        <v>18.3</v>
      </c>
      <c r="M22" s="7">
        <v>18.8</v>
      </c>
      <c r="N22" s="7">
        <v>20</v>
      </c>
      <c r="O22" s="7">
        <v>19.9</v>
      </c>
      <c r="P22" s="7">
        <v>19</v>
      </c>
      <c r="Q22" s="7"/>
      <c r="S22" t="s">
        <v>13</v>
      </c>
      <c r="T22" s="6">
        <f t="shared" si="0"/>
        <v>13.541666666666671</v>
      </c>
      <c r="U22" s="6">
        <f t="shared" si="1"/>
        <v>8.256880733944953</v>
      </c>
      <c r="V22" s="6">
        <f t="shared" si="2"/>
        <v>-3.3898305084745886</v>
      </c>
      <c r="W22" s="6">
        <f t="shared" si="3"/>
        <v>-3.5087719298245617</v>
      </c>
      <c r="X22" s="6">
        <f t="shared" si="4"/>
        <v>1.818181818181813</v>
      </c>
      <c r="Y22" s="6">
        <f t="shared" si="5"/>
        <v>20.535714285714292</v>
      </c>
      <c r="Z22" s="6">
        <f t="shared" si="6"/>
        <v>16.29629629629629</v>
      </c>
      <c r="AA22" s="6">
        <f t="shared" si="7"/>
        <v>12.101910828025495</v>
      </c>
      <c r="AB22" s="6">
        <f t="shared" si="8"/>
        <v>5.11363636363636</v>
      </c>
      <c r="AC22" s="6">
        <f t="shared" si="9"/>
        <v>-1.0810810810810807</v>
      </c>
      <c r="AD22" s="6">
        <f t="shared" si="10"/>
        <v>-1.0810810810810807</v>
      </c>
      <c r="AE22" s="6">
        <f t="shared" si="11"/>
        <v>2.7322404371584668</v>
      </c>
      <c r="AF22" s="6">
        <f t="shared" si="15"/>
        <v>-0.5000000000000142</v>
      </c>
      <c r="AG22" s="6">
        <f>P22*100/O22-100</f>
        <v>-4.522613065326624</v>
      </c>
      <c r="AH22" s="6">
        <f t="shared" si="12"/>
        <v>-5</v>
      </c>
      <c r="AJ22" t="s">
        <v>13</v>
      </c>
      <c r="AK22" s="6">
        <f t="shared" si="13"/>
        <v>4.417855499309709</v>
      </c>
      <c r="AL22" s="6">
        <f t="shared" si="14"/>
        <v>4.857397504456328</v>
      </c>
      <c r="AM22" s="6">
        <f t="shared" si="14"/>
        <v>5.218929677134011</v>
      </c>
      <c r="AN22" s="6">
        <f t="shared" si="14"/>
        <v>5.037560760053027</v>
      </c>
      <c r="AO22" s="6">
        <f t="shared" si="14"/>
        <v>4.906333630686887</v>
      </c>
      <c r="AP22" s="6">
        <f t="shared" si="14"/>
        <v>4.772049424797614</v>
      </c>
      <c r="AQ22" s="6">
        <f t="shared" si="14"/>
        <v>5.6367432150313155</v>
      </c>
      <c r="AR22" s="6">
        <f t="shared" si="14"/>
        <v>6.3795205201137755</v>
      </c>
      <c r="AS22" s="6">
        <f t="shared" si="14"/>
        <v>6.853582554517135</v>
      </c>
      <c r="AT22" s="6">
        <f t="shared" si="14"/>
        <v>7.294952681388013</v>
      </c>
      <c r="AU22" s="6">
        <f t="shared" si="14"/>
        <v>7.555739058629232</v>
      </c>
      <c r="AV22" s="6">
        <f t="shared" si="14"/>
        <v>7.752577319587629</v>
      </c>
      <c r="AW22" s="6">
        <f t="shared" si="14"/>
        <v>8.216926869350862</v>
      </c>
      <c r="AX22" s="6">
        <f t="shared" si="14"/>
        <v>8.139059304703476</v>
      </c>
      <c r="AY22" s="6">
        <f t="shared" si="14"/>
        <v>7.896924355777224</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47</v>
      </c>
      <c r="R1" t="str">
        <f>A1</f>
        <v>Posizioni lavorative dipendenti (a).</v>
      </c>
      <c r="AH1" t="str">
        <f>A1</f>
        <v>Posizioni lavorative dipendenti (a).</v>
      </c>
    </row>
    <row r="2" spans="1:34" ht="12">
      <c r="A2" t="s">
        <v>17</v>
      </c>
      <c r="R2" t="s">
        <v>19</v>
      </c>
      <c r="AH2" t="s">
        <v>20</v>
      </c>
    </row>
    <row r="3" spans="1:34" ht="12">
      <c r="A3" t="s">
        <v>52</v>
      </c>
      <c r="R3" s="10" t="str">
        <f>A3</f>
        <v>Provincia di: REGGIO EMILIA..</v>
      </c>
      <c r="AH3" s="10" t="str">
        <f>A3</f>
        <v>Provincia di: REGGIO EMILIA..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166.5</v>
      </c>
      <c r="C9" s="5">
        <v>168.5</v>
      </c>
      <c r="D9" s="5">
        <v>164.4</v>
      </c>
      <c r="E9" s="5">
        <v>163.7</v>
      </c>
      <c r="F9" s="5">
        <v>172</v>
      </c>
      <c r="G9" s="5">
        <v>180.4</v>
      </c>
      <c r="H9" s="5">
        <v>186.3</v>
      </c>
      <c r="I9" s="5">
        <v>193.9</v>
      </c>
      <c r="J9" s="5">
        <v>193.3</v>
      </c>
      <c r="K9" s="5">
        <v>188.2</v>
      </c>
      <c r="L9" s="5">
        <v>189.9</v>
      </c>
      <c r="M9" s="5">
        <v>190</v>
      </c>
      <c r="N9" s="5">
        <v>192.7</v>
      </c>
      <c r="O9" s="5">
        <v>187.7</v>
      </c>
      <c r="P9" s="5"/>
      <c r="R9" s="4" t="s">
        <v>1</v>
      </c>
      <c r="S9" s="6">
        <f aca="true" t="shared" si="0" ref="S9:AA22">C9*100/B9-100</f>
        <v>1.2012012012012008</v>
      </c>
      <c r="T9" s="6">
        <f t="shared" si="0"/>
        <v>-2.433234421364986</v>
      </c>
      <c r="U9" s="6">
        <f t="shared" si="0"/>
        <v>-0.42579075425791757</v>
      </c>
      <c r="V9" s="6">
        <f t="shared" si="0"/>
        <v>5.070250458155172</v>
      </c>
      <c r="W9" s="6">
        <f t="shared" si="0"/>
        <v>4.883720930232556</v>
      </c>
      <c r="X9" s="6">
        <f t="shared" si="0"/>
        <v>3.2705099778270466</v>
      </c>
      <c r="Y9" s="6">
        <f t="shared" si="0"/>
        <v>4.079441760601171</v>
      </c>
      <c r="Z9" s="6">
        <f t="shared" si="0"/>
        <v>-0.3094378545642087</v>
      </c>
      <c r="AA9" s="6">
        <f t="shared" si="0"/>
        <v>-2.638385928608386</v>
      </c>
      <c r="AB9" s="6">
        <f aca="true" t="shared" si="1" ref="AB9:AC22">K9*100/J9-100</f>
        <v>-2.638385928608386</v>
      </c>
      <c r="AC9" s="6">
        <f t="shared" si="1"/>
        <v>0.9032943676939453</v>
      </c>
      <c r="AD9" s="6">
        <f>N9*100/M9-100</f>
        <v>1.4210526315789451</v>
      </c>
      <c r="AE9" s="6">
        <f>O9*100/N9-100</f>
        <v>-2.59470679813181</v>
      </c>
      <c r="AF9" s="6">
        <f aca="true" t="shared" si="2" ref="AF9:AF22">O9*100/M9-100</f>
        <v>-1.2105263157894797</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2.4</v>
      </c>
      <c r="C10" s="7">
        <v>2.2</v>
      </c>
      <c r="D10" s="7">
        <v>2</v>
      </c>
      <c r="E10" s="7">
        <v>2.1</v>
      </c>
      <c r="F10" s="7">
        <v>2.3</v>
      </c>
      <c r="G10" s="7">
        <v>2.1</v>
      </c>
      <c r="H10" s="7">
        <v>2.2</v>
      </c>
      <c r="I10" s="7">
        <v>2.1</v>
      </c>
      <c r="J10" s="7">
        <v>2</v>
      </c>
      <c r="K10" s="7">
        <v>1.9</v>
      </c>
      <c r="L10" s="7">
        <v>1.8</v>
      </c>
      <c r="M10" s="7">
        <v>1.9</v>
      </c>
      <c r="N10" s="7">
        <v>2</v>
      </c>
      <c r="O10" s="7">
        <v>2.2</v>
      </c>
      <c r="P10" s="7"/>
      <c r="R10" t="s">
        <v>2</v>
      </c>
      <c r="S10" s="6">
        <f t="shared" si="0"/>
        <v>-8.333333333333314</v>
      </c>
      <c r="T10" s="6">
        <f t="shared" si="0"/>
        <v>-9.090909090909093</v>
      </c>
      <c r="U10" s="6">
        <f t="shared" si="0"/>
        <v>5</v>
      </c>
      <c r="V10" s="6">
        <f t="shared" si="0"/>
        <v>9.523809523809504</v>
      </c>
      <c r="W10" s="6">
        <f t="shared" si="0"/>
        <v>-8.695652173913032</v>
      </c>
      <c r="X10" s="6">
        <f t="shared" si="0"/>
        <v>4.761904761904773</v>
      </c>
      <c r="Y10" s="6">
        <f t="shared" si="0"/>
        <v>-4.545454545454547</v>
      </c>
      <c r="Z10" s="6">
        <f t="shared" si="0"/>
        <v>-4.761904761904759</v>
      </c>
      <c r="AA10" s="6">
        <f t="shared" si="0"/>
        <v>-5</v>
      </c>
      <c r="AB10" s="6">
        <f t="shared" si="1"/>
        <v>-5</v>
      </c>
      <c r="AC10" s="6">
        <f t="shared" si="1"/>
        <v>-5.263157894736835</v>
      </c>
      <c r="AD10" s="6">
        <f aca="true" t="shared" si="4" ref="AD10:AE22">N10*100/M10-100</f>
        <v>5.26315789473685</v>
      </c>
      <c r="AE10" s="6">
        <f t="shared" si="4"/>
        <v>10.000000000000014</v>
      </c>
      <c r="AF10" s="6">
        <f t="shared" si="2"/>
        <v>15.789473684210549</v>
      </c>
      <c r="AH10" t="s">
        <v>2</v>
      </c>
      <c r="AI10" s="6">
        <f t="shared" si="3"/>
        <v>1.4414414414414414</v>
      </c>
      <c r="AJ10" s="6">
        <f t="shared" si="3"/>
        <v>1.305637982195846</v>
      </c>
      <c r="AK10" s="6">
        <f t="shared" si="3"/>
        <v>1.2165450121654502</v>
      </c>
      <c r="AL10" s="6">
        <f t="shared" si="3"/>
        <v>1.2828344532681735</v>
      </c>
      <c r="AM10" s="6">
        <f t="shared" si="3"/>
        <v>1.3372093023255813</v>
      </c>
      <c r="AN10" s="6">
        <f t="shared" si="3"/>
        <v>1.164079822616408</v>
      </c>
      <c r="AO10" s="6">
        <f t="shared" si="3"/>
        <v>1.1808910359634999</v>
      </c>
      <c r="AP10" s="6">
        <f t="shared" si="3"/>
        <v>1.0830324909747293</v>
      </c>
      <c r="AQ10" s="6">
        <f t="shared" si="3"/>
        <v>1.0346611484738748</v>
      </c>
      <c r="AR10" s="6">
        <f t="shared" si="3"/>
        <v>1.0095642933049946</v>
      </c>
      <c r="AS10" s="6">
        <f t="shared" si="3"/>
        <v>0.9478672985781991</v>
      </c>
      <c r="AT10" s="6">
        <f t="shared" si="3"/>
        <v>1</v>
      </c>
      <c r="AU10" s="6">
        <f t="shared" si="3"/>
        <v>1.0378827192527245</v>
      </c>
      <c r="AV10" s="6">
        <f t="shared" si="3"/>
        <v>1.1720831113478958</v>
      </c>
      <c r="AW10" s="6" t="e">
        <f t="shared" si="3"/>
        <v>#DIV/0!</v>
      </c>
    </row>
    <row r="11" spans="1:49" ht="12">
      <c r="A11" t="s">
        <v>3</v>
      </c>
      <c r="B11" s="7">
        <v>79.1</v>
      </c>
      <c r="C11" s="7">
        <v>79.9</v>
      </c>
      <c r="D11" s="7">
        <v>78.7</v>
      </c>
      <c r="E11" s="7">
        <v>77.3</v>
      </c>
      <c r="F11" s="7">
        <v>80.6</v>
      </c>
      <c r="G11" s="7">
        <v>82.2</v>
      </c>
      <c r="H11" s="7">
        <v>83.2</v>
      </c>
      <c r="I11" s="7">
        <v>84.6</v>
      </c>
      <c r="J11" s="7">
        <v>84</v>
      </c>
      <c r="K11" s="7">
        <v>80</v>
      </c>
      <c r="L11" s="7">
        <v>78.9</v>
      </c>
      <c r="M11" s="7">
        <v>77.9</v>
      </c>
      <c r="N11" s="7">
        <v>75.8</v>
      </c>
      <c r="O11" s="7">
        <v>73.8</v>
      </c>
      <c r="P11" s="7"/>
      <c r="R11" t="s">
        <v>3</v>
      </c>
      <c r="S11" s="6">
        <f t="shared" si="0"/>
        <v>1.0113780025284598</v>
      </c>
      <c r="T11" s="6">
        <f t="shared" si="0"/>
        <v>-1.501877346683358</v>
      </c>
      <c r="U11" s="6">
        <f t="shared" si="0"/>
        <v>-1.7789072426937764</v>
      </c>
      <c r="V11" s="6">
        <f t="shared" si="0"/>
        <v>4.26908150064682</v>
      </c>
      <c r="W11" s="6">
        <f t="shared" si="0"/>
        <v>1.9851116625310254</v>
      </c>
      <c r="X11" s="6">
        <f t="shared" si="0"/>
        <v>1.2165450121654402</v>
      </c>
      <c r="Y11" s="6">
        <f t="shared" si="0"/>
        <v>1.6826923076923066</v>
      </c>
      <c r="Z11" s="6">
        <f t="shared" si="0"/>
        <v>-0.7092198581560183</v>
      </c>
      <c r="AA11" s="6">
        <f t="shared" si="0"/>
        <v>-4.761904761904759</v>
      </c>
      <c r="AB11" s="6">
        <f t="shared" si="1"/>
        <v>-4.761904761904759</v>
      </c>
      <c r="AC11" s="6">
        <f t="shared" si="1"/>
        <v>-1.3749999999999858</v>
      </c>
      <c r="AD11" s="6">
        <f t="shared" si="4"/>
        <v>-2.6957637997432613</v>
      </c>
      <c r="AE11" s="6">
        <f t="shared" si="4"/>
        <v>-2.638522427440634</v>
      </c>
      <c r="AF11" s="6">
        <f t="shared" si="2"/>
        <v>-5.26315789473685</v>
      </c>
      <c r="AH11" t="s">
        <v>3</v>
      </c>
      <c r="AI11" s="6">
        <f t="shared" si="3"/>
        <v>47.507507507507505</v>
      </c>
      <c r="AJ11" s="6">
        <f t="shared" si="3"/>
        <v>47.418397626112764</v>
      </c>
      <c r="AK11" s="6">
        <f t="shared" si="3"/>
        <v>47.87104622871046</v>
      </c>
      <c r="AL11" s="6">
        <f t="shared" si="3"/>
        <v>47.22052535125229</v>
      </c>
      <c r="AM11" s="6">
        <f t="shared" si="3"/>
        <v>46.860465116279066</v>
      </c>
      <c r="AN11" s="6">
        <f t="shared" si="3"/>
        <v>45.56541019955654</v>
      </c>
      <c r="AO11" s="6">
        <f t="shared" si="3"/>
        <v>44.65915190552872</v>
      </c>
      <c r="AP11" s="6">
        <f t="shared" si="3"/>
        <v>43.630737493553376</v>
      </c>
      <c r="AQ11" s="6">
        <f t="shared" si="3"/>
        <v>43.45576823590274</v>
      </c>
      <c r="AR11" s="6">
        <f t="shared" si="3"/>
        <v>42.50797024442083</v>
      </c>
      <c r="AS11" s="6">
        <f t="shared" si="3"/>
        <v>41.548183254344394</v>
      </c>
      <c r="AT11" s="6">
        <f t="shared" si="3"/>
        <v>41.00000000000001</v>
      </c>
      <c r="AU11" s="6">
        <f t="shared" si="3"/>
        <v>39.335755059678256</v>
      </c>
      <c r="AV11" s="6">
        <f t="shared" si="3"/>
        <v>39.318060735215774</v>
      </c>
      <c r="AW11" s="6" t="e">
        <f t="shared" si="3"/>
        <v>#DIV/0!</v>
      </c>
    </row>
    <row r="12" spans="1:49" ht="12">
      <c r="A12" t="s">
        <v>46</v>
      </c>
      <c r="B12" s="7">
        <v>68.3</v>
      </c>
      <c r="C12" s="7">
        <v>69.2</v>
      </c>
      <c r="D12" s="7">
        <v>68.6</v>
      </c>
      <c r="E12" s="7">
        <v>66.8</v>
      </c>
      <c r="F12" s="7">
        <v>68.9</v>
      </c>
      <c r="G12" s="7">
        <v>71.2</v>
      </c>
      <c r="H12" s="7">
        <v>72.3</v>
      </c>
      <c r="I12" s="7">
        <v>73.7</v>
      </c>
      <c r="J12" s="7">
        <v>73.6</v>
      </c>
      <c r="K12" s="7">
        <v>69.8</v>
      </c>
      <c r="L12" s="7">
        <v>69.3</v>
      </c>
      <c r="M12" s="7">
        <v>69</v>
      </c>
      <c r="N12" s="7">
        <v>67.5</v>
      </c>
      <c r="O12" s="7">
        <v>66.1</v>
      </c>
      <c r="P12" s="7"/>
      <c r="R12" t="s">
        <v>46</v>
      </c>
      <c r="S12" s="6">
        <f t="shared" si="0"/>
        <v>1.3177159590044027</v>
      </c>
      <c r="T12" s="6">
        <f t="shared" si="0"/>
        <v>-0.8670520231214027</v>
      </c>
      <c r="U12" s="6">
        <f t="shared" si="0"/>
        <v>-2.623906705539355</v>
      </c>
      <c r="V12" s="6">
        <f t="shared" si="0"/>
        <v>3.143712574850312</v>
      </c>
      <c r="W12" s="6">
        <f t="shared" si="0"/>
        <v>3.3381712626995608</v>
      </c>
      <c r="X12" s="6">
        <f t="shared" si="0"/>
        <v>1.5449438202247165</v>
      </c>
      <c r="Y12" s="6">
        <f t="shared" si="0"/>
        <v>1.9363762102351387</v>
      </c>
      <c r="Z12" s="6">
        <f t="shared" si="0"/>
        <v>-0.13568521031209002</v>
      </c>
      <c r="AA12" s="6">
        <f t="shared" si="0"/>
        <v>-5.16304347826086</v>
      </c>
      <c r="AB12" s="6">
        <f t="shared" si="1"/>
        <v>-5.16304347826086</v>
      </c>
      <c r="AC12" s="6">
        <f t="shared" si="1"/>
        <v>-0.7163323782234983</v>
      </c>
      <c r="AD12" s="6">
        <f t="shared" si="4"/>
        <v>-2.173913043478265</v>
      </c>
      <c r="AE12" s="6">
        <f t="shared" si="4"/>
        <v>-2.0740740740740904</v>
      </c>
      <c r="AF12" s="6">
        <f t="shared" si="2"/>
        <v>-4.202898550724655</v>
      </c>
      <c r="AH12" t="s">
        <v>46</v>
      </c>
      <c r="AI12" s="6">
        <f t="shared" si="3"/>
        <v>41.02102102102102</v>
      </c>
      <c r="AJ12" s="6">
        <f t="shared" si="3"/>
        <v>41.068249258160236</v>
      </c>
      <c r="AK12" s="6">
        <f t="shared" si="3"/>
        <v>41.727493917274934</v>
      </c>
      <c r="AL12" s="6">
        <f t="shared" si="3"/>
        <v>40.80635308491143</v>
      </c>
      <c r="AM12" s="6">
        <f t="shared" si="3"/>
        <v>40.05813953488373</v>
      </c>
      <c r="AN12" s="6">
        <f t="shared" si="3"/>
        <v>39.467849223946786</v>
      </c>
      <c r="AO12" s="6">
        <f t="shared" si="3"/>
        <v>38.808373590982285</v>
      </c>
      <c r="AP12" s="6">
        <f t="shared" si="3"/>
        <v>38.00928313563693</v>
      </c>
      <c r="AQ12" s="6">
        <f t="shared" si="3"/>
        <v>38.07553026383859</v>
      </c>
      <c r="AR12" s="6">
        <f t="shared" si="3"/>
        <v>37.088204038257174</v>
      </c>
      <c r="AS12" s="6">
        <f t="shared" si="3"/>
        <v>36.492890995260666</v>
      </c>
      <c r="AT12" s="6">
        <f t="shared" si="3"/>
        <v>36.31578947368421</v>
      </c>
      <c r="AU12" s="6">
        <f t="shared" si="3"/>
        <v>35.028541774779455</v>
      </c>
      <c r="AV12" s="6">
        <f t="shared" si="3"/>
        <v>35.21576984549813</v>
      </c>
      <c r="AW12" s="6" t="e">
        <f t="shared" si="3"/>
        <v>#DIV/0!</v>
      </c>
    </row>
    <row r="13" spans="1:49" ht="12">
      <c r="A13" t="s">
        <v>4</v>
      </c>
      <c r="B13" s="7">
        <v>66.1</v>
      </c>
      <c r="C13" s="7">
        <v>67</v>
      </c>
      <c r="D13" s="7">
        <v>66.4</v>
      </c>
      <c r="E13" s="7">
        <v>64.6</v>
      </c>
      <c r="F13" s="7">
        <v>66.7</v>
      </c>
      <c r="G13" s="7">
        <v>69</v>
      </c>
      <c r="H13" s="7">
        <v>70.1</v>
      </c>
      <c r="I13" s="7">
        <v>71.7</v>
      </c>
      <c r="J13" s="7">
        <v>71.7</v>
      </c>
      <c r="K13" s="7">
        <v>68.1</v>
      </c>
      <c r="L13" s="7">
        <v>67.7</v>
      </c>
      <c r="M13" s="7">
        <v>67.1</v>
      </c>
      <c r="N13" s="7">
        <v>65.6</v>
      </c>
      <c r="O13" s="7">
        <v>64.2</v>
      </c>
      <c r="P13" s="7"/>
      <c r="R13" t="s">
        <v>4</v>
      </c>
      <c r="S13" s="6">
        <f t="shared" si="0"/>
        <v>1.3615733736762508</v>
      </c>
      <c r="T13" s="6">
        <f t="shared" si="0"/>
        <v>-0.895522388059689</v>
      </c>
      <c r="U13" s="6">
        <f t="shared" si="0"/>
        <v>-2.7108433734940007</v>
      </c>
      <c r="V13" s="6">
        <f t="shared" si="0"/>
        <v>3.2507739938080533</v>
      </c>
      <c r="W13" s="6">
        <f t="shared" si="0"/>
        <v>3.448275862068968</v>
      </c>
      <c r="X13" s="6">
        <f t="shared" si="0"/>
        <v>1.594202898550705</v>
      </c>
      <c r="Y13" s="6">
        <f t="shared" si="0"/>
        <v>2.2824536376604954</v>
      </c>
      <c r="Z13" s="6">
        <f t="shared" si="0"/>
        <v>0</v>
      </c>
      <c r="AA13" s="6">
        <f t="shared" si="0"/>
        <v>-5.020920502092068</v>
      </c>
      <c r="AB13" s="6">
        <f t="shared" si="1"/>
        <v>-5.020920502092068</v>
      </c>
      <c r="AC13" s="6">
        <f t="shared" si="1"/>
        <v>-0.5873715124816385</v>
      </c>
      <c r="AD13" s="6">
        <f t="shared" si="4"/>
        <v>-2.2354694485842117</v>
      </c>
      <c r="AE13" s="6">
        <f t="shared" si="4"/>
        <v>-2.1341463414634063</v>
      </c>
      <c r="AF13" s="6">
        <f t="shared" si="2"/>
        <v>-4.32190760059612</v>
      </c>
      <c r="AH13" t="s">
        <v>4</v>
      </c>
      <c r="AI13" s="6">
        <f t="shared" si="3"/>
        <v>39.69969969969969</v>
      </c>
      <c r="AJ13" s="6">
        <f t="shared" si="3"/>
        <v>39.76261127596439</v>
      </c>
      <c r="AK13" s="6">
        <f t="shared" si="3"/>
        <v>40.38929440389295</v>
      </c>
      <c r="AL13" s="6">
        <f t="shared" si="3"/>
        <v>39.46243127672572</v>
      </c>
      <c r="AM13" s="6">
        <f t="shared" si="3"/>
        <v>38.77906976744186</v>
      </c>
      <c r="AN13" s="6">
        <f t="shared" si="3"/>
        <v>38.248337028824835</v>
      </c>
      <c r="AO13" s="6">
        <f t="shared" si="3"/>
        <v>37.62748255501878</v>
      </c>
      <c r="AP13" s="6">
        <f t="shared" si="3"/>
        <v>36.977823620422896</v>
      </c>
      <c r="AQ13" s="6">
        <f t="shared" si="3"/>
        <v>37.09260217278841</v>
      </c>
      <c r="AR13" s="6">
        <f t="shared" si="3"/>
        <v>36.18490967056323</v>
      </c>
      <c r="AS13" s="6">
        <f t="shared" si="3"/>
        <v>35.65034228541337</v>
      </c>
      <c r="AT13" s="6">
        <f t="shared" si="3"/>
        <v>35.315789473684205</v>
      </c>
      <c r="AU13" s="6">
        <f t="shared" si="3"/>
        <v>34.04255319148936</v>
      </c>
      <c r="AV13" s="6">
        <f t="shared" si="3"/>
        <v>34.203516249334044</v>
      </c>
      <c r="AW13" s="6" t="e">
        <f t="shared" si="3"/>
        <v>#DIV/0!</v>
      </c>
    </row>
    <row r="14" spans="1:49" ht="12">
      <c r="A14" t="s">
        <v>5</v>
      </c>
      <c r="B14" s="7">
        <v>10.8</v>
      </c>
      <c r="C14" s="7">
        <v>10.7</v>
      </c>
      <c r="D14" s="7">
        <v>10.1</v>
      </c>
      <c r="E14" s="7">
        <v>10.5</v>
      </c>
      <c r="F14" s="7">
        <v>11.7</v>
      </c>
      <c r="G14" s="7">
        <v>11</v>
      </c>
      <c r="H14" s="7">
        <v>10.9</v>
      </c>
      <c r="I14" s="7">
        <v>10.9</v>
      </c>
      <c r="J14" s="7">
        <v>10.4</v>
      </c>
      <c r="K14" s="7">
        <v>10.2</v>
      </c>
      <c r="L14" s="7">
        <v>9.6</v>
      </c>
      <c r="M14" s="7">
        <v>8.9</v>
      </c>
      <c r="N14" s="7">
        <v>8.3</v>
      </c>
      <c r="O14" s="7">
        <v>7.7</v>
      </c>
      <c r="P14" s="7"/>
      <c r="R14" t="s">
        <v>5</v>
      </c>
      <c r="S14" s="6">
        <f t="shared" si="0"/>
        <v>-0.925925925925938</v>
      </c>
      <c r="T14" s="6">
        <f t="shared" si="0"/>
        <v>-5.607476635514018</v>
      </c>
      <c r="U14" s="6">
        <f t="shared" si="0"/>
        <v>3.960396039603964</v>
      </c>
      <c r="V14" s="6">
        <f t="shared" si="0"/>
        <v>11.42857142857143</v>
      </c>
      <c r="W14" s="6">
        <f t="shared" si="0"/>
        <v>-5.982905982905976</v>
      </c>
      <c r="X14" s="6">
        <f t="shared" si="0"/>
        <v>-0.9090909090909065</v>
      </c>
      <c r="Y14" s="6">
        <f t="shared" si="0"/>
        <v>0</v>
      </c>
      <c r="Z14" s="6">
        <f t="shared" si="0"/>
        <v>-4.587155963302749</v>
      </c>
      <c r="AA14" s="6">
        <f t="shared" si="0"/>
        <v>-1.923076923076934</v>
      </c>
      <c r="AB14" s="6">
        <f t="shared" si="1"/>
        <v>-1.923076923076934</v>
      </c>
      <c r="AC14" s="6">
        <f t="shared" si="1"/>
        <v>-5.882352941176464</v>
      </c>
      <c r="AD14" s="6">
        <f t="shared" si="4"/>
        <v>-6.741573033707851</v>
      </c>
      <c r="AE14" s="6">
        <f t="shared" si="4"/>
        <v>-7.228915662650607</v>
      </c>
      <c r="AF14" s="6">
        <f t="shared" si="2"/>
        <v>-13.483146067415731</v>
      </c>
      <c r="AH14" t="s">
        <v>5</v>
      </c>
      <c r="AI14" s="6">
        <f t="shared" si="3"/>
        <v>6.486486486486487</v>
      </c>
      <c r="AJ14" s="6">
        <f t="shared" si="3"/>
        <v>6.350148367952523</v>
      </c>
      <c r="AK14" s="6">
        <f t="shared" si="3"/>
        <v>6.143552311435523</v>
      </c>
      <c r="AL14" s="6">
        <f t="shared" si="3"/>
        <v>6.414172266340868</v>
      </c>
      <c r="AM14" s="6">
        <f t="shared" si="3"/>
        <v>6.8023255813953485</v>
      </c>
      <c r="AN14" s="6">
        <f t="shared" si="3"/>
        <v>6.097560975609756</v>
      </c>
      <c r="AO14" s="6">
        <f t="shared" si="3"/>
        <v>5.85077831454643</v>
      </c>
      <c r="AP14" s="6">
        <f t="shared" si="3"/>
        <v>5.621454357916452</v>
      </c>
      <c r="AQ14" s="6">
        <f t="shared" si="3"/>
        <v>5.380237972064148</v>
      </c>
      <c r="AR14" s="6">
        <f t="shared" si="3"/>
        <v>5.419766206163655</v>
      </c>
      <c r="AS14" s="6">
        <f t="shared" si="3"/>
        <v>5.055292259083728</v>
      </c>
      <c r="AT14" s="6">
        <f t="shared" si="3"/>
        <v>4.684210526315789</v>
      </c>
      <c r="AU14" s="6">
        <f t="shared" si="3"/>
        <v>4.307213284898808</v>
      </c>
      <c r="AV14" s="6">
        <f t="shared" si="3"/>
        <v>4.102290889717635</v>
      </c>
      <c r="AW14" s="6" t="e">
        <f t="shared" si="3"/>
        <v>#DIV/0!</v>
      </c>
    </row>
    <row r="15" spans="1:49" ht="12">
      <c r="A15" t="s">
        <v>6</v>
      </c>
      <c r="B15" s="7">
        <v>85</v>
      </c>
      <c r="C15" s="7">
        <v>86.4</v>
      </c>
      <c r="D15" s="7">
        <v>83.7</v>
      </c>
      <c r="E15" s="7">
        <v>84.3</v>
      </c>
      <c r="F15" s="7">
        <v>89.1</v>
      </c>
      <c r="G15" s="7">
        <v>96.1</v>
      </c>
      <c r="H15" s="7">
        <v>100.9</v>
      </c>
      <c r="I15" s="7">
        <v>107.2</v>
      </c>
      <c r="J15" s="7">
        <v>107.3</v>
      </c>
      <c r="K15" s="7">
        <v>106.3</v>
      </c>
      <c r="L15" s="7">
        <v>109.2</v>
      </c>
      <c r="M15" s="7">
        <v>110.2</v>
      </c>
      <c r="N15" s="7">
        <v>114.9</v>
      </c>
      <c r="O15" s="7">
        <v>111.7</v>
      </c>
      <c r="P15" s="7"/>
      <c r="R15" t="s">
        <v>6</v>
      </c>
      <c r="S15" s="6">
        <f t="shared" si="0"/>
        <v>1.647058823529406</v>
      </c>
      <c r="T15" s="6">
        <f t="shared" si="0"/>
        <v>-3.125</v>
      </c>
      <c r="U15" s="6">
        <f t="shared" si="0"/>
        <v>0.7168458781361977</v>
      </c>
      <c r="V15" s="6">
        <f t="shared" si="0"/>
        <v>5.693950177935946</v>
      </c>
      <c r="W15" s="6">
        <f t="shared" si="0"/>
        <v>7.856341189674524</v>
      </c>
      <c r="X15" s="6">
        <f t="shared" si="0"/>
        <v>4.994797086368379</v>
      </c>
      <c r="Y15" s="6">
        <f t="shared" si="0"/>
        <v>6.243805748265601</v>
      </c>
      <c r="Z15" s="6">
        <f t="shared" si="0"/>
        <v>0.09328358208955478</v>
      </c>
      <c r="AA15" s="6">
        <f t="shared" si="0"/>
        <v>-0.9319664492078203</v>
      </c>
      <c r="AB15" s="6">
        <f t="shared" si="1"/>
        <v>-0.9319664492078203</v>
      </c>
      <c r="AC15" s="6">
        <f t="shared" si="1"/>
        <v>2.7281279397930405</v>
      </c>
      <c r="AD15" s="6">
        <f t="shared" si="4"/>
        <v>4.264972776769511</v>
      </c>
      <c r="AE15" s="6">
        <f t="shared" si="4"/>
        <v>-2.7850304612706793</v>
      </c>
      <c r="AF15" s="6">
        <f t="shared" si="2"/>
        <v>1.3611615245009006</v>
      </c>
      <c r="AH15" t="s">
        <v>6</v>
      </c>
      <c r="AI15" s="6">
        <f t="shared" si="3"/>
        <v>51.051051051051054</v>
      </c>
      <c r="AJ15" s="6">
        <f t="shared" si="3"/>
        <v>51.275964391691396</v>
      </c>
      <c r="AK15" s="6">
        <f t="shared" si="3"/>
        <v>50.912408759124084</v>
      </c>
      <c r="AL15" s="6">
        <f t="shared" si="3"/>
        <v>51.496640195479536</v>
      </c>
      <c r="AM15" s="6">
        <f t="shared" si="3"/>
        <v>51.80232558139535</v>
      </c>
      <c r="AN15" s="6">
        <f t="shared" si="3"/>
        <v>53.27050997782705</v>
      </c>
      <c r="AO15" s="6">
        <f t="shared" si="3"/>
        <v>54.15995705850778</v>
      </c>
      <c r="AP15" s="6">
        <f t="shared" si="3"/>
        <v>55.286230015471894</v>
      </c>
      <c r="AQ15" s="6">
        <f t="shared" si="3"/>
        <v>55.50957061562338</v>
      </c>
      <c r="AR15" s="6">
        <f t="shared" si="3"/>
        <v>56.48246546227418</v>
      </c>
      <c r="AS15" s="6">
        <f t="shared" si="3"/>
        <v>57.50394944707741</v>
      </c>
      <c r="AT15" s="6">
        <f t="shared" si="3"/>
        <v>58</v>
      </c>
      <c r="AU15" s="6">
        <f t="shared" si="3"/>
        <v>59.62636222106902</v>
      </c>
      <c r="AV15" s="6">
        <f t="shared" si="3"/>
        <v>59.50985615343634</v>
      </c>
      <c r="AW15" s="6" t="e">
        <f t="shared" si="3"/>
        <v>#DIV/0!</v>
      </c>
    </row>
    <row r="16" spans="1:49" ht="12">
      <c r="A16" t="s">
        <v>16</v>
      </c>
      <c r="B16" s="7">
        <v>32</v>
      </c>
      <c r="C16" s="7">
        <v>31.7</v>
      </c>
      <c r="D16" s="7">
        <v>29.8</v>
      </c>
      <c r="E16" s="7">
        <v>30.3</v>
      </c>
      <c r="F16" s="7">
        <v>32.4</v>
      </c>
      <c r="G16" s="7">
        <v>34.3</v>
      </c>
      <c r="H16" s="7">
        <v>35.2</v>
      </c>
      <c r="I16" s="7">
        <v>37</v>
      </c>
      <c r="J16" s="7">
        <v>35.7</v>
      </c>
      <c r="K16" s="7">
        <v>34.7</v>
      </c>
      <c r="L16" s="7">
        <v>35.3</v>
      </c>
      <c r="M16" s="7">
        <v>36.2</v>
      </c>
      <c r="N16" s="7">
        <v>37.9</v>
      </c>
      <c r="O16" s="7">
        <v>36.7</v>
      </c>
      <c r="P16" s="7"/>
      <c r="R16" t="s">
        <v>16</v>
      </c>
      <c r="S16" s="6">
        <f t="shared" si="0"/>
        <v>-0.9375</v>
      </c>
      <c r="T16" s="6">
        <f t="shared" si="0"/>
        <v>-5.9936908517350105</v>
      </c>
      <c r="U16" s="6">
        <f t="shared" si="0"/>
        <v>1.6778523489932837</v>
      </c>
      <c r="V16" s="6">
        <f t="shared" si="0"/>
        <v>6.930693069306926</v>
      </c>
      <c r="W16" s="6">
        <f t="shared" si="0"/>
        <v>5.864197530864189</v>
      </c>
      <c r="X16" s="6">
        <f t="shared" si="0"/>
        <v>2.623906705539383</v>
      </c>
      <c r="Y16" s="6">
        <f t="shared" si="0"/>
        <v>5.11363636363636</v>
      </c>
      <c r="Z16" s="6">
        <f t="shared" si="0"/>
        <v>-3.5135135135135016</v>
      </c>
      <c r="AA16" s="6">
        <f t="shared" si="0"/>
        <v>-2.8011204481792618</v>
      </c>
      <c r="AB16" s="6">
        <f t="shared" si="1"/>
        <v>-2.8011204481792618</v>
      </c>
      <c r="AC16" s="6">
        <f t="shared" si="1"/>
        <v>1.7291066282420502</v>
      </c>
      <c r="AD16" s="6">
        <f t="shared" si="4"/>
        <v>4.696132596685075</v>
      </c>
      <c r="AE16" s="6">
        <f t="shared" si="4"/>
        <v>-3.1662269129287495</v>
      </c>
      <c r="AF16" s="6">
        <f t="shared" si="2"/>
        <v>1.3812154696132666</v>
      </c>
      <c r="AH16" t="s">
        <v>16</v>
      </c>
      <c r="AI16" s="6">
        <f t="shared" si="3"/>
        <v>19.21921921921922</v>
      </c>
      <c r="AJ16" s="6">
        <f t="shared" si="3"/>
        <v>18.81305637982196</v>
      </c>
      <c r="AK16" s="6">
        <f t="shared" si="3"/>
        <v>18.126520681265205</v>
      </c>
      <c r="AL16" s="6">
        <f t="shared" si="3"/>
        <v>18.509468540012218</v>
      </c>
      <c r="AM16" s="6">
        <f t="shared" si="3"/>
        <v>18.837209302325583</v>
      </c>
      <c r="AN16" s="6">
        <f t="shared" si="3"/>
        <v>19.01330376940133</v>
      </c>
      <c r="AO16" s="6">
        <f t="shared" si="3"/>
        <v>18.894256575415998</v>
      </c>
      <c r="AP16" s="6">
        <f t="shared" si="3"/>
        <v>19.082001031459516</v>
      </c>
      <c r="AQ16" s="6">
        <f t="shared" si="3"/>
        <v>18.468701500258668</v>
      </c>
      <c r="AR16" s="6">
        <f t="shared" si="3"/>
        <v>18.43783209351754</v>
      </c>
      <c r="AS16" s="6">
        <f t="shared" si="3"/>
        <v>18.58873091100579</v>
      </c>
      <c r="AT16" s="6">
        <f t="shared" si="3"/>
        <v>19.05263157894737</v>
      </c>
      <c r="AU16" s="6">
        <f t="shared" si="3"/>
        <v>19.667877529839128</v>
      </c>
      <c r="AV16" s="6">
        <f t="shared" si="3"/>
        <v>19.55247735748535</v>
      </c>
      <c r="AW16" s="6" t="e">
        <f t="shared" si="3"/>
        <v>#DIV/0!</v>
      </c>
    </row>
    <row r="17" spans="1:49" ht="12">
      <c r="A17" t="s">
        <v>7</v>
      </c>
      <c r="B17" s="7">
        <v>2.5</v>
      </c>
      <c r="C17" s="7">
        <v>2.5</v>
      </c>
      <c r="D17" s="7">
        <v>2.4</v>
      </c>
      <c r="E17" s="7">
        <v>2.4</v>
      </c>
      <c r="F17" s="7">
        <v>2.5</v>
      </c>
      <c r="G17" s="7">
        <v>2.6</v>
      </c>
      <c r="H17" s="7">
        <v>2.7</v>
      </c>
      <c r="I17" s="7">
        <v>2.4</v>
      </c>
      <c r="J17" s="7">
        <v>2.3</v>
      </c>
      <c r="K17" s="7">
        <v>2</v>
      </c>
      <c r="L17" s="7">
        <v>2</v>
      </c>
      <c r="M17" s="7">
        <v>2.5</v>
      </c>
      <c r="N17" s="7">
        <v>2.6</v>
      </c>
      <c r="O17" s="7">
        <v>2.1</v>
      </c>
      <c r="P17" s="7"/>
      <c r="R17" t="s">
        <v>7</v>
      </c>
      <c r="S17" s="6">
        <f t="shared" si="0"/>
        <v>0</v>
      </c>
      <c r="T17" s="6">
        <f t="shared" si="0"/>
        <v>-4</v>
      </c>
      <c r="U17" s="6">
        <f t="shared" si="0"/>
        <v>0</v>
      </c>
      <c r="V17" s="6">
        <f t="shared" si="0"/>
        <v>4.166666666666671</v>
      </c>
      <c r="W17" s="6">
        <f t="shared" si="0"/>
        <v>4</v>
      </c>
      <c r="X17" s="6">
        <f t="shared" si="0"/>
        <v>3.8461538461538396</v>
      </c>
      <c r="Y17" s="6">
        <f t="shared" si="0"/>
        <v>-11.111111111111114</v>
      </c>
      <c r="Z17" s="6">
        <f t="shared" si="0"/>
        <v>-4.166666666666671</v>
      </c>
      <c r="AA17" s="6">
        <f t="shared" si="0"/>
        <v>-13.043478260869563</v>
      </c>
      <c r="AB17" s="6">
        <f t="shared" si="1"/>
        <v>-13.043478260869563</v>
      </c>
      <c r="AC17" s="6">
        <f t="shared" si="1"/>
        <v>0</v>
      </c>
      <c r="AD17" s="6">
        <f t="shared" si="4"/>
        <v>4</v>
      </c>
      <c r="AE17" s="6">
        <f t="shared" si="4"/>
        <v>-19.23076923076924</v>
      </c>
      <c r="AF17" s="6">
        <f t="shared" si="2"/>
        <v>-16</v>
      </c>
      <c r="AH17" t="s">
        <v>7</v>
      </c>
      <c r="AI17" s="6">
        <f t="shared" si="3"/>
        <v>1.5015015015015014</v>
      </c>
      <c r="AJ17" s="6">
        <f t="shared" si="3"/>
        <v>1.4836795252225519</v>
      </c>
      <c r="AK17" s="6">
        <f t="shared" si="3"/>
        <v>1.4598540145985401</v>
      </c>
      <c r="AL17" s="6">
        <f t="shared" si="3"/>
        <v>1.46609651802077</v>
      </c>
      <c r="AM17" s="6">
        <f t="shared" si="3"/>
        <v>1.4534883720930232</v>
      </c>
      <c r="AN17" s="6">
        <f t="shared" si="3"/>
        <v>1.441241685144124</v>
      </c>
      <c r="AO17" s="6">
        <f t="shared" si="3"/>
        <v>1.4492753623188406</v>
      </c>
      <c r="AP17" s="6">
        <f t="shared" si="3"/>
        <v>1.2377514182568334</v>
      </c>
      <c r="AQ17" s="6">
        <f t="shared" si="3"/>
        <v>1.1898603207449558</v>
      </c>
      <c r="AR17" s="6">
        <f t="shared" si="3"/>
        <v>1.0626992561105209</v>
      </c>
      <c r="AS17" s="6">
        <f t="shared" si="3"/>
        <v>1.05318588730911</v>
      </c>
      <c r="AT17" s="6">
        <f t="shared" si="3"/>
        <v>1.3157894736842106</v>
      </c>
      <c r="AU17" s="6">
        <f t="shared" si="3"/>
        <v>1.3492475350285418</v>
      </c>
      <c r="AV17" s="6">
        <f t="shared" si="3"/>
        <v>1.1188066062866278</v>
      </c>
      <c r="AW17" s="6" t="e">
        <f t="shared" si="3"/>
        <v>#DIV/0!</v>
      </c>
    </row>
    <row r="18" spans="1:49" ht="12">
      <c r="A18" t="s">
        <v>8</v>
      </c>
      <c r="B18" s="7">
        <v>5.1</v>
      </c>
      <c r="C18" s="7">
        <v>5.2</v>
      </c>
      <c r="D18" s="7">
        <v>5</v>
      </c>
      <c r="E18" s="7">
        <v>5.2</v>
      </c>
      <c r="F18" s="7">
        <v>5.4</v>
      </c>
      <c r="G18" s="7">
        <v>5.6</v>
      </c>
      <c r="H18" s="7">
        <v>5.7</v>
      </c>
      <c r="I18" s="7">
        <v>5.7</v>
      </c>
      <c r="J18" s="7">
        <v>5.8</v>
      </c>
      <c r="K18" s="7">
        <v>5.6</v>
      </c>
      <c r="L18" s="7">
        <v>5.7</v>
      </c>
      <c r="M18" s="7">
        <v>5.5</v>
      </c>
      <c r="N18" s="7">
        <v>5.6</v>
      </c>
      <c r="O18" s="7">
        <v>5.7</v>
      </c>
      <c r="P18" s="7"/>
      <c r="R18" t="s">
        <v>8</v>
      </c>
      <c r="S18" s="6">
        <f t="shared" si="0"/>
        <v>1.9607843137254974</v>
      </c>
      <c r="T18" s="6">
        <f t="shared" si="0"/>
        <v>-3.846153846153854</v>
      </c>
      <c r="U18" s="6">
        <f t="shared" si="0"/>
        <v>4</v>
      </c>
      <c r="V18" s="6">
        <f t="shared" si="0"/>
        <v>3.8461538461538396</v>
      </c>
      <c r="W18" s="6">
        <f t="shared" si="0"/>
        <v>3.7037037037036953</v>
      </c>
      <c r="X18" s="6">
        <f t="shared" si="0"/>
        <v>1.7857142857142918</v>
      </c>
      <c r="Y18" s="6">
        <f t="shared" si="0"/>
        <v>0</v>
      </c>
      <c r="Z18" s="6">
        <f t="shared" si="0"/>
        <v>1.7543859649122737</v>
      </c>
      <c r="AA18" s="6">
        <f t="shared" si="0"/>
        <v>-3.448275862068968</v>
      </c>
      <c r="AB18" s="6">
        <f t="shared" si="1"/>
        <v>-3.448275862068968</v>
      </c>
      <c r="AC18" s="6">
        <f t="shared" si="1"/>
        <v>1.7857142857142918</v>
      </c>
      <c r="AD18" s="6">
        <f t="shared" si="4"/>
        <v>1.818181818181813</v>
      </c>
      <c r="AE18" s="6">
        <f t="shared" si="4"/>
        <v>1.7857142857142918</v>
      </c>
      <c r="AF18" s="6">
        <f t="shared" si="2"/>
        <v>3.6363636363636402</v>
      </c>
      <c r="AH18" t="s">
        <v>8</v>
      </c>
      <c r="AI18" s="6">
        <f t="shared" si="3"/>
        <v>3.063063063063063</v>
      </c>
      <c r="AJ18" s="6">
        <f t="shared" si="3"/>
        <v>3.086053412462908</v>
      </c>
      <c r="AK18" s="6">
        <f t="shared" si="3"/>
        <v>3.0413625304136254</v>
      </c>
      <c r="AL18" s="6">
        <f t="shared" si="3"/>
        <v>3.176542455711668</v>
      </c>
      <c r="AM18" s="6">
        <f t="shared" si="3"/>
        <v>3.13953488372093</v>
      </c>
      <c r="AN18" s="6">
        <f t="shared" si="3"/>
        <v>3.104212860310421</v>
      </c>
      <c r="AO18" s="6">
        <f t="shared" si="3"/>
        <v>3.0595813204508855</v>
      </c>
      <c r="AP18" s="6">
        <f t="shared" si="3"/>
        <v>2.9396596183599795</v>
      </c>
      <c r="AQ18" s="6">
        <f t="shared" si="3"/>
        <v>3.0005173305742368</v>
      </c>
      <c r="AR18" s="6">
        <f t="shared" si="3"/>
        <v>2.9755579171094584</v>
      </c>
      <c r="AS18" s="6">
        <f t="shared" si="3"/>
        <v>3.0015797788309637</v>
      </c>
      <c r="AT18" s="6">
        <f t="shared" si="3"/>
        <v>2.8947368421052633</v>
      </c>
      <c r="AU18" s="6">
        <f t="shared" si="3"/>
        <v>2.9060716139076286</v>
      </c>
      <c r="AV18" s="6">
        <f t="shared" si="3"/>
        <v>3.036760788492275</v>
      </c>
      <c r="AW18" s="6" t="e">
        <f t="shared" si="3"/>
        <v>#DIV/0!</v>
      </c>
    </row>
    <row r="19" spans="1:49" ht="12">
      <c r="A19" t="s">
        <v>9</v>
      </c>
      <c r="B19" s="7">
        <v>0.4</v>
      </c>
      <c r="C19" s="7">
        <v>0.5</v>
      </c>
      <c r="D19" s="7">
        <v>0.5</v>
      </c>
      <c r="E19" s="7">
        <v>0.4</v>
      </c>
      <c r="F19" s="7">
        <v>0.5</v>
      </c>
      <c r="G19" s="7">
        <v>0.5</v>
      </c>
      <c r="H19" s="7">
        <v>0.5</v>
      </c>
      <c r="I19" s="7">
        <v>0.5</v>
      </c>
      <c r="J19" s="7">
        <v>0.6</v>
      </c>
      <c r="K19" s="7">
        <v>0.6</v>
      </c>
      <c r="L19" s="7">
        <v>0.6</v>
      </c>
      <c r="M19" s="7">
        <v>0.5</v>
      </c>
      <c r="N19" s="7">
        <v>0.5</v>
      </c>
      <c r="O19" s="7">
        <v>0.5</v>
      </c>
      <c r="P19" s="7"/>
      <c r="R19" t="s">
        <v>9</v>
      </c>
      <c r="S19" s="6">
        <f t="shared" si="0"/>
        <v>25</v>
      </c>
      <c r="T19" s="6">
        <f t="shared" si="0"/>
        <v>0</v>
      </c>
      <c r="U19" s="6">
        <f t="shared" si="0"/>
        <v>-20</v>
      </c>
      <c r="V19" s="6">
        <f t="shared" si="0"/>
        <v>25</v>
      </c>
      <c r="W19" s="6">
        <f t="shared" si="0"/>
        <v>0</v>
      </c>
      <c r="X19" s="6">
        <f t="shared" si="0"/>
        <v>0</v>
      </c>
      <c r="Y19" s="6">
        <f t="shared" si="0"/>
        <v>0</v>
      </c>
      <c r="Z19" s="6">
        <f t="shared" si="0"/>
        <v>20</v>
      </c>
      <c r="AA19" s="6">
        <f t="shared" si="0"/>
        <v>0</v>
      </c>
      <c r="AB19" s="6">
        <f t="shared" si="1"/>
        <v>0</v>
      </c>
      <c r="AC19" s="6">
        <f t="shared" si="1"/>
        <v>0</v>
      </c>
      <c r="AD19" s="6">
        <f t="shared" si="4"/>
        <v>0</v>
      </c>
      <c r="AE19" s="6">
        <f t="shared" si="4"/>
        <v>0</v>
      </c>
      <c r="AF19" s="6">
        <f t="shared" si="2"/>
        <v>0</v>
      </c>
      <c r="AH19" t="s">
        <v>9</v>
      </c>
      <c r="AI19" s="6">
        <f t="shared" si="3"/>
        <v>0.24024024024024024</v>
      </c>
      <c r="AJ19" s="6">
        <f t="shared" si="3"/>
        <v>0.29673590504451036</v>
      </c>
      <c r="AK19" s="6">
        <f t="shared" si="3"/>
        <v>0.30413625304136255</v>
      </c>
      <c r="AL19" s="6">
        <f t="shared" si="3"/>
        <v>0.2443494196701283</v>
      </c>
      <c r="AM19" s="6">
        <f t="shared" si="3"/>
        <v>0.29069767441860467</v>
      </c>
      <c r="AN19" s="6">
        <f t="shared" si="3"/>
        <v>0.2771618625277162</v>
      </c>
      <c r="AO19" s="6">
        <f t="shared" si="3"/>
        <v>0.2683843263553408</v>
      </c>
      <c r="AP19" s="6">
        <f t="shared" si="3"/>
        <v>0.25786487880350695</v>
      </c>
      <c r="AQ19" s="6">
        <f t="shared" si="3"/>
        <v>0.3103983445421624</v>
      </c>
      <c r="AR19" s="6">
        <f t="shared" si="3"/>
        <v>0.31880977683315626</v>
      </c>
      <c r="AS19" s="6">
        <f t="shared" si="3"/>
        <v>0.315955766192733</v>
      </c>
      <c r="AT19" s="6">
        <f t="shared" si="3"/>
        <v>0.2631578947368421</v>
      </c>
      <c r="AU19" s="6">
        <f t="shared" si="3"/>
        <v>0.2594706798131811</v>
      </c>
      <c r="AV19" s="6">
        <f t="shared" si="3"/>
        <v>0.26638252530633993</v>
      </c>
      <c r="AW19" s="6" t="e">
        <f t="shared" si="3"/>
        <v>#DIV/0!</v>
      </c>
    </row>
    <row r="20" spans="1:49" ht="12">
      <c r="A20" t="s">
        <v>12</v>
      </c>
      <c r="B20" s="7">
        <v>6.6</v>
      </c>
      <c r="C20" s="7">
        <v>7</v>
      </c>
      <c r="D20" s="7">
        <v>7.2</v>
      </c>
      <c r="E20" s="7">
        <v>7.6</v>
      </c>
      <c r="F20" s="7">
        <v>8.4</v>
      </c>
      <c r="G20" s="7">
        <v>9.1</v>
      </c>
      <c r="H20" s="7">
        <v>9.9</v>
      </c>
      <c r="I20" s="7">
        <v>11.5</v>
      </c>
      <c r="J20" s="7">
        <v>12.3</v>
      </c>
      <c r="K20" s="7">
        <v>12.8</v>
      </c>
      <c r="L20" s="7">
        <v>13.9</v>
      </c>
      <c r="M20" s="7">
        <v>14.2</v>
      </c>
      <c r="N20" s="7">
        <v>16.9</v>
      </c>
      <c r="O20" s="7">
        <v>17.2</v>
      </c>
      <c r="P20" s="7"/>
      <c r="R20" t="s">
        <v>12</v>
      </c>
      <c r="S20" s="6">
        <f t="shared" si="0"/>
        <v>6.060606060606062</v>
      </c>
      <c r="T20" s="6">
        <f t="shared" si="0"/>
        <v>2.857142857142861</v>
      </c>
      <c r="U20" s="6">
        <f t="shared" si="0"/>
        <v>5.555555555555557</v>
      </c>
      <c r="V20" s="6">
        <f t="shared" si="0"/>
        <v>10.526315789473685</v>
      </c>
      <c r="W20" s="6">
        <f t="shared" si="0"/>
        <v>8.333333333333329</v>
      </c>
      <c r="X20" s="6">
        <f t="shared" si="0"/>
        <v>8.791208791208788</v>
      </c>
      <c r="Y20" s="6">
        <f t="shared" si="0"/>
        <v>16.161616161616152</v>
      </c>
      <c r="Z20" s="6">
        <f t="shared" si="0"/>
        <v>6.956521739130437</v>
      </c>
      <c r="AA20" s="6">
        <f t="shared" si="0"/>
        <v>4.065040650406502</v>
      </c>
      <c r="AB20" s="6">
        <f t="shared" si="1"/>
        <v>4.065040650406502</v>
      </c>
      <c r="AC20" s="6">
        <f t="shared" si="1"/>
        <v>8.59375</v>
      </c>
      <c r="AD20" s="6">
        <f t="shared" si="4"/>
        <v>19.01408450704224</v>
      </c>
      <c r="AE20" s="6">
        <f t="shared" si="4"/>
        <v>1.7751479289940875</v>
      </c>
      <c r="AF20" s="6">
        <f t="shared" si="2"/>
        <v>21.126760563380287</v>
      </c>
      <c r="AH20" t="s">
        <v>12</v>
      </c>
      <c r="AI20" s="6">
        <f t="shared" si="3"/>
        <v>3.963963963963964</v>
      </c>
      <c r="AJ20" s="6">
        <f t="shared" si="3"/>
        <v>4.154302670623146</v>
      </c>
      <c r="AK20" s="6">
        <f t="shared" si="3"/>
        <v>4.37956204379562</v>
      </c>
      <c r="AL20" s="6">
        <f t="shared" si="3"/>
        <v>4.642638973732438</v>
      </c>
      <c r="AM20" s="6">
        <f t="shared" si="3"/>
        <v>4.883720930232558</v>
      </c>
      <c r="AN20" s="6">
        <f t="shared" si="3"/>
        <v>5.044345898004434</v>
      </c>
      <c r="AO20" s="6">
        <f t="shared" si="3"/>
        <v>5.314009661835748</v>
      </c>
      <c r="AP20" s="6">
        <f t="shared" si="3"/>
        <v>5.93089221248066</v>
      </c>
      <c r="AQ20" s="6">
        <f t="shared" si="3"/>
        <v>6.363166063114329</v>
      </c>
      <c r="AR20" s="6">
        <f t="shared" si="3"/>
        <v>6.8012752391073334</v>
      </c>
      <c r="AS20" s="6">
        <f t="shared" si="3"/>
        <v>7.319641916798314</v>
      </c>
      <c r="AT20" s="6">
        <f t="shared" si="3"/>
        <v>7.473684210526316</v>
      </c>
      <c r="AU20" s="6">
        <f t="shared" si="3"/>
        <v>8.77010897768552</v>
      </c>
      <c r="AV20" s="6">
        <f t="shared" si="3"/>
        <v>9.163558870538093</v>
      </c>
      <c r="AW20" s="6" t="e">
        <f t="shared" si="3"/>
        <v>#DIV/0!</v>
      </c>
    </row>
    <row r="21" spans="1:49" ht="12">
      <c r="A21" t="s">
        <v>14</v>
      </c>
      <c r="B21" s="7">
        <v>27.6</v>
      </c>
      <c r="C21" s="7">
        <v>27.6</v>
      </c>
      <c r="D21" s="7">
        <v>27.4</v>
      </c>
      <c r="E21" s="7">
        <v>27.5</v>
      </c>
      <c r="F21" s="7">
        <v>28.8</v>
      </c>
      <c r="G21" s="7">
        <v>30</v>
      </c>
      <c r="H21" s="7">
        <v>30.6</v>
      </c>
      <c r="I21" s="7">
        <v>31.9</v>
      </c>
      <c r="J21" s="7">
        <v>31.8</v>
      </c>
      <c r="K21" s="7">
        <v>32</v>
      </c>
      <c r="L21" s="7">
        <v>32.6</v>
      </c>
      <c r="M21" s="7">
        <v>31</v>
      </c>
      <c r="N21" s="7">
        <v>31</v>
      </c>
      <c r="O21" s="7">
        <v>30.5</v>
      </c>
      <c r="P21" s="7"/>
      <c r="R21" t="s">
        <v>14</v>
      </c>
      <c r="S21" s="6">
        <f t="shared" si="0"/>
        <v>0</v>
      </c>
      <c r="T21" s="6">
        <f t="shared" si="0"/>
        <v>-0.7246376811594217</v>
      </c>
      <c r="U21" s="6">
        <f t="shared" si="0"/>
        <v>0.3649635036496335</v>
      </c>
      <c r="V21" s="6">
        <f t="shared" si="0"/>
        <v>4.727272727272734</v>
      </c>
      <c r="W21" s="6">
        <f t="shared" si="0"/>
        <v>4.166666666666657</v>
      </c>
      <c r="X21" s="6">
        <f t="shared" si="0"/>
        <v>2</v>
      </c>
      <c r="Y21" s="6">
        <f t="shared" si="0"/>
        <v>4.248366013071887</v>
      </c>
      <c r="Z21" s="6">
        <f t="shared" si="0"/>
        <v>-0.31347962382444905</v>
      </c>
      <c r="AA21" s="6">
        <f t="shared" si="0"/>
        <v>0.6289308176100548</v>
      </c>
      <c r="AB21" s="6">
        <f t="shared" si="1"/>
        <v>0.6289308176100548</v>
      </c>
      <c r="AC21" s="6">
        <f t="shared" si="1"/>
        <v>1.875</v>
      </c>
      <c r="AD21" s="6">
        <f t="shared" si="4"/>
        <v>0</v>
      </c>
      <c r="AE21" s="6">
        <f t="shared" si="4"/>
        <v>-1.6129032258064484</v>
      </c>
      <c r="AF21" s="6">
        <f t="shared" si="2"/>
        <v>-1.6129032258064484</v>
      </c>
      <c r="AH21" t="s">
        <v>14</v>
      </c>
      <c r="AI21" s="6">
        <f t="shared" si="3"/>
        <v>16.576576576576578</v>
      </c>
      <c r="AJ21" s="6">
        <f t="shared" si="3"/>
        <v>16.379821958456972</v>
      </c>
      <c r="AK21" s="6">
        <f t="shared" si="3"/>
        <v>16.666666666666668</v>
      </c>
      <c r="AL21" s="6">
        <f t="shared" si="3"/>
        <v>16.79902260232132</v>
      </c>
      <c r="AM21" s="6">
        <f t="shared" si="3"/>
        <v>16.74418604651163</v>
      </c>
      <c r="AN21" s="6">
        <f t="shared" si="3"/>
        <v>16.62971175166297</v>
      </c>
      <c r="AO21" s="6">
        <f t="shared" si="3"/>
        <v>16.42512077294686</v>
      </c>
      <c r="AP21" s="6">
        <f t="shared" si="3"/>
        <v>16.451779267663742</v>
      </c>
      <c r="AQ21" s="6">
        <f t="shared" si="3"/>
        <v>16.451112260734607</v>
      </c>
      <c r="AR21" s="6">
        <f t="shared" si="3"/>
        <v>17.003188097768334</v>
      </c>
      <c r="AS21" s="6">
        <f t="shared" si="3"/>
        <v>17.166929963138493</v>
      </c>
      <c r="AT21" s="6">
        <f t="shared" si="3"/>
        <v>16.31578947368421</v>
      </c>
      <c r="AU21" s="6">
        <f t="shared" si="3"/>
        <v>16.08718214841723</v>
      </c>
      <c r="AV21" s="6">
        <f t="shared" si="3"/>
        <v>16.249334043686734</v>
      </c>
      <c r="AW21" s="6" t="e">
        <f t="shared" si="3"/>
        <v>#DIV/0!</v>
      </c>
    </row>
    <row r="22" spans="1:49" ht="12">
      <c r="A22" t="s">
        <v>13</v>
      </c>
      <c r="B22" s="7">
        <v>10.8</v>
      </c>
      <c r="C22" s="7">
        <v>11.9</v>
      </c>
      <c r="D22" s="7">
        <v>11.4</v>
      </c>
      <c r="E22" s="7">
        <v>10.9</v>
      </c>
      <c r="F22" s="7">
        <v>11.1</v>
      </c>
      <c r="G22" s="7">
        <v>14</v>
      </c>
      <c r="H22" s="7">
        <v>16.3</v>
      </c>
      <c r="I22" s="7">
        <v>18.2</v>
      </c>
      <c r="J22" s="7">
        <v>18.8</v>
      </c>
      <c r="K22" s="7">
        <v>18.6</v>
      </c>
      <c r="L22" s="7">
        <v>19.1</v>
      </c>
      <c r="M22" s="7">
        <v>20.3</v>
      </c>
      <c r="N22" s="7">
        <v>20.4</v>
      </c>
      <c r="O22" s="7">
        <v>19</v>
      </c>
      <c r="P22" s="7"/>
      <c r="R22" t="s">
        <v>13</v>
      </c>
      <c r="S22" s="6">
        <f t="shared" si="0"/>
        <v>10.185185185185176</v>
      </c>
      <c r="T22" s="6">
        <f t="shared" si="0"/>
        <v>-4.201680672268907</v>
      </c>
      <c r="U22" s="6">
        <f t="shared" si="0"/>
        <v>-4.3859649122806985</v>
      </c>
      <c r="V22" s="6">
        <f t="shared" si="0"/>
        <v>1.8348623853211024</v>
      </c>
      <c r="W22" s="6">
        <f t="shared" si="0"/>
        <v>26.126126126126124</v>
      </c>
      <c r="X22" s="6">
        <f t="shared" si="0"/>
        <v>16.42857142857143</v>
      </c>
      <c r="Y22" s="6">
        <f t="shared" si="0"/>
        <v>11.65644171779141</v>
      </c>
      <c r="Z22" s="6">
        <f t="shared" si="0"/>
        <v>3.296703296703299</v>
      </c>
      <c r="AA22" s="6">
        <f t="shared" si="0"/>
        <v>-1.0638297872340274</v>
      </c>
      <c r="AB22" s="6">
        <f t="shared" si="1"/>
        <v>-1.0638297872340274</v>
      </c>
      <c r="AC22" s="6">
        <f t="shared" si="1"/>
        <v>2.688172043010752</v>
      </c>
      <c r="AD22" s="6">
        <f t="shared" si="4"/>
        <v>0.4926108374384057</v>
      </c>
      <c r="AE22" s="6">
        <f>O22*100/N22-100</f>
        <v>-6.862745098039213</v>
      </c>
      <c r="AF22" s="6">
        <f t="shared" si="2"/>
        <v>-6.403940886699516</v>
      </c>
      <c r="AH22" t="s">
        <v>13</v>
      </c>
      <c r="AI22" s="6">
        <f t="shared" si="3"/>
        <v>6.486486486486487</v>
      </c>
      <c r="AJ22" s="6">
        <f t="shared" si="3"/>
        <v>7.062314540059347</v>
      </c>
      <c r="AK22" s="6">
        <f t="shared" si="3"/>
        <v>6.934306569343065</v>
      </c>
      <c r="AL22" s="6">
        <f t="shared" si="3"/>
        <v>6.658521686010996</v>
      </c>
      <c r="AM22" s="6">
        <f t="shared" si="3"/>
        <v>6.453488372093023</v>
      </c>
      <c r="AN22" s="6">
        <f t="shared" si="3"/>
        <v>7.760532150776053</v>
      </c>
      <c r="AO22" s="6">
        <f t="shared" si="3"/>
        <v>8.749329039184111</v>
      </c>
      <c r="AP22" s="6">
        <f t="shared" si="3"/>
        <v>9.386281588447654</v>
      </c>
      <c r="AQ22" s="6">
        <f t="shared" si="3"/>
        <v>9.725814795654422</v>
      </c>
      <c r="AR22" s="6">
        <f t="shared" si="3"/>
        <v>9.883103081827844</v>
      </c>
      <c r="AS22" s="6">
        <f t="shared" si="3"/>
        <v>10.057925223802002</v>
      </c>
      <c r="AT22" s="6">
        <f t="shared" si="3"/>
        <v>10.68421052631579</v>
      </c>
      <c r="AU22" s="6">
        <f t="shared" si="3"/>
        <v>10.58640373637779</v>
      </c>
      <c r="AV22" s="6">
        <f t="shared" si="3"/>
        <v>10.122535961640917</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O9" sqref="O9"/>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50</v>
      </c>
      <c r="R1" t="str">
        <f>A1</f>
        <v>Posizioni lavorative indipendenti (a).</v>
      </c>
      <c r="AH1" t="str">
        <f>A1</f>
        <v>Posizioni lavorative indipendenti (a).</v>
      </c>
    </row>
    <row r="2" spans="1:34" ht="12">
      <c r="A2" t="s">
        <v>17</v>
      </c>
      <c r="R2" t="s">
        <v>19</v>
      </c>
      <c r="AH2" t="s">
        <v>20</v>
      </c>
    </row>
    <row r="3" spans="1:34" ht="12">
      <c r="A3" t="s">
        <v>53</v>
      </c>
      <c r="R3" s="10" t="str">
        <f>A3</f>
        <v>Provincia di: REGGIO EMILIA.</v>
      </c>
      <c r="AH3" s="10" t="str">
        <f>A3</f>
        <v>Provincia di: REGGIO EMILIA.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93.7</v>
      </c>
      <c r="C9" s="5">
        <v>94.7</v>
      </c>
      <c r="D9" s="5">
        <v>99.8</v>
      </c>
      <c r="E9" s="5">
        <v>97.5</v>
      </c>
      <c r="F9" s="5">
        <v>100</v>
      </c>
      <c r="G9" s="5">
        <v>96</v>
      </c>
      <c r="H9" s="5">
        <v>97</v>
      </c>
      <c r="I9" s="5">
        <v>101.6</v>
      </c>
      <c r="J9" s="5">
        <v>98.3</v>
      </c>
      <c r="K9" s="5">
        <v>90.3</v>
      </c>
      <c r="L9" s="5">
        <v>88.1</v>
      </c>
      <c r="M9" s="5">
        <v>89.7</v>
      </c>
      <c r="N9" s="5">
        <v>87</v>
      </c>
      <c r="O9" s="5">
        <v>85.7</v>
      </c>
      <c r="P9" s="5"/>
      <c r="R9" s="4" t="s">
        <v>1</v>
      </c>
      <c r="S9" s="6">
        <f aca="true" t="shared" si="0" ref="S9:AA22">C9*100/B9-100</f>
        <v>1.0672358591248639</v>
      </c>
      <c r="T9" s="6">
        <f t="shared" si="0"/>
        <v>5.385427666314669</v>
      </c>
      <c r="U9" s="6">
        <f t="shared" si="0"/>
        <v>-2.304609218436866</v>
      </c>
      <c r="V9" s="6">
        <f t="shared" si="0"/>
        <v>2.564102564102569</v>
      </c>
      <c r="W9" s="6">
        <f t="shared" si="0"/>
        <v>-4</v>
      </c>
      <c r="X9" s="6">
        <f t="shared" si="0"/>
        <v>1.0416666666666714</v>
      </c>
      <c r="Y9" s="6">
        <f t="shared" si="0"/>
        <v>4.742268041237111</v>
      </c>
      <c r="Z9" s="6">
        <f t="shared" si="0"/>
        <v>-3.2480314960629926</v>
      </c>
      <c r="AA9" s="6">
        <f t="shared" si="0"/>
        <v>-8.138351983723297</v>
      </c>
      <c r="AB9" s="6">
        <f aca="true" t="shared" si="1" ref="AB9:AC22">K9*100/J9-100</f>
        <v>-8.138351983723297</v>
      </c>
      <c r="AC9" s="6">
        <f t="shared" si="1"/>
        <v>-2.436323366555925</v>
      </c>
      <c r="AD9" s="6">
        <f>N9*100/M9-100</f>
        <v>-3.0100334448160595</v>
      </c>
      <c r="AE9" s="6">
        <f>O9*100/N9-100</f>
        <v>-1.4942528735632123</v>
      </c>
      <c r="AF9" s="6">
        <f aca="true" t="shared" si="2" ref="AF9:AF22">O9*100/M9-100</f>
        <v>-4.459308807134903</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11.5</v>
      </c>
      <c r="C10" s="7">
        <v>11</v>
      </c>
      <c r="D10" s="7">
        <v>11.9</v>
      </c>
      <c r="E10" s="7">
        <v>11.5</v>
      </c>
      <c r="F10" s="7">
        <v>10.3</v>
      </c>
      <c r="G10" s="7">
        <v>9.6</v>
      </c>
      <c r="H10" s="7">
        <v>9</v>
      </c>
      <c r="I10" s="7">
        <v>8.9</v>
      </c>
      <c r="J10" s="7">
        <v>8.9</v>
      </c>
      <c r="K10" s="7">
        <v>8.9</v>
      </c>
      <c r="L10" s="7">
        <v>8.7</v>
      </c>
      <c r="M10" s="7">
        <v>8.6</v>
      </c>
      <c r="N10" s="7">
        <v>8.6</v>
      </c>
      <c r="O10" s="7">
        <v>8.5</v>
      </c>
      <c r="P10" s="7"/>
      <c r="R10" t="s">
        <v>2</v>
      </c>
      <c r="S10" s="6">
        <f t="shared" si="0"/>
        <v>-4.347826086956516</v>
      </c>
      <c r="T10" s="6">
        <f t="shared" si="0"/>
        <v>8.181818181818187</v>
      </c>
      <c r="U10" s="6">
        <f t="shared" si="0"/>
        <v>-3.3613445378151283</v>
      </c>
      <c r="V10" s="6">
        <f t="shared" si="0"/>
        <v>-10.434782608695656</v>
      </c>
      <c r="W10" s="6">
        <f t="shared" si="0"/>
        <v>-6.796116504854382</v>
      </c>
      <c r="X10" s="6">
        <f t="shared" si="0"/>
        <v>-6.25</v>
      </c>
      <c r="Y10" s="6">
        <f t="shared" si="0"/>
        <v>-1.1111111111111143</v>
      </c>
      <c r="Z10" s="6">
        <f t="shared" si="0"/>
        <v>0</v>
      </c>
      <c r="AA10" s="6">
        <f t="shared" si="0"/>
        <v>0</v>
      </c>
      <c r="AB10" s="6">
        <f t="shared" si="1"/>
        <v>0</v>
      </c>
      <c r="AC10" s="6">
        <f t="shared" si="1"/>
        <v>-2.2471910112359694</v>
      </c>
      <c r="AD10" s="6">
        <f aca="true" t="shared" si="4" ref="AD10:AE22">N10*100/M10-100</f>
        <v>0</v>
      </c>
      <c r="AE10" s="6">
        <f t="shared" si="4"/>
        <v>-1.16279069767441</v>
      </c>
      <c r="AF10" s="6">
        <f t="shared" si="2"/>
        <v>-1.16279069767441</v>
      </c>
      <c r="AH10" t="s">
        <v>2</v>
      </c>
      <c r="AI10" s="6">
        <f t="shared" si="3"/>
        <v>12.273212379935966</v>
      </c>
      <c r="AJ10" s="6">
        <f t="shared" si="3"/>
        <v>11.615628299894404</v>
      </c>
      <c r="AK10" s="6">
        <f t="shared" si="3"/>
        <v>11.923847695390782</v>
      </c>
      <c r="AL10" s="6">
        <f t="shared" si="3"/>
        <v>11.794871794871796</v>
      </c>
      <c r="AM10" s="6">
        <f t="shared" si="3"/>
        <v>10.3</v>
      </c>
      <c r="AN10" s="6">
        <f t="shared" si="3"/>
        <v>10</v>
      </c>
      <c r="AO10" s="6">
        <f t="shared" si="3"/>
        <v>9.278350515463918</v>
      </c>
      <c r="AP10" s="6">
        <f t="shared" si="3"/>
        <v>8.75984251968504</v>
      </c>
      <c r="AQ10" s="6">
        <f t="shared" si="3"/>
        <v>9.053916581892167</v>
      </c>
      <c r="AR10" s="6">
        <f t="shared" si="3"/>
        <v>9.856035437430787</v>
      </c>
      <c r="AS10" s="6">
        <f t="shared" si="3"/>
        <v>9.875141884222474</v>
      </c>
      <c r="AT10" s="6">
        <f t="shared" si="3"/>
        <v>9.587513935340022</v>
      </c>
      <c r="AU10" s="6">
        <f t="shared" si="3"/>
        <v>9.885057471264368</v>
      </c>
      <c r="AV10" s="6">
        <f t="shared" si="3"/>
        <v>9.918319719953326</v>
      </c>
      <c r="AW10" s="6" t="e">
        <f t="shared" si="3"/>
        <v>#DIV/0!</v>
      </c>
    </row>
    <row r="11" spans="1:49" ht="12">
      <c r="A11" t="s">
        <v>3</v>
      </c>
      <c r="B11" s="7">
        <v>24.8</v>
      </c>
      <c r="C11" s="7">
        <v>24.9</v>
      </c>
      <c r="D11" s="7">
        <v>26.7</v>
      </c>
      <c r="E11" s="7">
        <v>27</v>
      </c>
      <c r="F11" s="7">
        <v>29.3</v>
      </c>
      <c r="G11" s="7">
        <v>29.2</v>
      </c>
      <c r="H11" s="7">
        <v>29.5</v>
      </c>
      <c r="I11" s="7">
        <v>29.7</v>
      </c>
      <c r="J11" s="7">
        <v>27.9</v>
      </c>
      <c r="K11" s="7">
        <v>24.4</v>
      </c>
      <c r="L11" s="7">
        <v>23</v>
      </c>
      <c r="M11" s="7">
        <v>23.3</v>
      </c>
      <c r="N11" s="7">
        <v>22.6</v>
      </c>
      <c r="O11" s="7">
        <v>21.8</v>
      </c>
      <c r="P11" s="7"/>
      <c r="R11" t="s">
        <v>3</v>
      </c>
      <c r="S11" s="6">
        <f t="shared" si="0"/>
        <v>0.40322580645161565</v>
      </c>
      <c r="T11" s="6">
        <f t="shared" si="0"/>
        <v>7.228915662650607</v>
      </c>
      <c r="U11" s="6">
        <f t="shared" si="0"/>
        <v>1.1235955056179847</v>
      </c>
      <c r="V11" s="6">
        <f t="shared" si="0"/>
        <v>8.518518518518519</v>
      </c>
      <c r="W11" s="6">
        <f t="shared" si="0"/>
        <v>-0.341296928327651</v>
      </c>
      <c r="X11" s="6">
        <f t="shared" si="0"/>
        <v>1.0273972602739718</v>
      </c>
      <c r="Y11" s="6">
        <f t="shared" si="0"/>
        <v>0.6779661016949206</v>
      </c>
      <c r="Z11" s="6">
        <f t="shared" si="0"/>
        <v>-6.060606060606062</v>
      </c>
      <c r="AA11" s="6">
        <f t="shared" si="0"/>
        <v>-12.54480286738351</v>
      </c>
      <c r="AB11" s="6">
        <f t="shared" si="1"/>
        <v>-12.54480286738351</v>
      </c>
      <c r="AC11" s="6">
        <f t="shared" si="1"/>
        <v>-5.737704918032776</v>
      </c>
      <c r="AD11" s="6">
        <f t="shared" si="4"/>
        <v>-3.0042918454935688</v>
      </c>
      <c r="AE11" s="6">
        <f t="shared" si="4"/>
        <v>-3.5398230088495666</v>
      </c>
      <c r="AF11" s="6">
        <f t="shared" si="2"/>
        <v>-6.437768240343345</v>
      </c>
      <c r="AH11" t="s">
        <v>3</v>
      </c>
      <c r="AI11" s="6">
        <f t="shared" si="3"/>
        <v>26.46744930629669</v>
      </c>
      <c r="AJ11" s="6">
        <f t="shared" si="3"/>
        <v>26.293558606124602</v>
      </c>
      <c r="AK11" s="6">
        <f t="shared" si="3"/>
        <v>26.753507014028056</v>
      </c>
      <c r="AL11" s="6">
        <f t="shared" si="3"/>
        <v>27.692307692307693</v>
      </c>
      <c r="AM11" s="6">
        <f t="shared" si="3"/>
        <v>29.3</v>
      </c>
      <c r="AN11" s="6">
        <f t="shared" si="3"/>
        <v>30.416666666666668</v>
      </c>
      <c r="AO11" s="6">
        <f t="shared" si="3"/>
        <v>30.412371134020617</v>
      </c>
      <c r="AP11" s="6">
        <f t="shared" si="3"/>
        <v>29.23228346456693</v>
      </c>
      <c r="AQ11" s="6">
        <f t="shared" si="3"/>
        <v>28.382502543234995</v>
      </c>
      <c r="AR11" s="6">
        <f t="shared" si="3"/>
        <v>27.02104097452935</v>
      </c>
      <c r="AS11" s="6">
        <f t="shared" si="3"/>
        <v>26.106696935300796</v>
      </c>
      <c r="AT11" s="6">
        <f t="shared" si="3"/>
        <v>25.975473801560756</v>
      </c>
      <c r="AU11" s="6">
        <f t="shared" si="3"/>
        <v>25.977011494252874</v>
      </c>
      <c r="AV11" s="6">
        <f t="shared" si="3"/>
        <v>25.43757292882147</v>
      </c>
      <c r="AW11" s="6" t="e">
        <f t="shared" si="3"/>
        <v>#DIV/0!</v>
      </c>
    </row>
    <row r="12" spans="1:49" ht="12">
      <c r="A12" t="s">
        <v>46</v>
      </c>
      <c r="B12" s="7">
        <v>11.7</v>
      </c>
      <c r="C12" s="7">
        <v>11.7</v>
      </c>
      <c r="D12" s="7">
        <v>12.5</v>
      </c>
      <c r="E12" s="7">
        <v>12.1</v>
      </c>
      <c r="F12" s="7">
        <v>12.8</v>
      </c>
      <c r="G12" s="7">
        <v>12.8</v>
      </c>
      <c r="H12" s="7">
        <v>12.2</v>
      </c>
      <c r="I12" s="7">
        <v>11.8</v>
      </c>
      <c r="J12" s="7">
        <v>11.1</v>
      </c>
      <c r="K12" s="7">
        <v>9.9</v>
      </c>
      <c r="L12" s="7">
        <v>10.1</v>
      </c>
      <c r="M12" s="7">
        <v>10.2</v>
      </c>
      <c r="N12" s="7">
        <v>10.2</v>
      </c>
      <c r="O12" s="7">
        <v>10.1</v>
      </c>
      <c r="P12" s="7"/>
      <c r="R12" t="s">
        <v>46</v>
      </c>
      <c r="S12" s="6">
        <f t="shared" si="0"/>
        <v>0</v>
      </c>
      <c r="T12" s="6">
        <f t="shared" si="0"/>
        <v>6.837606837606842</v>
      </c>
      <c r="U12" s="6">
        <f t="shared" si="0"/>
        <v>-3.200000000000003</v>
      </c>
      <c r="V12" s="6">
        <f t="shared" si="0"/>
        <v>5.785123966942152</v>
      </c>
      <c r="W12" s="6">
        <f t="shared" si="0"/>
        <v>0</v>
      </c>
      <c r="X12" s="6">
        <f t="shared" si="0"/>
        <v>-4.6875</v>
      </c>
      <c r="Y12" s="6">
        <f t="shared" si="0"/>
        <v>-3.2786885245901516</v>
      </c>
      <c r="Z12" s="6">
        <f t="shared" si="0"/>
        <v>-5.932203389830519</v>
      </c>
      <c r="AA12" s="6">
        <f t="shared" si="0"/>
        <v>-10.810810810810807</v>
      </c>
      <c r="AB12" s="6">
        <f t="shared" si="1"/>
        <v>-10.810810810810807</v>
      </c>
      <c r="AC12" s="6">
        <f t="shared" si="1"/>
        <v>2.0202020202020208</v>
      </c>
      <c r="AD12" s="6">
        <f t="shared" si="4"/>
        <v>0</v>
      </c>
      <c r="AE12" s="6">
        <f t="shared" si="4"/>
        <v>-0.9803921568627345</v>
      </c>
      <c r="AF12" s="6">
        <f t="shared" si="2"/>
        <v>-0.9803921568627345</v>
      </c>
      <c r="AH12" t="s">
        <v>46</v>
      </c>
      <c r="AI12" s="6">
        <f t="shared" si="3"/>
        <v>12.486659551760939</v>
      </c>
      <c r="AJ12" s="6">
        <f t="shared" si="3"/>
        <v>12.354804646251319</v>
      </c>
      <c r="AK12" s="6">
        <f t="shared" si="3"/>
        <v>12.525050100200401</v>
      </c>
      <c r="AL12" s="6">
        <f t="shared" si="3"/>
        <v>12.41025641025641</v>
      </c>
      <c r="AM12" s="6">
        <f t="shared" si="3"/>
        <v>12.8</v>
      </c>
      <c r="AN12" s="6">
        <f t="shared" si="3"/>
        <v>13.333333333333334</v>
      </c>
      <c r="AO12" s="6">
        <f t="shared" si="3"/>
        <v>12.577319587628866</v>
      </c>
      <c r="AP12" s="6">
        <f t="shared" si="3"/>
        <v>11.614173228346457</v>
      </c>
      <c r="AQ12" s="6">
        <f t="shared" si="3"/>
        <v>11.291963377416074</v>
      </c>
      <c r="AR12" s="6">
        <f t="shared" si="3"/>
        <v>10.963455149501662</v>
      </c>
      <c r="AS12" s="6">
        <f t="shared" si="3"/>
        <v>11.464245175936437</v>
      </c>
      <c r="AT12" s="6">
        <f t="shared" si="3"/>
        <v>11.371237458193978</v>
      </c>
      <c r="AU12" s="6">
        <f t="shared" si="3"/>
        <v>11.724137931034482</v>
      </c>
      <c r="AV12" s="6">
        <f t="shared" si="3"/>
        <v>11.785297549591599</v>
      </c>
      <c r="AW12" s="6" t="e">
        <f t="shared" si="3"/>
        <v>#DIV/0!</v>
      </c>
    </row>
    <row r="13" spans="1:49" ht="12">
      <c r="A13" t="s">
        <v>4</v>
      </c>
      <c r="B13" s="7">
        <v>11.5</v>
      </c>
      <c r="C13" s="7">
        <v>11.5</v>
      </c>
      <c r="D13" s="7">
        <v>12.3</v>
      </c>
      <c r="E13" s="7">
        <v>11.9</v>
      </c>
      <c r="F13" s="7">
        <v>12.6</v>
      </c>
      <c r="G13" s="7">
        <v>12.6</v>
      </c>
      <c r="H13" s="7">
        <v>12</v>
      </c>
      <c r="I13" s="7">
        <v>11.6</v>
      </c>
      <c r="J13" s="7">
        <v>11</v>
      </c>
      <c r="K13" s="7">
        <v>9.8</v>
      </c>
      <c r="L13" s="7">
        <v>9.9</v>
      </c>
      <c r="M13" s="7">
        <v>10</v>
      </c>
      <c r="N13" s="7">
        <v>10</v>
      </c>
      <c r="O13" s="7">
        <v>9.8</v>
      </c>
      <c r="P13" s="7"/>
      <c r="R13" t="s">
        <v>4</v>
      </c>
      <c r="S13" s="6">
        <f t="shared" si="0"/>
        <v>0</v>
      </c>
      <c r="T13" s="6">
        <f t="shared" si="0"/>
        <v>6.956521739130437</v>
      </c>
      <c r="U13" s="6">
        <f t="shared" si="0"/>
        <v>-3.2520325203252156</v>
      </c>
      <c r="V13" s="6">
        <f t="shared" si="0"/>
        <v>5.882352941176464</v>
      </c>
      <c r="W13" s="6">
        <f t="shared" si="0"/>
        <v>0</v>
      </c>
      <c r="X13" s="6">
        <f t="shared" si="0"/>
        <v>-4.761904761904759</v>
      </c>
      <c r="Y13" s="6">
        <f t="shared" si="0"/>
        <v>-3.3333333333333286</v>
      </c>
      <c r="Z13" s="6">
        <f t="shared" si="0"/>
        <v>-5.172413793103445</v>
      </c>
      <c r="AA13" s="6">
        <f t="shared" si="0"/>
        <v>-10.909090909090892</v>
      </c>
      <c r="AB13" s="6">
        <f t="shared" si="1"/>
        <v>-10.909090909090892</v>
      </c>
      <c r="AC13" s="6">
        <f t="shared" si="1"/>
        <v>1.0204081632653015</v>
      </c>
      <c r="AD13" s="6">
        <f t="shared" si="4"/>
        <v>0</v>
      </c>
      <c r="AE13" s="6">
        <f t="shared" si="4"/>
        <v>-1.9999999999999858</v>
      </c>
      <c r="AF13" s="6">
        <f t="shared" si="2"/>
        <v>-1.9999999999999858</v>
      </c>
      <c r="AH13" t="s">
        <v>4</v>
      </c>
      <c r="AI13" s="6">
        <f t="shared" si="3"/>
        <v>12.273212379935966</v>
      </c>
      <c r="AJ13" s="6">
        <f t="shared" si="3"/>
        <v>12.143611404435058</v>
      </c>
      <c r="AK13" s="6">
        <f t="shared" si="3"/>
        <v>12.324649298597194</v>
      </c>
      <c r="AL13" s="6">
        <f t="shared" si="3"/>
        <v>12.205128205128204</v>
      </c>
      <c r="AM13" s="6">
        <f t="shared" si="3"/>
        <v>12.6</v>
      </c>
      <c r="AN13" s="6">
        <f t="shared" si="3"/>
        <v>13.125</v>
      </c>
      <c r="AO13" s="6">
        <f t="shared" si="3"/>
        <v>12.371134020618557</v>
      </c>
      <c r="AP13" s="6">
        <f t="shared" si="3"/>
        <v>11.41732283464567</v>
      </c>
      <c r="AQ13" s="6">
        <f t="shared" si="3"/>
        <v>11.190233977619533</v>
      </c>
      <c r="AR13" s="6">
        <f t="shared" si="3"/>
        <v>10.852713178294575</v>
      </c>
      <c r="AS13" s="6">
        <f t="shared" si="3"/>
        <v>11.2372304199773</v>
      </c>
      <c r="AT13" s="6">
        <f t="shared" si="3"/>
        <v>11.148272017837234</v>
      </c>
      <c r="AU13" s="6">
        <f t="shared" si="3"/>
        <v>11.494252873563218</v>
      </c>
      <c r="AV13" s="6">
        <f t="shared" si="3"/>
        <v>11.435239206534423</v>
      </c>
      <c r="AW13" s="6" t="e">
        <f t="shared" si="3"/>
        <v>#DIV/0!</v>
      </c>
    </row>
    <row r="14" spans="1:49" ht="12">
      <c r="A14" t="s">
        <v>5</v>
      </c>
      <c r="B14" s="7">
        <v>13.1</v>
      </c>
      <c r="C14" s="7">
        <v>13.2</v>
      </c>
      <c r="D14" s="7">
        <v>14.2</v>
      </c>
      <c r="E14" s="7">
        <v>14.9</v>
      </c>
      <c r="F14" s="7">
        <v>16.5</v>
      </c>
      <c r="G14" s="7">
        <v>16.4</v>
      </c>
      <c r="H14" s="7">
        <v>17.3</v>
      </c>
      <c r="I14" s="7">
        <v>17.9</v>
      </c>
      <c r="J14" s="7">
        <v>16.8</v>
      </c>
      <c r="K14" s="7">
        <v>14.5</v>
      </c>
      <c r="L14" s="7">
        <v>12.9</v>
      </c>
      <c r="M14" s="7">
        <v>13.1</v>
      </c>
      <c r="N14" s="7">
        <v>12.4</v>
      </c>
      <c r="O14" s="7">
        <v>11.7</v>
      </c>
      <c r="P14" s="7"/>
      <c r="R14" t="s">
        <v>5</v>
      </c>
      <c r="S14" s="6">
        <f t="shared" si="0"/>
        <v>0.7633587786259568</v>
      </c>
      <c r="T14" s="6">
        <f t="shared" si="0"/>
        <v>7.575757575757578</v>
      </c>
      <c r="U14" s="6">
        <f t="shared" si="0"/>
        <v>4.929577464788736</v>
      </c>
      <c r="V14" s="6">
        <f t="shared" si="0"/>
        <v>10.738255033557039</v>
      </c>
      <c r="W14" s="6">
        <f t="shared" si="0"/>
        <v>-0.6060606060606233</v>
      </c>
      <c r="X14" s="6">
        <f t="shared" si="0"/>
        <v>5.487804878048792</v>
      </c>
      <c r="Y14" s="6">
        <f t="shared" si="0"/>
        <v>3.4682080924855256</v>
      </c>
      <c r="Z14" s="6">
        <f t="shared" si="0"/>
        <v>-6.145251396648035</v>
      </c>
      <c r="AA14" s="6">
        <f t="shared" si="0"/>
        <v>-13.69047619047619</v>
      </c>
      <c r="AB14" s="6">
        <f t="shared" si="1"/>
        <v>-13.69047619047619</v>
      </c>
      <c r="AC14" s="6">
        <f t="shared" si="1"/>
        <v>-11.034482758620683</v>
      </c>
      <c r="AD14" s="6">
        <f t="shared" si="4"/>
        <v>-5.343511450381683</v>
      </c>
      <c r="AE14" s="6">
        <f t="shared" si="4"/>
        <v>-5.6451612903225765</v>
      </c>
      <c r="AF14" s="6">
        <f t="shared" si="2"/>
        <v>-10.687022900763353</v>
      </c>
      <c r="AH14" t="s">
        <v>5</v>
      </c>
      <c r="AI14" s="6">
        <f t="shared" si="3"/>
        <v>13.980789754535753</v>
      </c>
      <c r="AJ14" s="6">
        <f t="shared" si="3"/>
        <v>13.938753959873283</v>
      </c>
      <c r="AK14" s="6">
        <f t="shared" si="3"/>
        <v>14.228456913827655</v>
      </c>
      <c r="AL14" s="6">
        <f t="shared" si="3"/>
        <v>15.282051282051283</v>
      </c>
      <c r="AM14" s="6">
        <f t="shared" si="3"/>
        <v>16.5</v>
      </c>
      <c r="AN14" s="6">
        <f t="shared" si="3"/>
        <v>17.083333333333332</v>
      </c>
      <c r="AO14" s="6">
        <f t="shared" si="3"/>
        <v>17.835051546391753</v>
      </c>
      <c r="AP14" s="6">
        <f t="shared" si="3"/>
        <v>17.61811023622047</v>
      </c>
      <c r="AQ14" s="6">
        <f t="shared" si="3"/>
        <v>17.09053916581892</v>
      </c>
      <c r="AR14" s="6">
        <f t="shared" si="3"/>
        <v>16.057585825027687</v>
      </c>
      <c r="AS14" s="6">
        <f t="shared" si="3"/>
        <v>14.64245175936436</v>
      </c>
      <c r="AT14" s="6">
        <f t="shared" si="3"/>
        <v>14.604236343366777</v>
      </c>
      <c r="AU14" s="6">
        <f t="shared" si="3"/>
        <v>14.25287356321839</v>
      </c>
      <c r="AV14" s="6">
        <f t="shared" si="3"/>
        <v>13.652275379229872</v>
      </c>
      <c r="AW14" s="6" t="e">
        <f t="shared" si="3"/>
        <v>#DIV/0!</v>
      </c>
    </row>
    <row r="15" spans="1:49" ht="12">
      <c r="A15" t="s">
        <v>6</v>
      </c>
      <c r="B15" s="7">
        <v>57.4</v>
      </c>
      <c r="C15" s="7">
        <v>58.8</v>
      </c>
      <c r="D15" s="7">
        <v>61.2</v>
      </c>
      <c r="E15" s="7">
        <v>59</v>
      </c>
      <c r="F15" s="7">
        <v>60.4</v>
      </c>
      <c r="G15" s="7">
        <v>57.2</v>
      </c>
      <c r="H15" s="7">
        <v>58.5</v>
      </c>
      <c r="I15" s="7">
        <v>63</v>
      </c>
      <c r="J15" s="7">
        <v>61.5</v>
      </c>
      <c r="K15" s="7">
        <v>57</v>
      </c>
      <c r="L15" s="7">
        <v>56.4</v>
      </c>
      <c r="M15" s="7">
        <v>57.8</v>
      </c>
      <c r="N15" s="7">
        <v>55.8</v>
      </c>
      <c r="O15" s="7">
        <v>55.4</v>
      </c>
      <c r="P15" s="7"/>
      <c r="R15" t="s">
        <v>6</v>
      </c>
      <c r="S15" s="6">
        <f t="shared" si="0"/>
        <v>2.439024390243901</v>
      </c>
      <c r="T15" s="6">
        <f t="shared" si="0"/>
        <v>4.081632653061234</v>
      </c>
      <c r="U15" s="6">
        <f t="shared" si="0"/>
        <v>-3.594771241830074</v>
      </c>
      <c r="V15" s="6">
        <f t="shared" si="0"/>
        <v>2.3728813559322077</v>
      </c>
      <c r="W15" s="6">
        <f t="shared" si="0"/>
        <v>-5.298013245033104</v>
      </c>
      <c r="X15" s="6">
        <f t="shared" si="0"/>
        <v>2.2727272727272663</v>
      </c>
      <c r="Y15" s="6">
        <f t="shared" si="0"/>
        <v>7.692307692307693</v>
      </c>
      <c r="Z15" s="6">
        <f t="shared" si="0"/>
        <v>-2.3809523809523796</v>
      </c>
      <c r="AA15" s="6">
        <f t="shared" si="0"/>
        <v>-7.317073170731703</v>
      </c>
      <c r="AB15" s="6">
        <f t="shared" si="1"/>
        <v>-7.317073170731703</v>
      </c>
      <c r="AC15" s="6">
        <f t="shared" si="1"/>
        <v>-1.05263157894737</v>
      </c>
      <c r="AD15" s="6">
        <f t="shared" si="4"/>
        <v>-3.460207612456742</v>
      </c>
      <c r="AE15" s="6">
        <f t="shared" si="4"/>
        <v>-0.7168458781361977</v>
      </c>
      <c r="AF15" s="6">
        <f t="shared" si="2"/>
        <v>-4.152249134948093</v>
      </c>
      <c r="AH15" t="s">
        <v>6</v>
      </c>
      <c r="AI15" s="6">
        <f t="shared" si="3"/>
        <v>61.259338313767344</v>
      </c>
      <c r="AJ15" s="6">
        <f t="shared" si="3"/>
        <v>62.09081309398099</v>
      </c>
      <c r="AK15" s="6">
        <f t="shared" si="3"/>
        <v>61.322645290581164</v>
      </c>
      <c r="AL15" s="6">
        <f t="shared" si="3"/>
        <v>60.51282051282051</v>
      </c>
      <c r="AM15" s="6">
        <f t="shared" si="3"/>
        <v>60.4</v>
      </c>
      <c r="AN15" s="6">
        <f t="shared" si="3"/>
        <v>59.583333333333336</v>
      </c>
      <c r="AO15" s="6">
        <f t="shared" si="3"/>
        <v>60.30927835051546</v>
      </c>
      <c r="AP15" s="6">
        <f t="shared" si="3"/>
        <v>62.00787401574804</v>
      </c>
      <c r="AQ15" s="6">
        <f t="shared" si="3"/>
        <v>62.56358087487284</v>
      </c>
      <c r="AR15" s="6">
        <f t="shared" si="3"/>
        <v>63.12292358803987</v>
      </c>
      <c r="AS15" s="6">
        <f t="shared" si="3"/>
        <v>64.01816118047674</v>
      </c>
      <c r="AT15" s="6">
        <f t="shared" si="3"/>
        <v>64.43701226309922</v>
      </c>
      <c r="AU15" s="6">
        <f t="shared" si="3"/>
        <v>64.13793103448276</v>
      </c>
      <c r="AV15" s="6">
        <f t="shared" si="3"/>
        <v>64.6441073512252</v>
      </c>
      <c r="AW15" s="6" t="e">
        <f t="shared" si="3"/>
        <v>#DIV/0!</v>
      </c>
    </row>
    <row r="16" spans="1:49" ht="12">
      <c r="A16" t="s">
        <v>16</v>
      </c>
      <c r="B16" s="7">
        <v>29.8</v>
      </c>
      <c r="C16" s="7">
        <v>30</v>
      </c>
      <c r="D16" s="7">
        <v>31.1</v>
      </c>
      <c r="E16" s="7">
        <v>30.2</v>
      </c>
      <c r="F16" s="7">
        <v>30.5</v>
      </c>
      <c r="G16" s="7">
        <v>28.8</v>
      </c>
      <c r="H16" s="7">
        <v>28.9</v>
      </c>
      <c r="I16" s="7">
        <v>30.5</v>
      </c>
      <c r="J16" s="7">
        <v>30.1</v>
      </c>
      <c r="K16" s="7">
        <v>28</v>
      </c>
      <c r="L16" s="7">
        <v>27.7</v>
      </c>
      <c r="M16" s="7">
        <v>28</v>
      </c>
      <c r="N16" s="7">
        <v>27.2</v>
      </c>
      <c r="O16" s="7">
        <v>27.1</v>
      </c>
      <c r="P16" s="7"/>
      <c r="R16" t="s">
        <v>16</v>
      </c>
      <c r="S16" s="6">
        <f t="shared" si="0"/>
        <v>0.6711409395973078</v>
      </c>
      <c r="T16" s="6">
        <f t="shared" si="0"/>
        <v>3.6666666666666714</v>
      </c>
      <c r="U16" s="6">
        <f t="shared" si="0"/>
        <v>-2.893890675241167</v>
      </c>
      <c r="V16" s="6">
        <f t="shared" si="0"/>
        <v>0.9933774834437088</v>
      </c>
      <c r="W16" s="6">
        <f t="shared" si="0"/>
        <v>-5.573770491803273</v>
      </c>
      <c r="X16" s="6">
        <f t="shared" si="0"/>
        <v>0.3472222222222143</v>
      </c>
      <c r="Y16" s="6">
        <f t="shared" si="0"/>
        <v>5.536332179930795</v>
      </c>
      <c r="Z16" s="6">
        <f t="shared" si="0"/>
        <v>-1.3114754098360635</v>
      </c>
      <c r="AA16" s="6">
        <f t="shared" si="0"/>
        <v>-6.976744186046517</v>
      </c>
      <c r="AB16" s="6">
        <f t="shared" si="1"/>
        <v>-6.976744186046517</v>
      </c>
      <c r="AC16" s="6">
        <f t="shared" si="1"/>
        <v>-1.0714285714285694</v>
      </c>
      <c r="AD16" s="6">
        <f t="shared" si="4"/>
        <v>-2.857142857142861</v>
      </c>
      <c r="AE16" s="6">
        <f t="shared" si="4"/>
        <v>-0.3676470588235219</v>
      </c>
      <c r="AF16" s="6">
        <f t="shared" si="2"/>
        <v>-3.214285714285708</v>
      </c>
      <c r="AH16" t="s">
        <v>16</v>
      </c>
      <c r="AI16" s="6">
        <f t="shared" si="3"/>
        <v>31.803628601921023</v>
      </c>
      <c r="AJ16" s="6">
        <f t="shared" si="3"/>
        <v>31.678986272439282</v>
      </c>
      <c r="AK16" s="6">
        <f t="shared" si="3"/>
        <v>31.162324649298597</v>
      </c>
      <c r="AL16" s="6">
        <f t="shared" si="3"/>
        <v>30.974358974358974</v>
      </c>
      <c r="AM16" s="6">
        <f t="shared" si="3"/>
        <v>30.5</v>
      </c>
      <c r="AN16" s="6">
        <f t="shared" si="3"/>
        <v>30</v>
      </c>
      <c r="AO16" s="6">
        <f t="shared" si="3"/>
        <v>29.79381443298969</v>
      </c>
      <c r="AP16" s="6">
        <f t="shared" si="3"/>
        <v>30.01968503937008</v>
      </c>
      <c r="AQ16" s="6">
        <f t="shared" si="3"/>
        <v>30.620549338758902</v>
      </c>
      <c r="AR16" s="6">
        <f t="shared" si="3"/>
        <v>31.007751937984498</v>
      </c>
      <c r="AS16" s="6">
        <f t="shared" si="3"/>
        <v>31.441543700340524</v>
      </c>
      <c r="AT16" s="6">
        <f t="shared" si="3"/>
        <v>31.215161649944257</v>
      </c>
      <c r="AU16" s="6">
        <f t="shared" si="3"/>
        <v>31.264367816091955</v>
      </c>
      <c r="AV16" s="6">
        <f t="shared" si="3"/>
        <v>31.62193698949825</v>
      </c>
      <c r="AW16" s="6" t="e">
        <f t="shared" si="3"/>
        <v>#DIV/0!</v>
      </c>
    </row>
    <row r="17" spans="1:49" ht="12">
      <c r="A17" t="s">
        <v>7</v>
      </c>
      <c r="B17" s="7">
        <v>2.1</v>
      </c>
      <c r="C17" s="7">
        <v>2.3</v>
      </c>
      <c r="D17" s="7">
        <v>2.4</v>
      </c>
      <c r="E17" s="7">
        <v>2.2</v>
      </c>
      <c r="F17" s="7">
        <v>2.2</v>
      </c>
      <c r="G17" s="7">
        <v>2.1</v>
      </c>
      <c r="H17" s="7">
        <v>2.1</v>
      </c>
      <c r="I17" s="7">
        <v>2.4</v>
      </c>
      <c r="J17" s="7">
        <v>2.3</v>
      </c>
      <c r="K17" s="7">
        <v>1.9</v>
      </c>
      <c r="L17" s="7">
        <v>1.8</v>
      </c>
      <c r="M17" s="7">
        <v>1.8</v>
      </c>
      <c r="N17" s="7">
        <v>1.7</v>
      </c>
      <c r="O17" s="7">
        <v>1.6</v>
      </c>
      <c r="P17" s="7"/>
      <c r="R17" t="s">
        <v>7</v>
      </c>
      <c r="S17" s="6">
        <f t="shared" si="0"/>
        <v>9.523809523809504</v>
      </c>
      <c r="T17" s="6">
        <f t="shared" si="0"/>
        <v>4.34782608695653</v>
      </c>
      <c r="U17" s="6">
        <f t="shared" si="0"/>
        <v>-8.333333333333314</v>
      </c>
      <c r="V17" s="6">
        <f t="shared" si="0"/>
        <v>0</v>
      </c>
      <c r="W17" s="6">
        <f t="shared" si="0"/>
        <v>-4.545454545454547</v>
      </c>
      <c r="X17" s="6">
        <f t="shared" si="0"/>
        <v>0</v>
      </c>
      <c r="Y17" s="6">
        <f t="shared" si="0"/>
        <v>14.285714285714278</v>
      </c>
      <c r="Z17" s="6">
        <f t="shared" si="0"/>
        <v>-4.166666666666671</v>
      </c>
      <c r="AA17" s="6">
        <f t="shared" si="0"/>
        <v>-17.39130434782608</v>
      </c>
      <c r="AB17" s="6">
        <f t="shared" si="1"/>
        <v>-17.39130434782608</v>
      </c>
      <c r="AC17" s="6">
        <f t="shared" si="1"/>
        <v>-5.263157894736835</v>
      </c>
      <c r="AD17" s="6">
        <f t="shared" si="4"/>
        <v>-5.555555555555557</v>
      </c>
      <c r="AE17" s="6">
        <f t="shared" si="4"/>
        <v>-5.882352941176464</v>
      </c>
      <c r="AF17" s="6">
        <f t="shared" si="2"/>
        <v>-11.111111111111114</v>
      </c>
      <c r="AH17" t="s">
        <v>7</v>
      </c>
      <c r="AI17" s="6">
        <f t="shared" si="3"/>
        <v>2.2411953041622197</v>
      </c>
      <c r="AJ17" s="6">
        <f t="shared" si="3"/>
        <v>2.428722280887011</v>
      </c>
      <c r="AK17" s="6">
        <f t="shared" si="3"/>
        <v>2.404809619238477</v>
      </c>
      <c r="AL17" s="6">
        <f t="shared" si="3"/>
        <v>2.256410256410257</v>
      </c>
      <c r="AM17" s="6">
        <f t="shared" si="3"/>
        <v>2.2</v>
      </c>
      <c r="AN17" s="6">
        <f t="shared" si="3"/>
        <v>2.1875</v>
      </c>
      <c r="AO17" s="6">
        <f t="shared" si="3"/>
        <v>2.1649484536082473</v>
      </c>
      <c r="AP17" s="6">
        <f t="shared" si="3"/>
        <v>2.362204724409449</v>
      </c>
      <c r="AQ17" s="6">
        <f t="shared" si="3"/>
        <v>2.3397761953204474</v>
      </c>
      <c r="AR17" s="6">
        <f t="shared" si="3"/>
        <v>2.104097452934662</v>
      </c>
      <c r="AS17" s="6">
        <f t="shared" si="3"/>
        <v>2.0431328036322363</v>
      </c>
      <c r="AT17" s="6">
        <f t="shared" si="3"/>
        <v>2.0066889632107023</v>
      </c>
      <c r="AU17" s="6">
        <f t="shared" si="3"/>
        <v>1.9540229885057472</v>
      </c>
      <c r="AV17" s="6">
        <f t="shared" si="3"/>
        <v>1.866977829638273</v>
      </c>
      <c r="AW17" s="6" t="e">
        <f t="shared" si="3"/>
        <v>#DIV/0!</v>
      </c>
    </row>
    <row r="18" spans="1:49" ht="12">
      <c r="A18" t="s">
        <v>8</v>
      </c>
      <c r="B18" s="7">
        <v>1.2</v>
      </c>
      <c r="C18" s="7">
        <v>1.1</v>
      </c>
      <c r="D18" s="7">
        <v>1.1</v>
      </c>
      <c r="E18" s="7">
        <v>1.1</v>
      </c>
      <c r="F18" s="7">
        <v>1.2</v>
      </c>
      <c r="G18" s="7">
        <v>1.2</v>
      </c>
      <c r="H18" s="7">
        <v>1.3</v>
      </c>
      <c r="I18" s="7">
        <v>1.4</v>
      </c>
      <c r="J18" s="7">
        <v>1.3</v>
      </c>
      <c r="K18" s="7">
        <v>1.2</v>
      </c>
      <c r="L18" s="7">
        <v>1.2</v>
      </c>
      <c r="M18" s="7">
        <v>1.2</v>
      </c>
      <c r="N18" s="7">
        <v>1.2</v>
      </c>
      <c r="O18" s="7">
        <v>1.2</v>
      </c>
      <c r="P18" s="7"/>
      <c r="R18" t="s">
        <v>8</v>
      </c>
      <c r="S18" s="6">
        <f t="shared" si="0"/>
        <v>-8.333333333333314</v>
      </c>
      <c r="T18" s="6">
        <f t="shared" si="0"/>
        <v>0</v>
      </c>
      <c r="U18" s="6">
        <f t="shared" si="0"/>
        <v>0</v>
      </c>
      <c r="V18" s="6">
        <f t="shared" si="0"/>
        <v>9.09090909090908</v>
      </c>
      <c r="W18" s="6">
        <f t="shared" si="0"/>
        <v>0</v>
      </c>
      <c r="X18" s="6">
        <f t="shared" si="0"/>
        <v>8.333333333333343</v>
      </c>
      <c r="Y18" s="6">
        <f t="shared" si="0"/>
        <v>7.692307692307693</v>
      </c>
      <c r="Z18" s="6">
        <f t="shared" si="0"/>
        <v>-7.142857142857139</v>
      </c>
      <c r="AA18" s="6">
        <f t="shared" si="0"/>
        <v>-7.692307692307693</v>
      </c>
      <c r="AB18" s="6">
        <f t="shared" si="1"/>
        <v>-7.692307692307693</v>
      </c>
      <c r="AC18" s="6">
        <f t="shared" si="1"/>
        <v>0</v>
      </c>
      <c r="AD18" s="6">
        <f t="shared" si="4"/>
        <v>0</v>
      </c>
      <c r="AE18" s="6">
        <f t="shared" si="4"/>
        <v>0</v>
      </c>
      <c r="AF18" s="6">
        <f t="shared" si="2"/>
        <v>0</v>
      </c>
      <c r="AH18" t="s">
        <v>8</v>
      </c>
      <c r="AI18" s="6">
        <f t="shared" si="3"/>
        <v>1.2806830309498398</v>
      </c>
      <c r="AJ18" s="6">
        <f t="shared" si="3"/>
        <v>1.1615628299894405</v>
      </c>
      <c r="AK18" s="6">
        <f t="shared" si="3"/>
        <v>1.1022044088176355</v>
      </c>
      <c r="AL18" s="6">
        <f t="shared" si="3"/>
        <v>1.1282051282051284</v>
      </c>
      <c r="AM18" s="6">
        <f t="shared" si="3"/>
        <v>1.2</v>
      </c>
      <c r="AN18" s="6">
        <f t="shared" si="3"/>
        <v>1.25</v>
      </c>
      <c r="AO18" s="6">
        <f t="shared" si="3"/>
        <v>1.3402061855670102</v>
      </c>
      <c r="AP18" s="6">
        <f t="shared" si="3"/>
        <v>1.3779527559055118</v>
      </c>
      <c r="AQ18" s="6">
        <f t="shared" si="3"/>
        <v>1.3224821973550356</v>
      </c>
      <c r="AR18" s="6">
        <f t="shared" si="3"/>
        <v>1.3289036544850499</v>
      </c>
      <c r="AS18" s="6">
        <f t="shared" si="3"/>
        <v>1.3620885357548242</v>
      </c>
      <c r="AT18" s="6">
        <f t="shared" si="3"/>
        <v>1.3377926421404682</v>
      </c>
      <c r="AU18" s="6">
        <f t="shared" si="3"/>
        <v>1.3793103448275863</v>
      </c>
      <c r="AV18" s="6">
        <f t="shared" si="3"/>
        <v>1.4002333722287048</v>
      </c>
      <c r="AW18" s="6" t="e">
        <f t="shared" si="3"/>
        <v>#DIV/0!</v>
      </c>
    </row>
    <row r="19" spans="1:49" ht="12">
      <c r="A19" t="s">
        <v>9</v>
      </c>
      <c r="B19" s="7">
        <v>3</v>
      </c>
      <c r="C19" s="7">
        <v>3.2</v>
      </c>
      <c r="D19" s="7">
        <v>3.2</v>
      </c>
      <c r="E19" s="7">
        <v>3</v>
      </c>
      <c r="F19" s="7">
        <v>2.9</v>
      </c>
      <c r="G19" s="7">
        <v>3</v>
      </c>
      <c r="H19" s="7">
        <v>3.2</v>
      </c>
      <c r="I19" s="7">
        <v>3.5</v>
      </c>
      <c r="J19" s="7">
        <v>3.2</v>
      </c>
      <c r="K19" s="7">
        <v>3.1</v>
      </c>
      <c r="L19" s="7">
        <v>2.9</v>
      </c>
      <c r="M19" s="7">
        <v>3.1</v>
      </c>
      <c r="N19" s="7">
        <v>3.2</v>
      </c>
      <c r="O19" s="7">
        <v>3.2</v>
      </c>
      <c r="P19" s="7"/>
      <c r="R19" t="s">
        <v>9</v>
      </c>
      <c r="S19" s="6">
        <f t="shared" si="0"/>
        <v>6.666666666666671</v>
      </c>
      <c r="T19" s="6">
        <f t="shared" si="0"/>
        <v>0</v>
      </c>
      <c r="U19" s="6">
        <f t="shared" si="0"/>
        <v>-6.25</v>
      </c>
      <c r="V19" s="6">
        <f t="shared" si="0"/>
        <v>-3.3333333333333286</v>
      </c>
      <c r="W19" s="6">
        <f t="shared" si="0"/>
        <v>3.448275862068968</v>
      </c>
      <c r="X19" s="6">
        <f t="shared" si="0"/>
        <v>6.666666666666671</v>
      </c>
      <c r="Y19" s="6">
        <f t="shared" si="0"/>
        <v>9.375</v>
      </c>
      <c r="Z19" s="6">
        <f t="shared" si="0"/>
        <v>-8.57142857142857</v>
      </c>
      <c r="AA19" s="6">
        <f t="shared" si="0"/>
        <v>-3.125</v>
      </c>
      <c r="AB19" s="6">
        <f t="shared" si="1"/>
        <v>-3.125</v>
      </c>
      <c r="AC19" s="6">
        <f t="shared" si="1"/>
        <v>-6.451612903225808</v>
      </c>
      <c r="AD19" s="6">
        <f t="shared" si="4"/>
        <v>3.225806451612897</v>
      </c>
      <c r="AE19" s="6">
        <f t="shared" si="4"/>
        <v>0</v>
      </c>
      <c r="AF19" s="6">
        <f t="shared" si="2"/>
        <v>3.225806451612897</v>
      </c>
      <c r="AH19" t="s">
        <v>9</v>
      </c>
      <c r="AI19" s="6">
        <f t="shared" si="3"/>
        <v>3.2017075773745995</v>
      </c>
      <c r="AJ19" s="6">
        <f t="shared" si="3"/>
        <v>3.37909186906019</v>
      </c>
      <c r="AK19" s="6">
        <f t="shared" si="3"/>
        <v>3.2064128256513027</v>
      </c>
      <c r="AL19" s="6">
        <f t="shared" si="3"/>
        <v>3.076923076923077</v>
      </c>
      <c r="AM19" s="6">
        <f t="shared" si="3"/>
        <v>2.9</v>
      </c>
      <c r="AN19" s="6">
        <f t="shared" si="3"/>
        <v>3.125</v>
      </c>
      <c r="AO19" s="6">
        <f t="shared" si="3"/>
        <v>3.2989690721649483</v>
      </c>
      <c r="AP19" s="6">
        <f t="shared" si="3"/>
        <v>3.4448818897637796</v>
      </c>
      <c r="AQ19" s="6">
        <f t="shared" si="3"/>
        <v>3.2553407934893186</v>
      </c>
      <c r="AR19" s="6">
        <f t="shared" si="3"/>
        <v>3.433001107419712</v>
      </c>
      <c r="AS19" s="6">
        <f t="shared" si="3"/>
        <v>3.2917139614074915</v>
      </c>
      <c r="AT19" s="6">
        <f t="shared" si="3"/>
        <v>3.4559643255295427</v>
      </c>
      <c r="AU19" s="6">
        <f t="shared" si="3"/>
        <v>3.67816091954023</v>
      </c>
      <c r="AV19" s="6">
        <f t="shared" si="3"/>
        <v>3.733955659276546</v>
      </c>
      <c r="AW19" s="6" t="e">
        <f t="shared" si="3"/>
        <v>#DIV/0!</v>
      </c>
    </row>
    <row r="20" spans="1:49" ht="12">
      <c r="A20" t="s">
        <v>12</v>
      </c>
      <c r="B20" s="7">
        <v>13.5</v>
      </c>
      <c r="C20" s="7">
        <v>14.2</v>
      </c>
      <c r="D20" s="7">
        <v>15</v>
      </c>
      <c r="E20" s="7">
        <v>14.6</v>
      </c>
      <c r="F20" s="7">
        <v>15.4</v>
      </c>
      <c r="G20" s="7">
        <v>14.4</v>
      </c>
      <c r="H20" s="7">
        <v>14.8</v>
      </c>
      <c r="I20" s="7">
        <v>16.1</v>
      </c>
      <c r="J20" s="7">
        <v>15.6</v>
      </c>
      <c r="K20" s="7">
        <v>14.5</v>
      </c>
      <c r="L20" s="7">
        <v>14.5</v>
      </c>
      <c r="M20" s="7">
        <v>15.4</v>
      </c>
      <c r="N20" s="7">
        <v>14.6</v>
      </c>
      <c r="O20" s="7">
        <v>14.3</v>
      </c>
      <c r="P20" s="7"/>
      <c r="R20" t="s">
        <v>12</v>
      </c>
      <c r="S20" s="6">
        <f t="shared" si="0"/>
        <v>5.1851851851851904</v>
      </c>
      <c r="T20" s="6">
        <f t="shared" si="0"/>
        <v>5.633802816901408</v>
      </c>
      <c r="U20" s="6">
        <f t="shared" si="0"/>
        <v>-2.6666666666666714</v>
      </c>
      <c r="V20" s="6">
        <f t="shared" si="0"/>
        <v>5.479452054794521</v>
      </c>
      <c r="W20" s="6">
        <f t="shared" si="0"/>
        <v>-6.493506493506501</v>
      </c>
      <c r="X20" s="6">
        <f t="shared" si="0"/>
        <v>2.7777777777777715</v>
      </c>
      <c r="Y20" s="6">
        <f t="shared" si="0"/>
        <v>8.78378378378379</v>
      </c>
      <c r="Z20" s="6">
        <f t="shared" si="0"/>
        <v>-3.1055900621118155</v>
      </c>
      <c r="AA20" s="6">
        <f t="shared" si="0"/>
        <v>-7.051282051282044</v>
      </c>
      <c r="AB20" s="6">
        <f t="shared" si="1"/>
        <v>-7.051282051282044</v>
      </c>
      <c r="AC20" s="6">
        <f t="shared" si="1"/>
        <v>0</v>
      </c>
      <c r="AD20" s="6">
        <f t="shared" si="4"/>
        <v>-5.194805194805198</v>
      </c>
      <c r="AE20" s="6">
        <f t="shared" si="4"/>
        <v>-2.0547945205479436</v>
      </c>
      <c r="AF20" s="6">
        <f t="shared" si="2"/>
        <v>-7.142857142857139</v>
      </c>
      <c r="AH20" t="s">
        <v>12</v>
      </c>
      <c r="AI20" s="6">
        <f t="shared" si="3"/>
        <v>14.4076840981857</v>
      </c>
      <c r="AJ20" s="6">
        <f t="shared" si="3"/>
        <v>14.994720168954593</v>
      </c>
      <c r="AK20" s="6">
        <f t="shared" si="3"/>
        <v>15.030060120240481</v>
      </c>
      <c r="AL20" s="6">
        <f t="shared" si="3"/>
        <v>14.974358974358974</v>
      </c>
      <c r="AM20" s="6">
        <f t="shared" si="3"/>
        <v>15.4</v>
      </c>
      <c r="AN20" s="6">
        <f t="shared" si="3"/>
        <v>15</v>
      </c>
      <c r="AO20" s="6">
        <f t="shared" si="3"/>
        <v>15.257731958762887</v>
      </c>
      <c r="AP20" s="6">
        <f t="shared" si="3"/>
        <v>15.846456692913389</v>
      </c>
      <c r="AQ20" s="6">
        <f t="shared" si="3"/>
        <v>15.869786368260428</v>
      </c>
      <c r="AR20" s="6">
        <f t="shared" si="3"/>
        <v>16.057585825027687</v>
      </c>
      <c r="AS20" s="6">
        <f t="shared" si="3"/>
        <v>16.45856980703746</v>
      </c>
      <c r="AT20" s="6">
        <f t="shared" si="3"/>
        <v>17.16833890746934</v>
      </c>
      <c r="AU20" s="6">
        <f t="shared" si="3"/>
        <v>16.7816091954023</v>
      </c>
      <c r="AV20" s="6">
        <f t="shared" si="3"/>
        <v>16.686114352392064</v>
      </c>
      <c r="AW20" s="6" t="e">
        <f t="shared" si="3"/>
        <v>#DIV/0!</v>
      </c>
    </row>
    <row r="21" spans="1:49" ht="12">
      <c r="A21" t="s">
        <v>14</v>
      </c>
      <c r="B21" s="7">
        <v>4</v>
      </c>
      <c r="C21" s="7">
        <v>4.2</v>
      </c>
      <c r="D21" s="7">
        <v>4.5</v>
      </c>
      <c r="E21" s="7">
        <v>4.2</v>
      </c>
      <c r="F21" s="7">
        <v>4.3</v>
      </c>
      <c r="G21" s="7">
        <v>4</v>
      </c>
      <c r="H21" s="7">
        <v>4.3</v>
      </c>
      <c r="I21" s="7">
        <v>4.9</v>
      </c>
      <c r="J21" s="7">
        <v>4.9</v>
      </c>
      <c r="K21" s="7">
        <v>4.4</v>
      </c>
      <c r="L21" s="7">
        <v>4.4</v>
      </c>
      <c r="M21" s="7">
        <v>4.5</v>
      </c>
      <c r="N21" s="7">
        <v>4</v>
      </c>
      <c r="O21" s="7">
        <v>4.2</v>
      </c>
      <c r="P21" s="7"/>
      <c r="R21" t="s">
        <v>14</v>
      </c>
      <c r="S21" s="6">
        <f t="shared" si="0"/>
        <v>5</v>
      </c>
      <c r="T21" s="6">
        <f t="shared" si="0"/>
        <v>7.142857142857139</v>
      </c>
      <c r="U21" s="6">
        <f t="shared" si="0"/>
        <v>-6.666666666666671</v>
      </c>
      <c r="V21" s="6">
        <f t="shared" si="0"/>
        <v>2.3809523809523796</v>
      </c>
      <c r="W21" s="6">
        <f t="shared" si="0"/>
        <v>-6.976744186046503</v>
      </c>
      <c r="X21" s="6">
        <f t="shared" si="0"/>
        <v>7.5</v>
      </c>
      <c r="Y21" s="6">
        <f t="shared" si="0"/>
        <v>13.953488372093048</v>
      </c>
      <c r="Z21" s="6">
        <f t="shared" si="0"/>
        <v>0</v>
      </c>
      <c r="AA21" s="6">
        <f t="shared" si="0"/>
        <v>-10.204081632653057</v>
      </c>
      <c r="AB21" s="6">
        <f t="shared" si="1"/>
        <v>-10.204081632653057</v>
      </c>
      <c r="AC21" s="6">
        <f t="shared" si="1"/>
        <v>0</v>
      </c>
      <c r="AD21" s="6">
        <f t="shared" si="4"/>
        <v>-11.111111111111114</v>
      </c>
      <c r="AE21" s="6">
        <f t="shared" si="4"/>
        <v>5</v>
      </c>
      <c r="AF21" s="6">
        <f t="shared" si="2"/>
        <v>-6.666666666666671</v>
      </c>
      <c r="AH21" t="s">
        <v>14</v>
      </c>
      <c r="AI21" s="6">
        <f t="shared" si="3"/>
        <v>4.268943436499466</v>
      </c>
      <c r="AJ21" s="6">
        <f t="shared" si="3"/>
        <v>4.435058078141499</v>
      </c>
      <c r="AK21" s="6">
        <f t="shared" si="3"/>
        <v>4.509018036072145</v>
      </c>
      <c r="AL21" s="6">
        <f t="shared" si="3"/>
        <v>4.3076923076923075</v>
      </c>
      <c r="AM21" s="6">
        <f t="shared" si="3"/>
        <v>4.3</v>
      </c>
      <c r="AN21" s="6">
        <f t="shared" si="3"/>
        <v>4.166666666666667</v>
      </c>
      <c r="AO21" s="6">
        <f t="shared" si="3"/>
        <v>4.43298969072165</v>
      </c>
      <c r="AP21" s="6">
        <f t="shared" si="3"/>
        <v>4.8228346456692925</v>
      </c>
      <c r="AQ21" s="6">
        <f t="shared" si="3"/>
        <v>4.98474059003052</v>
      </c>
      <c r="AR21" s="6">
        <f t="shared" si="3"/>
        <v>4.87264673311185</v>
      </c>
      <c r="AS21" s="6">
        <f t="shared" si="3"/>
        <v>4.994324631101023</v>
      </c>
      <c r="AT21" s="6">
        <f t="shared" si="3"/>
        <v>5.016722408026756</v>
      </c>
      <c r="AU21" s="6">
        <f t="shared" si="3"/>
        <v>4.597701149425287</v>
      </c>
      <c r="AV21" s="6">
        <f t="shared" si="3"/>
        <v>4.900816802800467</v>
      </c>
      <c r="AW21" s="6" t="e">
        <f t="shared" si="3"/>
        <v>#DIV/0!</v>
      </c>
    </row>
    <row r="22" spans="1:49" ht="12">
      <c r="A22" t="s">
        <v>13</v>
      </c>
      <c r="B22" s="7">
        <v>3.8</v>
      </c>
      <c r="C22" s="7">
        <v>3.8</v>
      </c>
      <c r="D22" s="7">
        <v>3.9</v>
      </c>
      <c r="E22" s="7">
        <v>3.7</v>
      </c>
      <c r="F22" s="7">
        <v>3.9</v>
      </c>
      <c r="G22" s="7">
        <v>3.7</v>
      </c>
      <c r="H22" s="7">
        <v>3.9</v>
      </c>
      <c r="I22" s="7">
        <v>4.2</v>
      </c>
      <c r="J22" s="7">
        <v>4.1</v>
      </c>
      <c r="K22" s="7">
        <v>3.9</v>
      </c>
      <c r="L22" s="7">
        <v>3.9</v>
      </c>
      <c r="M22" s="7">
        <v>3.8</v>
      </c>
      <c r="N22" s="7">
        <v>3.9</v>
      </c>
      <c r="O22" s="7">
        <v>3.8</v>
      </c>
      <c r="P22" s="7"/>
      <c r="R22" t="s">
        <v>13</v>
      </c>
      <c r="S22" s="6">
        <f t="shared" si="0"/>
        <v>0</v>
      </c>
      <c r="T22" s="6">
        <f t="shared" si="0"/>
        <v>2.631578947368425</v>
      </c>
      <c r="U22" s="6">
        <f t="shared" si="0"/>
        <v>-5.128205128205124</v>
      </c>
      <c r="V22" s="6">
        <f t="shared" si="0"/>
        <v>5.4054054054054035</v>
      </c>
      <c r="W22" s="6">
        <f t="shared" si="0"/>
        <v>-5.128205128205124</v>
      </c>
      <c r="X22" s="6">
        <f t="shared" si="0"/>
        <v>5.4054054054054035</v>
      </c>
      <c r="Y22" s="6">
        <f t="shared" si="0"/>
        <v>7.692307692307693</v>
      </c>
      <c r="Z22" s="6">
        <f t="shared" si="0"/>
        <v>-2.380952380952394</v>
      </c>
      <c r="AA22" s="6">
        <f t="shared" si="0"/>
        <v>-4.878048780487802</v>
      </c>
      <c r="AB22" s="6">
        <f t="shared" si="1"/>
        <v>-4.878048780487802</v>
      </c>
      <c r="AC22" s="6">
        <f t="shared" si="1"/>
        <v>0</v>
      </c>
      <c r="AD22" s="6">
        <f t="shared" si="4"/>
        <v>2.631578947368425</v>
      </c>
      <c r="AE22" s="6">
        <f>O22*100/N22-100</f>
        <v>-2.564102564102555</v>
      </c>
      <c r="AF22" s="6">
        <f t="shared" si="2"/>
        <v>0</v>
      </c>
      <c r="AH22" t="s">
        <v>13</v>
      </c>
      <c r="AI22" s="6">
        <f t="shared" si="3"/>
        <v>4.055496264674493</v>
      </c>
      <c r="AJ22" s="6">
        <f t="shared" si="3"/>
        <v>4.0126715945089755</v>
      </c>
      <c r="AK22" s="6">
        <f t="shared" si="3"/>
        <v>3.907815631262525</v>
      </c>
      <c r="AL22" s="6">
        <f t="shared" si="3"/>
        <v>3.7948717948717947</v>
      </c>
      <c r="AM22" s="6">
        <f t="shared" si="3"/>
        <v>3.9</v>
      </c>
      <c r="AN22" s="6">
        <f t="shared" si="3"/>
        <v>3.8541666666666665</v>
      </c>
      <c r="AO22" s="6">
        <f t="shared" si="3"/>
        <v>4.020618556701031</v>
      </c>
      <c r="AP22" s="6">
        <f t="shared" si="3"/>
        <v>4.133858267716536</v>
      </c>
      <c r="AQ22" s="6">
        <f t="shared" si="3"/>
        <v>4.170905391658189</v>
      </c>
      <c r="AR22" s="6">
        <f t="shared" si="3"/>
        <v>4.318936877076412</v>
      </c>
      <c r="AS22" s="6">
        <f t="shared" si="3"/>
        <v>4.426787741203179</v>
      </c>
      <c r="AT22" s="6">
        <f t="shared" si="3"/>
        <v>4.236343366778149</v>
      </c>
      <c r="AU22" s="6">
        <f t="shared" si="3"/>
        <v>4.482758620689655</v>
      </c>
      <c r="AV22" s="6">
        <f t="shared" si="3"/>
        <v>4.434072345390899</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51</v>
      </c>
      <c r="R1" t="str">
        <f>A1</f>
        <v>Posizioni lavorative totali (a).</v>
      </c>
      <c r="AH1" t="str">
        <f>A1</f>
        <v>Posizioni lavorative totali (a).</v>
      </c>
    </row>
    <row r="2" spans="1:34" ht="12">
      <c r="A2" t="s">
        <v>17</v>
      </c>
      <c r="R2" t="s">
        <v>19</v>
      </c>
      <c r="AH2" t="s">
        <v>20</v>
      </c>
    </row>
    <row r="3" spans="1:34" ht="12">
      <c r="A3" t="s">
        <v>39</v>
      </c>
      <c r="R3" s="10" t="str">
        <f>A3</f>
        <v>Provincia di: REGGIO EMILIA.</v>
      </c>
      <c r="AH3" s="10" t="str">
        <f>A3</f>
        <v>Provincia di: REGGIO EMILIA.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260.2</v>
      </c>
      <c r="C9" s="5">
        <v>263.2</v>
      </c>
      <c r="D9" s="5">
        <v>264.2</v>
      </c>
      <c r="E9" s="5">
        <v>261.2</v>
      </c>
      <c r="F9" s="5">
        <v>272</v>
      </c>
      <c r="G9" s="5">
        <v>276.4</v>
      </c>
      <c r="H9" s="5">
        <v>283.3</v>
      </c>
      <c r="I9" s="5">
        <v>295.5</v>
      </c>
      <c r="J9" s="5">
        <v>291.6</v>
      </c>
      <c r="K9" s="5">
        <v>278.5</v>
      </c>
      <c r="L9" s="5">
        <v>278</v>
      </c>
      <c r="M9" s="5">
        <v>279.7</v>
      </c>
      <c r="N9" s="5">
        <v>279.7</v>
      </c>
      <c r="O9" s="5">
        <v>273.4</v>
      </c>
      <c r="P9" s="5"/>
      <c r="R9" s="4" t="s">
        <v>1</v>
      </c>
      <c r="S9" s="6">
        <f aca="true" t="shared" si="0" ref="S9:AA22">C9*100/B9-100</f>
        <v>1.15295926210608</v>
      </c>
      <c r="T9" s="6">
        <f t="shared" si="0"/>
        <v>0.37993920972644446</v>
      </c>
      <c r="U9" s="6">
        <f t="shared" si="0"/>
        <v>-1.1355034065102103</v>
      </c>
      <c r="V9" s="6">
        <f t="shared" si="0"/>
        <v>4.134762633996942</v>
      </c>
      <c r="W9" s="6">
        <f t="shared" si="0"/>
        <v>1.6176470588235219</v>
      </c>
      <c r="X9" s="6">
        <f t="shared" si="0"/>
        <v>2.496382054992779</v>
      </c>
      <c r="Y9" s="6">
        <f t="shared" si="0"/>
        <v>4.306388986939638</v>
      </c>
      <c r="Z9" s="6">
        <f t="shared" si="0"/>
        <v>-1.319796954314711</v>
      </c>
      <c r="AA9" s="6">
        <f t="shared" si="0"/>
        <v>-4.492455418381354</v>
      </c>
      <c r="AB9" s="6">
        <f aca="true" t="shared" si="1" ref="AB9:AC22">K9*100/J9-100</f>
        <v>-4.492455418381354</v>
      </c>
      <c r="AC9" s="6">
        <f t="shared" si="1"/>
        <v>-0.17953321364451824</v>
      </c>
      <c r="AD9" s="6">
        <f>N9*100/M9-100</f>
        <v>0</v>
      </c>
      <c r="AE9" s="6">
        <f>O9*100/N9-100</f>
        <v>-2.2524132999642603</v>
      </c>
      <c r="AF9" s="6">
        <f aca="true" t="shared" si="2" ref="AF9:AF22">O9*100/M9-100</f>
        <v>-2.2524132999642603</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13.9</v>
      </c>
      <c r="C10" s="7">
        <v>13.2</v>
      </c>
      <c r="D10" s="7">
        <v>13.9</v>
      </c>
      <c r="E10" s="7">
        <v>13.6</v>
      </c>
      <c r="F10" s="7">
        <v>12.6</v>
      </c>
      <c r="G10" s="7">
        <v>11.7</v>
      </c>
      <c r="H10" s="7">
        <v>11.2</v>
      </c>
      <c r="I10" s="7">
        <v>11</v>
      </c>
      <c r="J10" s="7">
        <v>10.9</v>
      </c>
      <c r="K10" s="7">
        <v>10.8</v>
      </c>
      <c r="L10" s="7">
        <v>10.5</v>
      </c>
      <c r="M10" s="7">
        <v>10.5</v>
      </c>
      <c r="N10" s="7">
        <v>10.6</v>
      </c>
      <c r="O10" s="7">
        <v>10.7</v>
      </c>
      <c r="P10" s="7"/>
      <c r="R10" t="s">
        <v>2</v>
      </c>
      <c r="S10" s="6">
        <f t="shared" si="0"/>
        <v>-5.0359712230215905</v>
      </c>
      <c r="T10" s="6">
        <f t="shared" si="0"/>
        <v>5.303030303030312</v>
      </c>
      <c r="U10" s="6">
        <f t="shared" si="0"/>
        <v>-2.1582733812949613</v>
      </c>
      <c r="V10" s="6">
        <f t="shared" si="0"/>
        <v>-7.35294117647058</v>
      </c>
      <c r="W10" s="6">
        <f t="shared" si="0"/>
        <v>-7.142857142857139</v>
      </c>
      <c r="X10" s="6">
        <f t="shared" si="0"/>
        <v>-4.2735042735042725</v>
      </c>
      <c r="Y10" s="6">
        <f t="shared" si="0"/>
        <v>-1.7857142857142776</v>
      </c>
      <c r="Z10" s="6">
        <f t="shared" si="0"/>
        <v>-0.9090909090909065</v>
      </c>
      <c r="AA10" s="6">
        <f t="shared" si="0"/>
        <v>-0.9174311926605583</v>
      </c>
      <c r="AB10" s="6">
        <f t="shared" si="1"/>
        <v>-0.9174311926605583</v>
      </c>
      <c r="AC10" s="6">
        <f t="shared" si="1"/>
        <v>-2.7777777777777857</v>
      </c>
      <c r="AD10" s="6">
        <f aca="true" t="shared" si="4" ref="AD10:AE22">N10*100/M10-100</f>
        <v>0.952380952380949</v>
      </c>
      <c r="AE10" s="6">
        <f t="shared" si="4"/>
        <v>0.9433962264151035</v>
      </c>
      <c r="AF10" s="6">
        <f t="shared" si="2"/>
        <v>1.904761904761898</v>
      </c>
      <c r="AH10" t="s">
        <v>2</v>
      </c>
      <c r="AI10" s="6">
        <f t="shared" si="3"/>
        <v>5.342044581091469</v>
      </c>
      <c r="AJ10" s="6">
        <f t="shared" si="3"/>
        <v>5.015197568389058</v>
      </c>
      <c r="AK10" s="6">
        <f t="shared" si="3"/>
        <v>5.261165783497351</v>
      </c>
      <c r="AL10" s="6">
        <f t="shared" si="3"/>
        <v>5.206738131699847</v>
      </c>
      <c r="AM10" s="6">
        <f t="shared" si="3"/>
        <v>4.632352941176471</v>
      </c>
      <c r="AN10" s="6">
        <f t="shared" si="3"/>
        <v>4.232995658465992</v>
      </c>
      <c r="AO10" s="6">
        <f t="shared" si="3"/>
        <v>3.953406283092128</v>
      </c>
      <c r="AP10" s="6">
        <f t="shared" si="3"/>
        <v>3.7225042301184432</v>
      </c>
      <c r="AQ10" s="6">
        <f t="shared" si="3"/>
        <v>3.737997256515775</v>
      </c>
      <c r="AR10" s="6">
        <f t="shared" si="3"/>
        <v>3.8779174147217237</v>
      </c>
      <c r="AS10" s="6">
        <f t="shared" si="3"/>
        <v>3.776978417266187</v>
      </c>
      <c r="AT10" s="6">
        <f t="shared" si="3"/>
        <v>3.754022166607079</v>
      </c>
      <c r="AU10" s="6">
        <f t="shared" si="3"/>
        <v>3.7897747586700037</v>
      </c>
      <c r="AV10" s="6">
        <f t="shared" si="3"/>
        <v>3.913679590343819</v>
      </c>
      <c r="AW10" s="6" t="e">
        <f t="shared" si="3"/>
        <v>#DIV/0!</v>
      </c>
    </row>
    <row r="11" spans="1:49" ht="12">
      <c r="A11" t="s">
        <v>3</v>
      </c>
      <c r="B11" s="7">
        <v>103.9</v>
      </c>
      <c r="C11" s="7">
        <v>104.8</v>
      </c>
      <c r="D11" s="7">
        <v>105.4</v>
      </c>
      <c r="E11" s="7">
        <v>104.3</v>
      </c>
      <c r="F11" s="7">
        <v>109.9</v>
      </c>
      <c r="G11" s="7">
        <v>111.4</v>
      </c>
      <c r="H11" s="7">
        <v>112.7</v>
      </c>
      <c r="I11" s="7">
        <v>114.3</v>
      </c>
      <c r="J11" s="7">
        <v>111.9</v>
      </c>
      <c r="K11" s="7">
        <v>104.4</v>
      </c>
      <c r="L11" s="7">
        <v>101.9</v>
      </c>
      <c r="M11" s="7">
        <v>101.2</v>
      </c>
      <c r="N11" s="7">
        <v>98.4</v>
      </c>
      <c r="O11" s="7">
        <v>95.6</v>
      </c>
      <c r="P11" s="7"/>
      <c r="R11" t="s">
        <v>3</v>
      </c>
      <c r="S11" s="6">
        <f t="shared" si="0"/>
        <v>0.8662175168431077</v>
      </c>
      <c r="T11" s="6">
        <f t="shared" si="0"/>
        <v>0.5725190839694676</v>
      </c>
      <c r="U11" s="6">
        <f t="shared" si="0"/>
        <v>-1.0436432637571187</v>
      </c>
      <c r="V11" s="6">
        <f t="shared" si="0"/>
        <v>5.369127516778519</v>
      </c>
      <c r="W11" s="6">
        <f t="shared" si="0"/>
        <v>1.364877161055503</v>
      </c>
      <c r="X11" s="6">
        <f t="shared" si="0"/>
        <v>1.166965888689404</v>
      </c>
      <c r="Y11" s="6">
        <f t="shared" si="0"/>
        <v>1.4196983141082455</v>
      </c>
      <c r="Z11" s="6">
        <f t="shared" si="0"/>
        <v>-2.0997375328083905</v>
      </c>
      <c r="AA11" s="6">
        <f t="shared" si="0"/>
        <v>-6.702412868632706</v>
      </c>
      <c r="AB11" s="6">
        <f t="shared" si="1"/>
        <v>-6.702412868632706</v>
      </c>
      <c r="AC11" s="6">
        <f t="shared" si="1"/>
        <v>-2.3946360153256734</v>
      </c>
      <c r="AD11" s="6">
        <f t="shared" si="4"/>
        <v>-2.7667984189723285</v>
      </c>
      <c r="AE11" s="6">
        <f t="shared" si="4"/>
        <v>-2.8455284552845654</v>
      </c>
      <c r="AF11" s="6">
        <f t="shared" si="2"/>
        <v>-5.533596837944671</v>
      </c>
      <c r="AH11" t="s">
        <v>3</v>
      </c>
      <c r="AI11" s="6">
        <f t="shared" si="3"/>
        <v>39.93082244427364</v>
      </c>
      <c r="AJ11" s="6">
        <f t="shared" si="3"/>
        <v>39.817629179331306</v>
      </c>
      <c r="AK11" s="6">
        <f t="shared" si="3"/>
        <v>39.894019682059046</v>
      </c>
      <c r="AL11" s="6">
        <f t="shared" si="3"/>
        <v>39.931087289433385</v>
      </c>
      <c r="AM11" s="6">
        <f t="shared" si="3"/>
        <v>40.404411764705884</v>
      </c>
      <c r="AN11" s="6">
        <f t="shared" si="3"/>
        <v>40.30390738060782</v>
      </c>
      <c r="AO11" s="6">
        <f t="shared" si="3"/>
        <v>39.781150723614545</v>
      </c>
      <c r="AP11" s="6">
        <f t="shared" si="3"/>
        <v>38.68020304568528</v>
      </c>
      <c r="AQ11" s="6">
        <f t="shared" si="3"/>
        <v>38.374485596707814</v>
      </c>
      <c r="AR11" s="6">
        <f t="shared" si="3"/>
        <v>37.48653500897666</v>
      </c>
      <c r="AS11" s="6">
        <f t="shared" si="3"/>
        <v>36.65467625899281</v>
      </c>
      <c r="AT11" s="6">
        <f t="shared" si="3"/>
        <v>36.18162316767966</v>
      </c>
      <c r="AU11" s="6">
        <f t="shared" si="3"/>
        <v>35.18055058991777</v>
      </c>
      <c r="AV11" s="6">
        <f t="shared" si="3"/>
        <v>34.967081199707394</v>
      </c>
      <c r="AW11" s="6" t="e">
        <f t="shared" si="3"/>
        <v>#DIV/0!</v>
      </c>
    </row>
    <row r="12" spans="1:49" ht="12">
      <c r="A12" t="s">
        <v>46</v>
      </c>
      <c r="B12" s="7">
        <v>80</v>
      </c>
      <c r="C12" s="7">
        <v>80.9</v>
      </c>
      <c r="D12" s="7">
        <v>81.1</v>
      </c>
      <c r="E12" s="7">
        <v>78.9</v>
      </c>
      <c r="F12" s="7">
        <v>81.7</v>
      </c>
      <c r="G12" s="7">
        <v>84</v>
      </c>
      <c r="H12" s="7">
        <v>84.5</v>
      </c>
      <c r="I12" s="7">
        <v>85.5</v>
      </c>
      <c r="J12" s="7">
        <v>84.7</v>
      </c>
      <c r="K12" s="7">
        <v>79.7</v>
      </c>
      <c r="L12" s="7">
        <v>79.4</v>
      </c>
      <c r="M12" s="7">
        <v>79.2</v>
      </c>
      <c r="N12" s="7">
        <v>77.7</v>
      </c>
      <c r="O12" s="7">
        <v>76.2</v>
      </c>
      <c r="P12" s="7"/>
      <c r="R12" t="s">
        <v>46</v>
      </c>
      <c r="S12" s="6">
        <f t="shared" si="0"/>
        <v>1.1250000000000142</v>
      </c>
      <c r="T12" s="6">
        <f t="shared" si="0"/>
        <v>0.24721878862791868</v>
      </c>
      <c r="U12" s="6">
        <f t="shared" si="0"/>
        <v>-2.7127003699136623</v>
      </c>
      <c r="V12" s="6">
        <f t="shared" si="0"/>
        <v>3.5487959442332055</v>
      </c>
      <c r="W12" s="6">
        <f t="shared" si="0"/>
        <v>2.8151774785801678</v>
      </c>
      <c r="X12" s="6">
        <f t="shared" si="0"/>
        <v>0.595238095238102</v>
      </c>
      <c r="Y12" s="6">
        <f t="shared" si="0"/>
        <v>1.1834319526627155</v>
      </c>
      <c r="Z12" s="6">
        <f t="shared" si="0"/>
        <v>-0.9356725146198812</v>
      </c>
      <c r="AA12" s="6">
        <f t="shared" si="0"/>
        <v>-5.903187721369548</v>
      </c>
      <c r="AB12" s="6">
        <f t="shared" si="1"/>
        <v>-5.903187721369548</v>
      </c>
      <c r="AC12" s="6">
        <f t="shared" si="1"/>
        <v>-0.3764115432873183</v>
      </c>
      <c r="AD12" s="6">
        <f t="shared" si="4"/>
        <v>-1.893939393939391</v>
      </c>
      <c r="AE12" s="6">
        <f t="shared" si="4"/>
        <v>-1.9305019305019329</v>
      </c>
      <c r="AF12" s="6">
        <f t="shared" si="2"/>
        <v>-3.787878787878796</v>
      </c>
      <c r="AH12" t="s">
        <v>46</v>
      </c>
      <c r="AI12" s="6">
        <f t="shared" si="3"/>
        <v>30.745580322828594</v>
      </c>
      <c r="AJ12" s="6">
        <f t="shared" si="3"/>
        <v>30.737082066869306</v>
      </c>
      <c r="AK12" s="6">
        <f t="shared" si="3"/>
        <v>30.696442089326265</v>
      </c>
      <c r="AL12" s="6">
        <f t="shared" si="3"/>
        <v>30.20673813169985</v>
      </c>
      <c r="AM12" s="6">
        <f t="shared" si="3"/>
        <v>30.03676470588235</v>
      </c>
      <c r="AN12" s="6">
        <f t="shared" si="3"/>
        <v>30.39073806078148</v>
      </c>
      <c r="AO12" s="6">
        <f t="shared" si="3"/>
        <v>29.82703847511472</v>
      </c>
      <c r="AP12" s="6">
        <f t="shared" si="3"/>
        <v>28.934010152284262</v>
      </c>
      <c r="AQ12" s="6">
        <f t="shared" si="3"/>
        <v>29.046639231824415</v>
      </c>
      <c r="AR12" s="6">
        <f t="shared" si="3"/>
        <v>28.617594254937163</v>
      </c>
      <c r="AS12" s="6">
        <f t="shared" si="3"/>
        <v>28.561151079136692</v>
      </c>
      <c r="AT12" s="6">
        <f t="shared" si="3"/>
        <v>28.316052913836256</v>
      </c>
      <c r="AU12" s="6">
        <f t="shared" si="3"/>
        <v>27.779764032892388</v>
      </c>
      <c r="AV12" s="6">
        <f t="shared" si="3"/>
        <v>27.87125091441112</v>
      </c>
      <c r="AW12" s="6" t="e">
        <f t="shared" si="3"/>
        <v>#DIV/0!</v>
      </c>
    </row>
    <row r="13" spans="1:49" ht="12">
      <c r="A13" t="s">
        <v>4</v>
      </c>
      <c r="B13" s="7">
        <v>77.6</v>
      </c>
      <c r="C13" s="7">
        <v>78.5</v>
      </c>
      <c r="D13" s="7">
        <v>78.7</v>
      </c>
      <c r="E13" s="7">
        <v>76.5</v>
      </c>
      <c r="F13" s="7">
        <v>79.3</v>
      </c>
      <c r="G13" s="7">
        <v>81.6</v>
      </c>
      <c r="H13" s="7">
        <v>82.1</v>
      </c>
      <c r="I13" s="7">
        <v>83.3</v>
      </c>
      <c r="J13" s="7">
        <v>82.7</v>
      </c>
      <c r="K13" s="7">
        <v>77.9</v>
      </c>
      <c r="L13" s="7">
        <v>77.6</v>
      </c>
      <c r="M13" s="7">
        <v>77.1</v>
      </c>
      <c r="N13" s="7">
        <v>75.6</v>
      </c>
      <c r="O13" s="7">
        <v>74</v>
      </c>
      <c r="P13" s="7"/>
      <c r="R13" t="s">
        <v>4</v>
      </c>
      <c r="S13" s="6">
        <f t="shared" si="0"/>
        <v>1.1597938144330016</v>
      </c>
      <c r="T13" s="6">
        <f t="shared" si="0"/>
        <v>0.254777070063696</v>
      </c>
      <c r="U13" s="6">
        <f t="shared" si="0"/>
        <v>-2.795425667090214</v>
      </c>
      <c r="V13" s="6">
        <f t="shared" si="0"/>
        <v>3.6601307189542496</v>
      </c>
      <c r="W13" s="6">
        <f t="shared" si="0"/>
        <v>2.9003783102143643</v>
      </c>
      <c r="X13" s="6">
        <f t="shared" si="0"/>
        <v>0.6127450980392268</v>
      </c>
      <c r="Y13" s="6">
        <f t="shared" si="0"/>
        <v>1.461632155907438</v>
      </c>
      <c r="Z13" s="6">
        <f t="shared" si="0"/>
        <v>-0.7202881152460918</v>
      </c>
      <c r="AA13" s="6">
        <f t="shared" si="0"/>
        <v>-5.804111245465535</v>
      </c>
      <c r="AB13" s="6">
        <f t="shared" si="1"/>
        <v>-5.804111245465535</v>
      </c>
      <c r="AC13" s="6">
        <f t="shared" si="1"/>
        <v>-0.3851091142490617</v>
      </c>
      <c r="AD13" s="6">
        <f t="shared" si="4"/>
        <v>-1.945525291828801</v>
      </c>
      <c r="AE13" s="6">
        <f t="shared" si="4"/>
        <v>-2.1164021164021136</v>
      </c>
      <c r="AF13" s="6">
        <f t="shared" si="2"/>
        <v>-4.020752269779507</v>
      </c>
      <c r="AH13" t="s">
        <v>4</v>
      </c>
      <c r="AI13" s="6">
        <f t="shared" si="3"/>
        <v>29.823212913143735</v>
      </c>
      <c r="AJ13" s="6">
        <f t="shared" si="3"/>
        <v>29.825227963525837</v>
      </c>
      <c r="AK13" s="6">
        <f t="shared" si="3"/>
        <v>29.788039364118095</v>
      </c>
      <c r="AL13" s="6">
        <f t="shared" si="3"/>
        <v>29.28790199081164</v>
      </c>
      <c r="AM13" s="6">
        <f t="shared" si="3"/>
        <v>29.154411764705884</v>
      </c>
      <c r="AN13" s="6">
        <f t="shared" si="3"/>
        <v>29.52243125904486</v>
      </c>
      <c r="AO13" s="6">
        <f t="shared" si="3"/>
        <v>28.97987998588069</v>
      </c>
      <c r="AP13" s="6">
        <f t="shared" si="3"/>
        <v>28.189509306260575</v>
      </c>
      <c r="AQ13" s="6">
        <f t="shared" si="3"/>
        <v>28.360768175582987</v>
      </c>
      <c r="AR13" s="6">
        <f t="shared" si="3"/>
        <v>27.97127468581688</v>
      </c>
      <c r="AS13" s="6">
        <f t="shared" si="3"/>
        <v>27.9136690647482</v>
      </c>
      <c r="AT13" s="6">
        <f t="shared" si="3"/>
        <v>27.565248480514835</v>
      </c>
      <c r="AU13" s="6">
        <f t="shared" si="3"/>
        <v>27.028959599570967</v>
      </c>
      <c r="AV13" s="6">
        <f t="shared" si="3"/>
        <v>27.066569129480616</v>
      </c>
      <c r="AW13" s="6" t="e">
        <f t="shared" si="3"/>
        <v>#DIV/0!</v>
      </c>
    </row>
    <row r="14" spans="1:49" ht="12">
      <c r="A14" t="s">
        <v>5</v>
      </c>
      <c r="B14" s="7">
        <v>23.9</v>
      </c>
      <c r="C14" s="7">
        <v>23.9</v>
      </c>
      <c r="D14" s="7">
        <v>24.3</v>
      </c>
      <c r="E14" s="7">
        <v>25.4</v>
      </c>
      <c r="F14" s="7">
        <v>28.2</v>
      </c>
      <c r="G14" s="7">
        <v>27.4</v>
      </c>
      <c r="H14" s="7">
        <v>28.2</v>
      </c>
      <c r="I14" s="7">
        <v>28.8</v>
      </c>
      <c r="J14" s="7">
        <v>27.2</v>
      </c>
      <c r="K14" s="7">
        <v>24.7</v>
      </c>
      <c r="L14" s="7">
        <v>22.5</v>
      </c>
      <c r="M14" s="7">
        <v>22</v>
      </c>
      <c r="N14" s="7">
        <v>20.7</v>
      </c>
      <c r="O14" s="7">
        <v>19.4</v>
      </c>
      <c r="P14" s="7"/>
      <c r="R14" t="s">
        <v>5</v>
      </c>
      <c r="S14" s="6">
        <f t="shared" si="0"/>
        <v>0</v>
      </c>
      <c r="T14" s="6">
        <f t="shared" si="0"/>
        <v>1.6736401673640273</v>
      </c>
      <c r="U14" s="6">
        <f t="shared" si="0"/>
        <v>4.526748971193413</v>
      </c>
      <c r="V14" s="6">
        <f t="shared" si="0"/>
        <v>11.023622047244103</v>
      </c>
      <c r="W14" s="6">
        <f t="shared" si="0"/>
        <v>-2.836879432624116</v>
      </c>
      <c r="X14" s="6">
        <f t="shared" si="0"/>
        <v>2.919708029197082</v>
      </c>
      <c r="Y14" s="6">
        <f t="shared" si="0"/>
        <v>2.1276595744680833</v>
      </c>
      <c r="Z14" s="6">
        <f t="shared" si="0"/>
        <v>-5.555555555555557</v>
      </c>
      <c r="AA14" s="6">
        <f t="shared" si="0"/>
        <v>-9.191176470588232</v>
      </c>
      <c r="AB14" s="6">
        <f t="shared" si="1"/>
        <v>-9.191176470588232</v>
      </c>
      <c r="AC14" s="6">
        <f t="shared" si="1"/>
        <v>-8.906882591093108</v>
      </c>
      <c r="AD14" s="6">
        <f t="shared" si="4"/>
        <v>-5.9090909090909065</v>
      </c>
      <c r="AE14" s="6">
        <f t="shared" si="4"/>
        <v>-6.280193236714979</v>
      </c>
      <c r="AF14" s="6">
        <f t="shared" si="2"/>
        <v>-11.818181818181827</v>
      </c>
      <c r="AH14" t="s">
        <v>5</v>
      </c>
      <c r="AI14" s="6">
        <f t="shared" si="3"/>
        <v>9.185242121445043</v>
      </c>
      <c r="AJ14" s="6">
        <f t="shared" si="3"/>
        <v>9.080547112462007</v>
      </c>
      <c r="AK14" s="6">
        <f t="shared" si="3"/>
        <v>9.19757759273278</v>
      </c>
      <c r="AL14" s="6">
        <f t="shared" si="3"/>
        <v>9.724349157733538</v>
      </c>
      <c r="AM14" s="6">
        <f t="shared" si="3"/>
        <v>10.367647058823529</v>
      </c>
      <c r="AN14" s="6">
        <f t="shared" si="3"/>
        <v>9.91316931982634</v>
      </c>
      <c r="AO14" s="6">
        <f t="shared" si="3"/>
        <v>9.954112248499824</v>
      </c>
      <c r="AP14" s="6">
        <f t="shared" si="3"/>
        <v>9.746192893401016</v>
      </c>
      <c r="AQ14" s="6">
        <f t="shared" si="3"/>
        <v>9.327846364883401</v>
      </c>
      <c r="AR14" s="6">
        <f t="shared" si="3"/>
        <v>8.868940754039498</v>
      </c>
      <c r="AS14" s="6">
        <f t="shared" si="3"/>
        <v>8.093525179856115</v>
      </c>
      <c r="AT14" s="6">
        <f t="shared" si="3"/>
        <v>7.865570253843404</v>
      </c>
      <c r="AU14" s="6">
        <f t="shared" si="3"/>
        <v>7.400786557025385</v>
      </c>
      <c r="AV14" s="6">
        <f t="shared" si="3"/>
        <v>7.095830285296269</v>
      </c>
      <c r="AW14" s="6" t="e">
        <f t="shared" si="3"/>
        <v>#DIV/0!</v>
      </c>
    </row>
    <row r="15" spans="1:49" ht="12">
      <c r="A15" t="s">
        <v>6</v>
      </c>
      <c r="B15" s="7">
        <v>142.4</v>
      </c>
      <c r="C15" s="7">
        <v>145.2</v>
      </c>
      <c r="D15" s="7">
        <v>144.9</v>
      </c>
      <c r="E15" s="7">
        <v>143.3</v>
      </c>
      <c r="F15" s="7">
        <v>149.5</v>
      </c>
      <c r="G15" s="7">
        <v>153.3</v>
      </c>
      <c r="H15" s="7">
        <v>159.4</v>
      </c>
      <c r="I15" s="7">
        <v>170.2</v>
      </c>
      <c r="J15" s="7">
        <v>168.8</v>
      </c>
      <c r="K15" s="7">
        <v>163.3</v>
      </c>
      <c r="L15" s="7">
        <v>165.6</v>
      </c>
      <c r="M15" s="7">
        <v>168</v>
      </c>
      <c r="N15" s="7">
        <v>170.7</v>
      </c>
      <c r="O15" s="7">
        <v>167.1</v>
      </c>
      <c r="P15" s="7"/>
      <c r="R15" t="s">
        <v>6</v>
      </c>
      <c r="S15" s="6">
        <f t="shared" si="0"/>
        <v>1.9662921348314484</v>
      </c>
      <c r="T15" s="6">
        <f t="shared" si="0"/>
        <v>-0.20661157024792942</v>
      </c>
      <c r="U15" s="6">
        <f t="shared" si="0"/>
        <v>-1.1042097998619624</v>
      </c>
      <c r="V15" s="6">
        <f t="shared" si="0"/>
        <v>4.326587578506619</v>
      </c>
      <c r="W15" s="6">
        <f t="shared" si="0"/>
        <v>2.5418060200669004</v>
      </c>
      <c r="X15" s="6">
        <f t="shared" si="0"/>
        <v>3.9791258969341072</v>
      </c>
      <c r="Y15" s="6">
        <f t="shared" si="0"/>
        <v>6.775407779171886</v>
      </c>
      <c r="Z15" s="6">
        <f t="shared" si="0"/>
        <v>-0.8225616921268966</v>
      </c>
      <c r="AA15" s="6">
        <f t="shared" si="0"/>
        <v>-3.2582938388625564</v>
      </c>
      <c r="AB15" s="6">
        <f t="shared" si="1"/>
        <v>-3.2582938388625564</v>
      </c>
      <c r="AC15" s="6">
        <f t="shared" si="1"/>
        <v>1.408450704225345</v>
      </c>
      <c r="AD15" s="6">
        <f t="shared" si="4"/>
        <v>1.6071428571428612</v>
      </c>
      <c r="AE15" s="6">
        <f t="shared" si="4"/>
        <v>-2.10896309314586</v>
      </c>
      <c r="AF15" s="6">
        <f t="shared" si="2"/>
        <v>-0.5357142857142918</v>
      </c>
      <c r="AH15" t="s">
        <v>6</v>
      </c>
      <c r="AI15" s="6">
        <f t="shared" si="3"/>
        <v>54.7271329746349</v>
      </c>
      <c r="AJ15" s="6">
        <f t="shared" si="3"/>
        <v>55.16717325227963</v>
      </c>
      <c r="AK15" s="6">
        <f t="shared" si="3"/>
        <v>54.84481453444361</v>
      </c>
      <c r="AL15" s="6">
        <f t="shared" si="3"/>
        <v>54.86217457886678</v>
      </c>
      <c r="AM15" s="6">
        <f t="shared" si="3"/>
        <v>54.963235294117645</v>
      </c>
      <c r="AN15" s="6">
        <f t="shared" si="3"/>
        <v>55.46309696092621</v>
      </c>
      <c r="AO15" s="6">
        <f t="shared" si="3"/>
        <v>56.26544299329333</v>
      </c>
      <c r="AP15" s="6">
        <f t="shared" si="3"/>
        <v>57.59729272419628</v>
      </c>
      <c r="AQ15" s="6">
        <f t="shared" si="3"/>
        <v>57.8875171467764</v>
      </c>
      <c r="AR15" s="6">
        <f t="shared" si="3"/>
        <v>58.635547576301626</v>
      </c>
      <c r="AS15" s="6">
        <f t="shared" si="3"/>
        <v>59.568345323741006</v>
      </c>
      <c r="AT15" s="6">
        <f t="shared" si="3"/>
        <v>60.06435466571327</v>
      </c>
      <c r="AU15" s="6">
        <f t="shared" si="3"/>
        <v>61.02967465141223</v>
      </c>
      <c r="AV15" s="6">
        <f t="shared" si="3"/>
        <v>61.119239209948795</v>
      </c>
      <c r="AW15" s="6" t="e">
        <f t="shared" si="3"/>
        <v>#DIV/0!</v>
      </c>
    </row>
    <row r="16" spans="1:49" ht="12">
      <c r="A16" t="s">
        <v>16</v>
      </c>
      <c r="B16" s="7">
        <v>61.8</v>
      </c>
      <c r="C16" s="7">
        <v>61.7</v>
      </c>
      <c r="D16" s="7">
        <v>60.9</v>
      </c>
      <c r="E16" s="7">
        <v>60.5</v>
      </c>
      <c r="F16" s="7">
        <v>62.9</v>
      </c>
      <c r="G16" s="7">
        <v>63.1</v>
      </c>
      <c r="H16" s="7">
        <v>64.1</v>
      </c>
      <c r="I16" s="7">
        <v>67.5</v>
      </c>
      <c r="J16" s="7">
        <v>65.8</v>
      </c>
      <c r="K16" s="7">
        <v>62.7</v>
      </c>
      <c r="L16" s="7">
        <v>63</v>
      </c>
      <c r="M16" s="7">
        <v>64.2</v>
      </c>
      <c r="N16" s="7">
        <v>65.1</v>
      </c>
      <c r="O16" s="7">
        <v>63.8</v>
      </c>
      <c r="P16" s="7"/>
      <c r="R16" t="s">
        <v>16</v>
      </c>
      <c r="S16" s="6">
        <f t="shared" si="0"/>
        <v>-0.16181229773462746</v>
      </c>
      <c r="T16" s="6">
        <f t="shared" si="0"/>
        <v>-1.296596434359813</v>
      </c>
      <c r="U16" s="6">
        <f t="shared" si="0"/>
        <v>-0.6568144499179027</v>
      </c>
      <c r="V16" s="6">
        <f t="shared" si="0"/>
        <v>3.9669421487603245</v>
      </c>
      <c r="W16" s="6">
        <f t="shared" si="0"/>
        <v>0.31796502384737835</v>
      </c>
      <c r="X16" s="6">
        <f t="shared" si="0"/>
        <v>1.5847860538827092</v>
      </c>
      <c r="Y16" s="6">
        <f t="shared" si="0"/>
        <v>5.3042121684867425</v>
      </c>
      <c r="Z16" s="6">
        <f t="shared" si="0"/>
        <v>-2.518518518518519</v>
      </c>
      <c r="AA16" s="6">
        <f t="shared" si="0"/>
        <v>-4.711246200607903</v>
      </c>
      <c r="AB16" s="6">
        <f t="shared" si="1"/>
        <v>-4.711246200607903</v>
      </c>
      <c r="AC16" s="6">
        <f t="shared" si="1"/>
        <v>0.4784688995215305</v>
      </c>
      <c r="AD16" s="6">
        <f t="shared" si="4"/>
        <v>1.4018691588784833</v>
      </c>
      <c r="AE16" s="6">
        <f t="shared" si="4"/>
        <v>-1.996927803379407</v>
      </c>
      <c r="AF16" s="6">
        <f t="shared" si="2"/>
        <v>-0.6230529595015639</v>
      </c>
      <c r="AH16" t="s">
        <v>16</v>
      </c>
      <c r="AI16" s="6">
        <f t="shared" si="3"/>
        <v>23.75096079938509</v>
      </c>
      <c r="AJ16" s="6">
        <f t="shared" si="3"/>
        <v>23.44224924012158</v>
      </c>
      <c r="AK16" s="6">
        <f t="shared" si="3"/>
        <v>23.05071915215746</v>
      </c>
      <c r="AL16" s="6">
        <f t="shared" si="3"/>
        <v>23.162327718223583</v>
      </c>
      <c r="AM16" s="6">
        <f t="shared" si="3"/>
        <v>23.125</v>
      </c>
      <c r="AN16" s="6">
        <f t="shared" si="3"/>
        <v>22.82923299565847</v>
      </c>
      <c r="AO16" s="6">
        <f t="shared" si="3"/>
        <v>22.62619131662548</v>
      </c>
      <c r="AP16" s="6">
        <f t="shared" si="3"/>
        <v>22.84263959390863</v>
      </c>
      <c r="AQ16" s="6">
        <f t="shared" si="3"/>
        <v>22.565157750342934</v>
      </c>
      <c r="AR16" s="6">
        <f t="shared" si="3"/>
        <v>22.51346499102334</v>
      </c>
      <c r="AS16" s="6">
        <f t="shared" si="3"/>
        <v>22.66187050359712</v>
      </c>
      <c r="AT16" s="6">
        <f t="shared" si="3"/>
        <v>22.95316410439757</v>
      </c>
      <c r="AU16" s="6">
        <f t="shared" si="3"/>
        <v>23.27493743296389</v>
      </c>
      <c r="AV16" s="6">
        <f t="shared" si="3"/>
        <v>23.33577176298464</v>
      </c>
      <c r="AW16" s="6" t="e">
        <f t="shared" si="3"/>
        <v>#DIV/0!</v>
      </c>
    </row>
    <row r="17" spans="1:49" ht="12">
      <c r="A17" t="s">
        <v>7</v>
      </c>
      <c r="B17" s="7">
        <v>4.6</v>
      </c>
      <c r="C17" s="7">
        <v>4.8</v>
      </c>
      <c r="D17" s="7">
        <v>4.8</v>
      </c>
      <c r="E17" s="7">
        <v>4.6</v>
      </c>
      <c r="F17" s="7">
        <v>4.7</v>
      </c>
      <c r="G17" s="7">
        <v>4.7</v>
      </c>
      <c r="H17" s="7">
        <v>4.8</v>
      </c>
      <c r="I17" s="7">
        <v>4.8</v>
      </c>
      <c r="J17" s="7">
        <v>4.6</v>
      </c>
      <c r="K17" s="7">
        <v>3.9</v>
      </c>
      <c r="L17" s="7">
        <v>3.8</v>
      </c>
      <c r="M17" s="7">
        <v>4.3</v>
      </c>
      <c r="N17" s="7">
        <v>4.3</v>
      </c>
      <c r="O17" s="7">
        <v>3.7</v>
      </c>
      <c r="P17" s="7"/>
      <c r="R17" t="s">
        <v>7</v>
      </c>
      <c r="S17" s="6">
        <f t="shared" si="0"/>
        <v>4.34782608695653</v>
      </c>
      <c r="T17" s="6">
        <f t="shared" si="0"/>
        <v>0</v>
      </c>
      <c r="U17" s="6">
        <f t="shared" si="0"/>
        <v>-4.166666666666671</v>
      </c>
      <c r="V17" s="6">
        <f t="shared" si="0"/>
        <v>2.173913043478265</v>
      </c>
      <c r="W17" s="6">
        <f t="shared" si="0"/>
        <v>0</v>
      </c>
      <c r="X17" s="6">
        <f t="shared" si="0"/>
        <v>2.1276595744680833</v>
      </c>
      <c r="Y17" s="6">
        <f t="shared" si="0"/>
        <v>0</v>
      </c>
      <c r="Z17" s="6">
        <f t="shared" si="0"/>
        <v>-4.166666666666671</v>
      </c>
      <c r="AA17" s="6">
        <f t="shared" si="0"/>
        <v>-15.217391304347814</v>
      </c>
      <c r="AB17" s="6">
        <f t="shared" si="1"/>
        <v>-15.217391304347814</v>
      </c>
      <c r="AC17" s="6">
        <f t="shared" si="1"/>
        <v>-2.564102564102555</v>
      </c>
      <c r="AD17" s="6">
        <f t="shared" si="4"/>
        <v>0</v>
      </c>
      <c r="AE17" s="6">
        <f t="shared" si="4"/>
        <v>-13.95348837209302</v>
      </c>
      <c r="AF17" s="6">
        <f t="shared" si="2"/>
        <v>-13.95348837209302</v>
      </c>
      <c r="AH17" t="s">
        <v>7</v>
      </c>
      <c r="AI17" s="6">
        <f t="shared" si="3"/>
        <v>1.767870868562644</v>
      </c>
      <c r="AJ17" s="6">
        <f t="shared" si="3"/>
        <v>1.8237082066869301</v>
      </c>
      <c r="AK17" s="6">
        <f t="shared" si="3"/>
        <v>1.8168054504163513</v>
      </c>
      <c r="AL17" s="6">
        <f t="shared" si="3"/>
        <v>1.7611026033690658</v>
      </c>
      <c r="AM17" s="6">
        <f t="shared" si="3"/>
        <v>1.7279411764705883</v>
      </c>
      <c r="AN17" s="6">
        <f t="shared" si="3"/>
        <v>1.7004341534008685</v>
      </c>
      <c r="AO17" s="6">
        <f t="shared" si="3"/>
        <v>1.694316978468055</v>
      </c>
      <c r="AP17" s="6">
        <f t="shared" si="3"/>
        <v>1.6243654822335025</v>
      </c>
      <c r="AQ17" s="6">
        <f t="shared" si="3"/>
        <v>1.577503429355281</v>
      </c>
      <c r="AR17" s="6">
        <f t="shared" si="3"/>
        <v>1.4003590664272891</v>
      </c>
      <c r="AS17" s="6">
        <f t="shared" si="3"/>
        <v>1.3669064748201438</v>
      </c>
      <c r="AT17" s="6">
        <f t="shared" si="3"/>
        <v>1.5373614587057562</v>
      </c>
      <c r="AU17" s="6">
        <f t="shared" si="3"/>
        <v>1.5373614587057562</v>
      </c>
      <c r="AV17" s="6">
        <f t="shared" si="3"/>
        <v>1.3533284564740309</v>
      </c>
      <c r="AW17" s="6" t="e">
        <f t="shared" si="3"/>
        <v>#DIV/0!</v>
      </c>
    </row>
    <row r="18" spans="1:49" ht="12">
      <c r="A18" t="s">
        <v>8</v>
      </c>
      <c r="B18" s="7">
        <v>6.3</v>
      </c>
      <c r="C18" s="7">
        <v>6.3</v>
      </c>
      <c r="D18" s="7">
        <v>6.1</v>
      </c>
      <c r="E18" s="7">
        <v>6.3</v>
      </c>
      <c r="F18" s="7">
        <v>6.6</v>
      </c>
      <c r="G18" s="7">
        <v>6.8</v>
      </c>
      <c r="H18" s="7">
        <v>7</v>
      </c>
      <c r="I18" s="7">
        <v>7.1</v>
      </c>
      <c r="J18" s="7">
        <v>7.1</v>
      </c>
      <c r="K18" s="7">
        <v>6.8</v>
      </c>
      <c r="L18" s="7">
        <v>6.9</v>
      </c>
      <c r="M18" s="7">
        <v>6.7</v>
      </c>
      <c r="N18" s="7">
        <v>6.8</v>
      </c>
      <c r="O18" s="7">
        <v>6.9</v>
      </c>
      <c r="P18" s="7"/>
      <c r="R18" t="s">
        <v>8</v>
      </c>
      <c r="S18" s="6">
        <f t="shared" si="0"/>
        <v>0</v>
      </c>
      <c r="T18" s="6">
        <f t="shared" si="0"/>
        <v>-3.1746031746031775</v>
      </c>
      <c r="U18" s="6">
        <f t="shared" si="0"/>
        <v>3.278688524590166</v>
      </c>
      <c r="V18" s="6">
        <f t="shared" si="0"/>
        <v>4.761904761904759</v>
      </c>
      <c r="W18" s="6">
        <f t="shared" si="0"/>
        <v>3.030303030303031</v>
      </c>
      <c r="X18" s="6">
        <f t="shared" si="0"/>
        <v>2.941176470588232</v>
      </c>
      <c r="Y18" s="6">
        <f t="shared" si="0"/>
        <v>1.4285714285714306</v>
      </c>
      <c r="Z18" s="6">
        <f t="shared" si="0"/>
        <v>0</v>
      </c>
      <c r="AA18" s="6">
        <f t="shared" si="0"/>
        <v>-4.225352112676049</v>
      </c>
      <c r="AB18" s="6">
        <f t="shared" si="1"/>
        <v>-4.225352112676049</v>
      </c>
      <c r="AC18" s="6">
        <f t="shared" si="1"/>
        <v>1.470588235294116</v>
      </c>
      <c r="AD18" s="6">
        <f t="shared" si="4"/>
        <v>1.492537313432834</v>
      </c>
      <c r="AE18" s="6">
        <f t="shared" si="4"/>
        <v>1.470588235294116</v>
      </c>
      <c r="AF18" s="6">
        <f t="shared" si="2"/>
        <v>2.985074626865668</v>
      </c>
      <c r="AH18" t="s">
        <v>8</v>
      </c>
      <c r="AI18" s="6">
        <f t="shared" si="3"/>
        <v>2.421214450422752</v>
      </c>
      <c r="AJ18" s="6">
        <f t="shared" si="3"/>
        <v>2.393617021276596</v>
      </c>
      <c r="AK18" s="6">
        <f t="shared" si="3"/>
        <v>2.3088569265707797</v>
      </c>
      <c r="AL18" s="6">
        <f t="shared" si="3"/>
        <v>2.411944869831547</v>
      </c>
      <c r="AM18" s="6">
        <f t="shared" si="3"/>
        <v>2.426470588235294</v>
      </c>
      <c r="AN18" s="6">
        <f t="shared" si="3"/>
        <v>2.4602026049204055</v>
      </c>
      <c r="AO18" s="6">
        <f t="shared" si="3"/>
        <v>2.4708789269325804</v>
      </c>
      <c r="AP18" s="6">
        <f t="shared" si="3"/>
        <v>2.4027072758037225</v>
      </c>
      <c r="AQ18" s="6">
        <f t="shared" si="3"/>
        <v>2.434842249657064</v>
      </c>
      <c r="AR18" s="6">
        <f t="shared" si="3"/>
        <v>2.44165170556553</v>
      </c>
      <c r="AS18" s="6">
        <f t="shared" si="3"/>
        <v>2.4820143884892087</v>
      </c>
      <c r="AT18" s="6">
        <f t="shared" si="3"/>
        <v>2.3954236682159458</v>
      </c>
      <c r="AU18" s="6">
        <f t="shared" si="3"/>
        <v>2.4311762602788702</v>
      </c>
      <c r="AV18" s="6">
        <f t="shared" si="3"/>
        <v>2.5237746891002195</v>
      </c>
      <c r="AW18" s="6" t="e">
        <f t="shared" si="3"/>
        <v>#DIV/0!</v>
      </c>
    </row>
    <row r="19" spans="1:49" ht="12">
      <c r="A19" t="s">
        <v>9</v>
      </c>
      <c r="B19" s="7">
        <v>3.4</v>
      </c>
      <c r="C19" s="7">
        <v>3.7</v>
      </c>
      <c r="D19" s="7">
        <v>3.7</v>
      </c>
      <c r="E19" s="7">
        <v>3.4</v>
      </c>
      <c r="F19" s="7">
        <v>3.4</v>
      </c>
      <c r="G19" s="7">
        <v>3.5</v>
      </c>
      <c r="H19" s="7">
        <v>3.7</v>
      </c>
      <c r="I19" s="7">
        <v>4</v>
      </c>
      <c r="J19" s="7">
        <v>3.8</v>
      </c>
      <c r="K19" s="7">
        <v>3.7</v>
      </c>
      <c r="L19" s="7">
        <v>3.5</v>
      </c>
      <c r="M19" s="7">
        <v>3.6</v>
      </c>
      <c r="N19" s="7">
        <v>3.7</v>
      </c>
      <c r="O19" s="7">
        <v>3.7</v>
      </c>
      <c r="P19" s="7"/>
      <c r="R19" t="s">
        <v>9</v>
      </c>
      <c r="S19" s="6">
        <f t="shared" si="0"/>
        <v>8.82352941176471</v>
      </c>
      <c r="T19" s="6">
        <f t="shared" si="0"/>
        <v>0</v>
      </c>
      <c r="U19" s="6">
        <f t="shared" si="0"/>
        <v>-8.108108108108112</v>
      </c>
      <c r="V19" s="6">
        <f t="shared" si="0"/>
        <v>0</v>
      </c>
      <c r="W19" s="6">
        <f t="shared" si="0"/>
        <v>2.941176470588232</v>
      </c>
      <c r="X19" s="6">
        <f t="shared" si="0"/>
        <v>5.714285714285708</v>
      </c>
      <c r="Y19" s="6">
        <f t="shared" si="0"/>
        <v>8.108108108108098</v>
      </c>
      <c r="Z19" s="6">
        <f t="shared" si="0"/>
        <v>-5</v>
      </c>
      <c r="AA19" s="6">
        <f t="shared" si="0"/>
        <v>-2.6315789473684106</v>
      </c>
      <c r="AB19" s="6">
        <f t="shared" si="1"/>
        <v>-2.6315789473684106</v>
      </c>
      <c r="AC19" s="6">
        <f t="shared" si="1"/>
        <v>-5.4054054054054035</v>
      </c>
      <c r="AD19" s="6">
        <f t="shared" si="4"/>
        <v>2.7777777777777715</v>
      </c>
      <c r="AE19" s="6">
        <f t="shared" si="4"/>
        <v>0</v>
      </c>
      <c r="AF19" s="6">
        <f t="shared" si="2"/>
        <v>2.7777777777777715</v>
      </c>
      <c r="AH19" t="s">
        <v>9</v>
      </c>
      <c r="AI19" s="6">
        <f t="shared" si="3"/>
        <v>1.3066871637202153</v>
      </c>
      <c r="AJ19" s="6">
        <f t="shared" si="3"/>
        <v>1.405775075987842</v>
      </c>
      <c r="AK19" s="6">
        <f t="shared" si="3"/>
        <v>1.4004542013626042</v>
      </c>
      <c r="AL19" s="6">
        <f t="shared" si="3"/>
        <v>1.3016845329249618</v>
      </c>
      <c r="AM19" s="6">
        <f t="shared" si="3"/>
        <v>1.25</v>
      </c>
      <c r="AN19" s="6">
        <f t="shared" si="3"/>
        <v>1.2662807525325617</v>
      </c>
      <c r="AO19" s="6">
        <f t="shared" si="3"/>
        <v>1.3060360042357924</v>
      </c>
      <c r="AP19" s="6">
        <f t="shared" si="3"/>
        <v>1.353637901861252</v>
      </c>
      <c r="AQ19" s="6">
        <f t="shared" si="3"/>
        <v>1.3031550068587106</v>
      </c>
      <c r="AR19" s="6">
        <f t="shared" si="3"/>
        <v>1.3285457809694794</v>
      </c>
      <c r="AS19" s="6">
        <f t="shared" si="3"/>
        <v>1.2589928057553956</v>
      </c>
      <c r="AT19" s="6">
        <f t="shared" si="3"/>
        <v>1.2870933142652843</v>
      </c>
      <c r="AU19" s="6">
        <f t="shared" si="3"/>
        <v>1.3228459063282088</v>
      </c>
      <c r="AV19" s="6">
        <f t="shared" si="3"/>
        <v>1.3533284564740309</v>
      </c>
      <c r="AW19" s="6" t="e">
        <f t="shared" si="3"/>
        <v>#DIV/0!</v>
      </c>
    </row>
    <row r="20" spans="1:49" ht="12">
      <c r="A20" t="s">
        <v>12</v>
      </c>
      <c r="B20" s="7">
        <v>20.1</v>
      </c>
      <c r="C20" s="7">
        <v>21.2</v>
      </c>
      <c r="D20" s="7">
        <v>22.2</v>
      </c>
      <c r="E20" s="7">
        <v>22.2</v>
      </c>
      <c r="F20" s="7">
        <v>23.8</v>
      </c>
      <c r="G20" s="7">
        <v>23.5</v>
      </c>
      <c r="H20" s="7">
        <v>24.7</v>
      </c>
      <c r="I20" s="7">
        <v>27.6</v>
      </c>
      <c r="J20" s="7">
        <v>27.9</v>
      </c>
      <c r="K20" s="7">
        <v>27.3</v>
      </c>
      <c r="L20" s="7">
        <v>28.4</v>
      </c>
      <c r="M20" s="7">
        <v>29.6</v>
      </c>
      <c r="N20" s="7">
        <v>31.5</v>
      </c>
      <c r="O20" s="7">
        <v>31.5</v>
      </c>
      <c r="P20" s="7"/>
      <c r="R20" t="s">
        <v>12</v>
      </c>
      <c r="S20" s="6">
        <f t="shared" si="0"/>
        <v>5.472636815920396</v>
      </c>
      <c r="T20" s="6">
        <f t="shared" si="0"/>
        <v>4.716981132075475</v>
      </c>
      <c r="U20" s="6">
        <f t="shared" si="0"/>
        <v>0</v>
      </c>
      <c r="V20" s="6">
        <f t="shared" si="0"/>
        <v>7.207207207207205</v>
      </c>
      <c r="W20" s="6">
        <f t="shared" si="0"/>
        <v>-1.260504201680675</v>
      </c>
      <c r="X20" s="6">
        <f t="shared" si="0"/>
        <v>5.106382978723403</v>
      </c>
      <c r="Y20" s="6">
        <f t="shared" si="0"/>
        <v>11.740890688259114</v>
      </c>
      <c r="Z20" s="6">
        <f t="shared" si="0"/>
        <v>1.0869565217391255</v>
      </c>
      <c r="AA20" s="6">
        <f t="shared" si="0"/>
        <v>-2.150537634408593</v>
      </c>
      <c r="AB20" s="6">
        <f t="shared" si="1"/>
        <v>-2.150537634408593</v>
      </c>
      <c r="AC20" s="6">
        <f t="shared" si="1"/>
        <v>4.029304029304029</v>
      </c>
      <c r="AD20" s="6">
        <f t="shared" si="4"/>
        <v>6.418918918918919</v>
      </c>
      <c r="AE20" s="6">
        <f t="shared" si="4"/>
        <v>0</v>
      </c>
      <c r="AF20" s="6">
        <f t="shared" si="2"/>
        <v>6.418918918918919</v>
      </c>
      <c r="AH20" t="s">
        <v>12</v>
      </c>
      <c r="AI20" s="6">
        <f t="shared" si="3"/>
        <v>7.724827056110685</v>
      </c>
      <c r="AJ20" s="6">
        <f t="shared" si="3"/>
        <v>8.054711246200608</v>
      </c>
      <c r="AK20" s="6">
        <f t="shared" si="3"/>
        <v>8.402725208175625</v>
      </c>
      <c r="AL20" s="6">
        <f t="shared" si="3"/>
        <v>8.499234303215927</v>
      </c>
      <c r="AM20" s="6">
        <f t="shared" si="3"/>
        <v>8.75</v>
      </c>
      <c r="AN20" s="6">
        <f t="shared" si="3"/>
        <v>8.502170767004342</v>
      </c>
      <c r="AO20" s="6">
        <f t="shared" si="3"/>
        <v>8.718672785033533</v>
      </c>
      <c r="AP20" s="6">
        <f t="shared" si="3"/>
        <v>9.34010152284264</v>
      </c>
      <c r="AQ20" s="6">
        <f t="shared" si="3"/>
        <v>9.5679012345679</v>
      </c>
      <c r="AR20" s="6">
        <f t="shared" si="3"/>
        <v>9.802513464991023</v>
      </c>
      <c r="AS20" s="6">
        <f t="shared" si="3"/>
        <v>10.215827338129497</v>
      </c>
      <c r="AT20" s="6">
        <f t="shared" si="3"/>
        <v>10.58276725062567</v>
      </c>
      <c r="AU20" s="6">
        <f t="shared" si="3"/>
        <v>11.262066499821238</v>
      </c>
      <c r="AV20" s="6">
        <f t="shared" si="3"/>
        <v>11.521580102414047</v>
      </c>
      <c r="AW20" s="6" t="e">
        <f t="shared" si="3"/>
        <v>#DIV/0!</v>
      </c>
    </row>
    <row r="21" spans="1:49" ht="12">
      <c r="A21" t="s">
        <v>14</v>
      </c>
      <c r="B21" s="7">
        <v>31.6</v>
      </c>
      <c r="C21" s="7">
        <v>31.8</v>
      </c>
      <c r="D21" s="7">
        <v>31.9</v>
      </c>
      <c r="E21" s="7">
        <v>31.7</v>
      </c>
      <c r="F21" s="7">
        <v>33.1</v>
      </c>
      <c r="G21" s="7">
        <v>34</v>
      </c>
      <c r="H21" s="7">
        <v>34.9</v>
      </c>
      <c r="I21" s="7">
        <v>36.8</v>
      </c>
      <c r="J21" s="7">
        <v>36.7</v>
      </c>
      <c r="K21" s="7">
        <v>36.4</v>
      </c>
      <c r="L21" s="7">
        <v>37</v>
      </c>
      <c r="M21" s="7">
        <v>35.5</v>
      </c>
      <c r="N21" s="7">
        <v>35</v>
      </c>
      <c r="O21" s="7">
        <v>34.7</v>
      </c>
      <c r="P21" s="7"/>
      <c r="R21" t="s">
        <v>14</v>
      </c>
      <c r="S21" s="6">
        <f t="shared" si="0"/>
        <v>0.6329113924050631</v>
      </c>
      <c r="T21" s="6">
        <f t="shared" si="0"/>
        <v>0.3144654088050345</v>
      </c>
      <c r="U21" s="6">
        <f t="shared" si="0"/>
        <v>-0.6269592476488981</v>
      </c>
      <c r="V21" s="6">
        <f t="shared" si="0"/>
        <v>4.416403785488967</v>
      </c>
      <c r="W21" s="6">
        <f t="shared" si="0"/>
        <v>2.719033232628391</v>
      </c>
      <c r="X21" s="6">
        <f t="shared" si="0"/>
        <v>2.647058823529406</v>
      </c>
      <c r="Y21" s="6">
        <f t="shared" si="0"/>
        <v>5.444126074498556</v>
      </c>
      <c r="Z21" s="6">
        <f t="shared" si="0"/>
        <v>-0.27173913043476716</v>
      </c>
      <c r="AA21" s="6">
        <f t="shared" si="0"/>
        <v>-0.8174386920980936</v>
      </c>
      <c r="AB21" s="6">
        <f t="shared" si="1"/>
        <v>-0.8174386920980936</v>
      </c>
      <c r="AC21" s="6">
        <f t="shared" si="1"/>
        <v>1.6483516483516496</v>
      </c>
      <c r="AD21" s="6">
        <f t="shared" si="4"/>
        <v>-1.4084507042253591</v>
      </c>
      <c r="AE21" s="6">
        <f t="shared" si="4"/>
        <v>-0.857142857142847</v>
      </c>
      <c r="AF21" s="6">
        <f t="shared" si="2"/>
        <v>-2.253521126760546</v>
      </c>
      <c r="AH21" t="s">
        <v>14</v>
      </c>
      <c r="AI21" s="6">
        <f t="shared" si="3"/>
        <v>12.144504227517295</v>
      </c>
      <c r="AJ21" s="6">
        <f t="shared" si="3"/>
        <v>12.082066869300913</v>
      </c>
      <c r="AK21" s="6">
        <f t="shared" si="3"/>
        <v>12.074186222558668</v>
      </c>
      <c r="AL21" s="6">
        <f t="shared" si="3"/>
        <v>12.136294027565084</v>
      </c>
      <c r="AM21" s="6">
        <f t="shared" si="3"/>
        <v>12.169117647058824</v>
      </c>
      <c r="AN21" s="6">
        <f t="shared" si="3"/>
        <v>12.301013024602026</v>
      </c>
      <c r="AO21" s="6">
        <f t="shared" si="3"/>
        <v>12.319096364278149</v>
      </c>
      <c r="AP21" s="6">
        <f t="shared" si="3"/>
        <v>12.453468697123517</v>
      </c>
      <c r="AQ21" s="6">
        <f t="shared" si="3"/>
        <v>12.585733882030178</v>
      </c>
      <c r="AR21" s="6">
        <f t="shared" si="3"/>
        <v>13.070017953321365</v>
      </c>
      <c r="AS21" s="6">
        <f t="shared" si="3"/>
        <v>13.309352517985612</v>
      </c>
      <c r="AT21" s="6">
        <f t="shared" si="3"/>
        <v>12.69217018233822</v>
      </c>
      <c r="AU21" s="6">
        <f t="shared" si="3"/>
        <v>12.513407222023597</v>
      </c>
      <c r="AV21" s="6">
        <f t="shared" si="3"/>
        <v>12.692026335040238</v>
      </c>
      <c r="AW21" s="6" t="e">
        <f t="shared" si="3"/>
        <v>#DIV/0!</v>
      </c>
    </row>
    <row r="22" spans="1:49" ht="12">
      <c r="A22" t="s">
        <v>13</v>
      </c>
      <c r="B22" s="7">
        <v>14.6</v>
      </c>
      <c r="C22" s="7">
        <v>15.7</v>
      </c>
      <c r="D22" s="7">
        <v>15.3</v>
      </c>
      <c r="E22" s="7">
        <v>14.6</v>
      </c>
      <c r="F22" s="7">
        <v>15</v>
      </c>
      <c r="G22" s="7">
        <v>17.7</v>
      </c>
      <c r="H22" s="7">
        <v>20.2</v>
      </c>
      <c r="I22" s="7">
        <v>22.4</v>
      </c>
      <c r="J22" s="7">
        <v>22.9</v>
      </c>
      <c r="K22" s="7">
        <v>22.5</v>
      </c>
      <c r="L22" s="7">
        <v>23</v>
      </c>
      <c r="M22" s="7">
        <v>24.1</v>
      </c>
      <c r="N22" s="7">
        <v>24.3</v>
      </c>
      <c r="O22" s="7">
        <v>22.8</v>
      </c>
      <c r="P22" s="7"/>
      <c r="R22" t="s">
        <v>13</v>
      </c>
      <c r="S22" s="6">
        <f t="shared" si="0"/>
        <v>7.534246575342465</v>
      </c>
      <c r="T22" s="6">
        <f t="shared" si="0"/>
        <v>-2.5477707006369315</v>
      </c>
      <c r="U22" s="6">
        <f t="shared" si="0"/>
        <v>-4.575163398692808</v>
      </c>
      <c r="V22" s="6">
        <f t="shared" si="0"/>
        <v>2.7397260273972677</v>
      </c>
      <c r="W22" s="6">
        <f t="shared" si="0"/>
        <v>18</v>
      </c>
      <c r="X22" s="6">
        <f t="shared" si="0"/>
        <v>14.12429378531074</v>
      </c>
      <c r="Y22" s="6">
        <f t="shared" si="0"/>
        <v>10.89108910891089</v>
      </c>
      <c r="Z22" s="6">
        <f t="shared" si="0"/>
        <v>2.232142857142861</v>
      </c>
      <c r="AA22" s="6">
        <f t="shared" si="0"/>
        <v>-1.7467248908296824</v>
      </c>
      <c r="AB22" s="6">
        <f t="shared" si="1"/>
        <v>-1.7467248908296824</v>
      </c>
      <c r="AC22" s="6">
        <f t="shared" si="1"/>
        <v>2.2222222222222285</v>
      </c>
      <c r="AD22" s="6">
        <f t="shared" si="4"/>
        <v>0.8298755186721962</v>
      </c>
      <c r="AE22" s="6">
        <f>O22*100/N22-100</f>
        <v>-6.172839506172849</v>
      </c>
      <c r="AF22" s="6">
        <f t="shared" si="2"/>
        <v>-5.394190871369304</v>
      </c>
      <c r="AH22" t="s">
        <v>13</v>
      </c>
      <c r="AI22" s="6">
        <f t="shared" si="3"/>
        <v>5.611068408916219</v>
      </c>
      <c r="AJ22" s="6">
        <f t="shared" si="3"/>
        <v>5.9650455927051675</v>
      </c>
      <c r="AK22" s="6">
        <f t="shared" si="3"/>
        <v>5.79106737320212</v>
      </c>
      <c r="AL22" s="6">
        <f t="shared" si="3"/>
        <v>5.5895865237366005</v>
      </c>
      <c r="AM22" s="6">
        <f t="shared" si="3"/>
        <v>5.514705882352941</v>
      </c>
      <c r="AN22" s="6">
        <f t="shared" si="3"/>
        <v>6.403762662807526</v>
      </c>
      <c r="AO22" s="6">
        <f t="shared" si="3"/>
        <v>7.130250617719732</v>
      </c>
      <c r="AP22" s="6">
        <f t="shared" si="3"/>
        <v>7.580372250423012</v>
      </c>
      <c r="AQ22" s="6">
        <f t="shared" si="3"/>
        <v>7.8532235939643344</v>
      </c>
      <c r="AR22" s="6">
        <f t="shared" si="3"/>
        <v>8.07899461400359</v>
      </c>
      <c r="AS22" s="6">
        <f t="shared" si="3"/>
        <v>8.273381294964029</v>
      </c>
      <c r="AT22" s="6">
        <f t="shared" si="3"/>
        <v>8.61637468716482</v>
      </c>
      <c r="AU22" s="6">
        <f t="shared" si="3"/>
        <v>8.687879871290669</v>
      </c>
      <c r="AV22" s="6">
        <f t="shared" si="3"/>
        <v>8.339429407461596</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t="str">
        <f>A28</f>
        <v>Fonte: Istat (edizione dicembre 2016).</v>
      </c>
      <c r="AH26" t="str">
        <f>A28</f>
        <v>Fonte: Istat (edizione dicembre 2016).</v>
      </c>
    </row>
    <row r="28" ht="12">
      <c r="A28" t="s">
        <v>55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36</v>
      </c>
      <c r="S1" t="s">
        <v>36</v>
      </c>
      <c r="AJ1" t="s">
        <v>36</v>
      </c>
    </row>
    <row r="2" spans="1:36" ht="12">
      <c r="A2" t="s">
        <v>22</v>
      </c>
      <c r="S2" t="s">
        <v>19</v>
      </c>
      <c r="AJ2" t="s">
        <v>23</v>
      </c>
    </row>
    <row r="3" spans="1:36" ht="12">
      <c r="A3" s="11" t="s">
        <v>40</v>
      </c>
      <c r="S3" t="str">
        <f>A3</f>
        <v>Provincia di: REGGIO EMILIA.</v>
      </c>
      <c r="AJ3" t="str">
        <f>A3</f>
        <v>Provincia di: REGGIO EMILIA.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53482.246631385184</v>
      </c>
      <c r="C9" s="5">
        <f>(Valore_aggiunto!C9*1000000)/(Occupati_totali!C9*1000)</f>
        <v>54869.292183600715</v>
      </c>
      <c r="D9" s="5">
        <f>(Valore_aggiunto!D9*1000000)/(Occupati_totali!D9*1000)</f>
        <v>55895.84439186201</v>
      </c>
      <c r="E9" s="5">
        <f>(Valore_aggiunto!E9*1000000)/(Occupati_totali!E9*1000)</f>
        <v>57178.9684622183</v>
      </c>
      <c r="F9" s="5">
        <f>(Valore_aggiunto!F9*1000000)/(Occupati_totali!F9*1000)</f>
        <v>60021.77728367529</v>
      </c>
      <c r="G9" s="5">
        <f>(Valore_aggiunto!G9*1000000)/(Occupati_totali!G9*1000)</f>
        <v>61030.966382616105</v>
      </c>
      <c r="H9" s="5">
        <f>(Valore_aggiunto!H9*1000000)/(Occupati_totali!H9*1000)</f>
        <v>62267.759711899795</v>
      </c>
      <c r="I9" s="5">
        <f>(Valore_aggiunto!I9*1000000)/(Occupati_totali!I9*1000)</f>
        <v>63498.05964242178</v>
      </c>
      <c r="J9" s="5">
        <f>(Valore_aggiunto!J9*1000000)/(Occupati_totali!J9*1000)</f>
        <v>63757.976316199376</v>
      </c>
      <c r="K9" s="5">
        <f>(Valore_aggiunto!K9*1000000)/(Occupati_totali!K9*1000)</f>
        <v>59885.15774053628</v>
      </c>
      <c r="L9" s="5">
        <f>(Valore_aggiunto!L9*1000000)/(Occupati_totali!L9*1000)</f>
        <v>62043.456234516925</v>
      </c>
      <c r="M9" s="5">
        <f>(Valore_aggiunto!M9*1000000)/(Occupati_totali!M9*1000)</f>
        <v>64024.07561237113</v>
      </c>
      <c r="N9" s="5">
        <f>(Valore_aggiunto!N9*1000000)/(Occupati_totali!N9*1000)</f>
        <v>62188.97005751849</v>
      </c>
      <c r="O9" s="5">
        <f>(Valore_aggiunto!O9*1000000)/(Occupati_totali!O9*1000)</f>
        <v>62855.472212678935</v>
      </c>
      <c r="P9" s="5">
        <f>(Valore_aggiunto!P9*1000000)/(Occupati_totali!P9*1000)</f>
        <v>64656.03280964256</v>
      </c>
      <c r="Q9" s="5" t="e">
        <f>(Valore_aggiunto!Q9*1000000)/(Occupati_totali!Q9*1000)</f>
        <v>#DIV/0!</v>
      </c>
      <c r="S9" s="4" t="s">
        <v>1</v>
      </c>
      <c r="T9" s="6">
        <f aca="true" t="shared" si="0" ref="T9:T22">C9*100/B9-100</f>
        <v>2.5934691221471127</v>
      </c>
      <c r="U9" s="6">
        <f aca="true" t="shared" si="1" ref="U9:U22">D9*100/C9-100</f>
        <v>1.870904776439076</v>
      </c>
      <c r="V9" s="6">
        <f aca="true" t="shared" si="2" ref="V9:V22">E9*100/D9-100</f>
        <v>2.295562549088359</v>
      </c>
      <c r="W9" s="6">
        <f aca="true" t="shared" si="3" ref="W9:W22">F9*100/E9-100</f>
        <v>4.971773534766399</v>
      </c>
      <c r="X9" s="6">
        <f aca="true" t="shared" si="4" ref="X9:X22">G9*100/F9-100</f>
        <v>1.681371569807368</v>
      </c>
      <c r="Y9" s="6">
        <f aca="true" t="shared" si="5" ref="Y9:Y22">H9*100/G9-100</f>
        <v>2.0265013035021724</v>
      </c>
      <c r="Z9" s="6">
        <f aca="true" t="shared" si="6" ref="Z9:Z22">I9*100/H9-100</f>
        <v>1.9758217353801228</v>
      </c>
      <c r="AA9" s="6">
        <f aca="true" t="shared" si="7" ref="AA9:AA22">J9*100/I9-100</f>
        <v>0.40933010432330263</v>
      </c>
      <c r="AB9" s="6">
        <f aca="true" t="shared" si="8" ref="AB9:AB22">K9*100/J9-100</f>
        <v>-6.074249528335656</v>
      </c>
      <c r="AC9" s="6">
        <f aca="true" t="shared" si="9" ref="AC9:AC22">L9*100/K9-100</f>
        <v>3.6040624679188227</v>
      </c>
      <c r="AD9" s="6">
        <f aca="true" t="shared" si="10" ref="AD9:AD22">M9*100/L9-100</f>
        <v>3.1923098712742615</v>
      </c>
      <c r="AE9" s="6">
        <f aca="true" t="shared" si="11" ref="AE9:AE22">N9*100/M9-100</f>
        <v>-2.8662741902954565</v>
      </c>
      <c r="AF9" s="6">
        <f aca="true" t="shared" si="12" ref="AF9:AF22">O9*100/N9-100</f>
        <v>1.0717369246411437</v>
      </c>
      <c r="AG9" s="6">
        <f aca="true" t="shared" si="13" ref="AG9:AG22">P9*100/O9-100</f>
        <v>2.8646043591419073</v>
      </c>
      <c r="AH9" s="6" t="e">
        <f aca="true" t="shared" si="14" ref="AH9:AH22">Q9*100/P9-100</f>
        <v>#DIV/0!</v>
      </c>
      <c r="AJ9" s="4" t="s">
        <v>1</v>
      </c>
      <c r="AK9" s="6">
        <f aca="true" t="shared" si="15" ref="AK9:AK22">B9*100/B$9</f>
        <v>100</v>
      </c>
      <c r="AL9" s="6">
        <f aca="true" t="shared" si="16" ref="AL9:AL22">C9*100/C$9</f>
        <v>100.00000000000001</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v>
      </c>
      <c r="AU9" s="6">
        <f aca="true" t="shared" si="25" ref="AU9:AU22">L9*100/L$9</f>
        <v>100.00000000000001</v>
      </c>
      <c r="AV9" s="6">
        <f aca="true" t="shared" si="26" ref="AV9:AV22">M9*100/M$9</f>
        <v>100</v>
      </c>
      <c r="AW9" s="6">
        <f aca="true" t="shared" si="27" ref="AW9:AW22">N9*100/N$9</f>
        <v>100</v>
      </c>
      <c r="AX9" s="6">
        <f aca="true" t="shared" si="28" ref="AX9:AX22">O9*100/O$9</f>
        <v>100</v>
      </c>
      <c r="AY9" s="6">
        <f aca="true" t="shared" si="29" ref="AY9:AY22">P9*100/P$9</f>
        <v>100</v>
      </c>
      <c r="AZ9" s="6" t="e">
        <f aca="true" t="shared" si="30" ref="AZ9:AZ22">Q9*100/Q$9</f>
        <v>#DIV/0!</v>
      </c>
    </row>
    <row r="10" spans="1:52" ht="12">
      <c r="A10" t="s">
        <v>2</v>
      </c>
      <c r="B10" s="5">
        <f>(Valore_aggiunto!B10*1000000)/(Occupati_totali!B10*1000)</f>
        <v>52811.49884057971</v>
      </c>
      <c r="C10" s="5">
        <f>(Valore_aggiunto!C10*1000000)/(Occupati_totali!C10*1000)</f>
        <v>62819.71208955224</v>
      </c>
      <c r="D10" s="5">
        <f>(Valore_aggiunto!D10*1000000)/(Occupati_totali!D10*1000)</f>
        <v>53862.82924242424</v>
      </c>
      <c r="E10" s="5">
        <f>(Valore_aggiunto!E10*1000000)/(Occupati_totali!E10*1000)</f>
        <v>51000.134225352114</v>
      </c>
      <c r="F10" s="5">
        <f>(Valore_aggiunto!F10*1000000)/(Occupati_totali!F10*1000)</f>
        <v>54028.58449275362</v>
      </c>
      <c r="G10" s="5">
        <f>(Valore_aggiunto!G10*1000000)/(Occupati_totali!G10*1000)</f>
        <v>53968.80803030303</v>
      </c>
      <c r="H10" s="5">
        <f>(Valore_aggiunto!H10*1000000)/(Occupati_totali!H10*1000)</f>
        <v>58147.60868852459</v>
      </c>
      <c r="I10" s="5">
        <f>(Valore_aggiunto!I10*1000000)/(Occupati_totali!I10*1000)</f>
        <v>66682.2982142857</v>
      </c>
      <c r="J10" s="5">
        <f>(Valore_aggiunto!J10*1000000)/(Occupati_totali!J10*1000)</f>
        <v>64011.38625</v>
      </c>
      <c r="K10" s="5">
        <f>(Valore_aggiunto!K10*1000000)/(Occupati_totali!K10*1000)</f>
        <v>60294.85196428571</v>
      </c>
      <c r="L10" s="5">
        <f>(Valore_aggiunto!L10*1000000)/(Occupati_totali!L10*1000)</f>
        <v>61533.57425925926</v>
      </c>
      <c r="M10" s="5">
        <f>(Valore_aggiunto!M10*1000000)/(Occupati_totali!M10*1000)</f>
        <v>72403.39622641509</v>
      </c>
      <c r="N10" s="5">
        <f>(Valore_aggiunto!N10*1000000)/(Occupati_totali!N10*1000)</f>
        <v>79850.10431372549</v>
      </c>
      <c r="O10" s="5">
        <f>(Valore_aggiunto!O10*1000000)/(Occupati_totali!O10*1000)</f>
        <v>85987.67461538462</v>
      </c>
      <c r="P10" s="5">
        <f>(Valore_aggiunto!P10*1000000)/(Occupati_totali!P10*1000)</f>
        <v>79924.11641509434</v>
      </c>
      <c r="Q10" s="5" t="e">
        <f>(Valore_aggiunto!Q10*1000000)/(Occupati_totali!Q10*1000)</f>
        <v>#DIV/0!</v>
      </c>
      <c r="S10" t="s">
        <v>2</v>
      </c>
      <c r="T10" s="6">
        <f t="shared" si="0"/>
        <v>18.95082220480805</v>
      </c>
      <c r="U10" s="6">
        <f t="shared" si="1"/>
        <v>-14.258076882554917</v>
      </c>
      <c r="V10" s="6">
        <f t="shared" si="2"/>
        <v>-5.31478768816207</v>
      </c>
      <c r="W10" s="6">
        <f t="shared" si="3"/>
        <v>5.938122150855179</v>
      </c>
      <c r="X10" s="6">
        <f t="shared" si="4"/>
        <v>-0.11063858698466333</v>
      </c>
      <c r="Y10" s="6">
        <f t="shared" si="5"/>
        <v>7.742992314885285</v>
      </c>
      <c r="Z10" s="6">
        <f t="shared" si="6"/>
        <v>14.677627710329972</v>
      </c>
      <c r="AA10" s="6">
        <f t="shared" si="7"/>
        <v>-4.005428780667771</v>
      </c>
      <c r="AB10" s="6">
        <f t="shared" si="8"/>
        <v>-5.806051865833936</v>
      </c>
      <c r="AC10" s="6">
        <f t="shared" si="9"/>
        <v>2.054441224446933</v>
      </c>
      <c r="AD10" s="6">
        <f t="shared" si="10"/>
        <v>17.66486360983687</v>
      </c>
      <c r="AE10" s="6">
        <f t="shared" si="11"/>
        <v>10.285025945500607</v>
      </c>
      <c r="AF10" s="6">
        <f t="shared" si="12"/>
        <v>7.686364788635771</v>
      </c>
      <c r="AG10" s="6">
        <f t="shared" si="13"/>
        <v>-7.051659702872598</v>
      </c>
      <c r="AH10" s="6" t="e">
        <f t="shared" si="14"/>
        <v>#DIV/0!</v>
      </c>
      <c r="AJ10" t="s">
        <v>2</v>
      </c>
      <c r="AK10" s="6">
        <f t="shared" si="15"/>
        <v>98.74584963599519</v>
      </c>
      <c r="AL10" s="6">
        <f t="shared" si="16"/>
        <v>114.48974387959707</v>
      </c>
      <c r="AM10" s="6">
        <f t="shared" si="17"/>
        <v>96.36285099266921</v>
      </c>
      <c r="AN10" s="6">
        <f t="shared" si="18"/>
        <v>89.1938689993176</v>
      </c>
      <c r="AO10" s="6">
        <f t="shared" si="19"/>
        <v>90.0149694625059</v>
      </c>
      <c r="AP10" s="6">
        <f t="shared" si="20"/>
        <v>88.42856541376241</v>
      </c>
      <c r="AQ10" s="6">
        <f t="shared" si="21"/>
        <v>93.38317125517554</v>
      </c>
      <c r="AR10" s="6">
        <f t="shared" si="22"/>
        <v>105.01470216538176</v>
      </c>
      <c r="AS10" s="6">
        <f t="shared" si="23"/>
        <v>100.39745604933235</v>
      </c>
      <c r="AT10" s="6">
        <f t="shared" si="24"/>
        <v>100.68413316288571</v>
      </c>
      <c r="AU10" s="6">
        <f t="shared" si="25"/>
        <v>99.17818573270583</v>
      </c>
      <c r="AV10" s="6">
        <f t="shared" si="26"/>
        <v>113.08776508508443</v>
      </c>
      <c r="AW10" s="6">
        <f t="shared" si="27"/>
        <v>128.39914254870638</v>
      </c>
      <c r="AX10" s="6">
        <f t="shared" si="28"/>
        <v>136.802209240327</v>
      </c>
      <c r="AY10" s="6">
        <f t="shared" si="29"/>
        <v>123.6143217298893</v>
      </c>
      <c r="AZ10" s="6" t="e">
        <f t="shared" si="30"/>
        <v>#DIV/0!</v>
      </c>
    </row>
    <row r="11" spans="1:52" ht="12">
      <c r="A11" t="s">
        <v>3</v>
      </c>
      <c r="B11" s="5">
        <f>(Valore_aggiunto!B11*1000000)/(Occupati_totali!B11*1000)</f>
        <v>48099.77196058091</v>
      </c>
      <c r="C11" s="5">
        <f>(Valore_aggiunto!C11*1000000)/(Occupati_totali!C11*1000)</f>
        <v>49216.19145194274</v>
      </c>
      <c r="D11" s="5">
        <f>(Valore_aggiunto!D11*1000000)/(Occupati_totali!D11*1000)</f>
        <v>50675.90498474059</v>
      </c>
      <c r="E11" s="5">
        <f>(Valore_aggiunto!E11*1000000)/(Occupati_totali!E11*1000)</f>
        <v>51372.97594129555</v>
      </c>
      <c r="F11" s="5">
        <f>(Valore_aggiunto!F11*1000000)/(Occupati_totali!F11*1000)</f>
        <v>54381.821494370524</v>
      </c>
      <c r="G11" s="5">
        <f>(Valore_aggiunto!G11*1000000)/(Occupati_totali!G11*1000)</f>
        <v>54309.083916827854</v>
      </c>
      <c r="H11" s="5">
        <f>(Valore_aggiunto!H11*1000000)/(Occupati_totali!H11*1000)</f>
        <v>56752.65318441064</v>
      </c>
      <c r="I11" s="5">
        <f>(Valore_aggiunto!I11*1000000)/(Occupati_totali!I11*1000)</f>
        <v>59467.30002819549</v>
      </c>
      <c r="J11" s="5">
        <f>(Valore_aggiunto!J11*1000000)/(Occupati_totali!J11*1000)</f>
        <v>60040.37264623956</v>
      </c>
      <c r="K11" s="5">
        <f>(Valore_aggiunto!K11*1000000)/(Occupati_totali!K11*1000)</f>
        <v>52250.58111636707</v>
      </c>
      <c r="L11" s="5">
        <f>(Valore_aggiunto!L11*1000000)/(Occupati_totali!L11*1000)</f>
        <v>57103.32733805668</v>
      </c>
      <c r="M11" s="5">
        <f>(Valore_aggiunto!M11*1000000)/(Occupati_totali!M11*1000)</f>
        <v>60481.466811594204</v>
      </c>
      <c r="N11" s="5">
        <f>(Valore_aggiunto!N11*1000000)/(Occupati_totali!N11*1000)</f>
        <v>57011.079749739314</v>
      </c>
      <c r="O11" s="5">
        <f>(Valore_aggiunto!O11*1000000)/(Occupati_totali!O11*1000)</f>
        <v>60820.266788008565</v>
      </c>
      <c r="P11" s="5">
        <f>(Valore_aggiunto!P11*1000000)/(Occupati_totali!P11*1000)</f>
        <v>62187.9308652793</v>
      </c>
      <c r="Q11" s="5" t="e">
        <f>(Valore_aggiunto!Q11*1000000)/(Occupati_totali!Q11*1000)</f>
        <v>#DIV/0!</v>
      </c>
      <c r="S11" t="s">
        <v>3</v>
      </c>
      <c r="T11" s="6">
        <f t="shared" si="0"/>
        <v>2.3210494475457466</v>
      </c>
      <c r="U11" s="6">
        <f t="shared" si="1"/>
        <v>2.96592135582695</v>
      </c>
      <c r="V11" s="6">
        <f t="shared" si="2"/>
        <v>1.3755471298733823</v>
      </c>
      <c r="W11" s="6">
        <f t="shared" si="3"/>
        <v>5.856864427151763</v>
      </c>
      <c r="X11" s="6">
        <f t="shared" si="4"/>
        <v>-0.1337534778054561</v>
      </c>
      <c r="Y11" s="6">
        <f t="shared" si="5"/>
        <v>4.499374858403087</v>
      </c>
      <c r="Z11" s="6">
        <f t="shared" si="6"/>
        <v>4.783295038143763</v>
      </c>
      <c r="AA11" s="6">
        <f t="shared" si="7"/>
        <v>0.9636768741347908</v>
      </c>
      <c r="AB11" s="6">
        <f t="shared" si="8"/>
        <v>-12.974255799127477</v>
      </c>
      <c r="AC11" s="6">
        <f t="shared" si="9"/>
        <v>9.28744928383108</v>
      </c>
      <c r="AD11" s="6">
        <f t="shared" si="10"/>
        <v>5.915836486267494</v>
      </c>
      <c r="AE11" s="6">
        <f t="shared" si="11"/>
        <v>-5.737934684463752</v>
      </c>
      <c r="AF11" s="6">
        <f t="shared" si="12"/>
        <v>6.681485519990829</v>
      </c>
      <c r="AG11" s="6">
        <f t="shared" si="13"/>
        <v>2.248697925048205</v>
      </c>
      <c r="AH11" s="6" t="e">
        <f t="shared" si="14"/>
        <v>#DIV/0!</v>
      </c>
      <c r="AJ11" t="s">
        <v>3</v>
      </c>
      <c r="AK11" s="6">
        <f t="shared" si="15"/>
        <v>89.93596004314887</v>
      </c>
      <c r="AL11" s="6">
        <f t="shared" si="16"/>
        <v>89.69715025165283</v>
      </c>
      <c r="AM11" s="6">
        <f t="shared" si="17"/>
        <v>90.66131039988117</v>
      </c>
      <c r="AN11" s="6">
        <f t="shared" si="18"/>
        <v>89.84592993355743</v>
      </c>
      <c r="AO11" s="6">
        <f t="shared" si="19"/>
        <v>90.60348419432971</v>
      </c>
      <c r="AP11" s="6">
        <f t="shared" si="20"/>
        <v>88.98611170000595</v>
      </c>
      <c r="AQ11" s="6">
        <f t="shared" si="21"/>
        <v>91.14291801566907</v>
      </c>
      <c r="AR11" s="6">
        <f t="shared" si="22"/>
        <v>93.65215309424444</v>
      </c>
      <c r="AS11" s="6">
        <f t="shared" si="23"/>
        <v>94.16919437417077</v>
      </c>
      <c r="AT11" s="6">
        <f t="shared" si="24"/>
        <v>87.25130414242633</v>
      </c>
      <c r="AU11" s="6">
        <f t="shared" si="25"/>
        <v>92.0376310472016</v>
      </c>
      <c r="AV11" s="6">
        <f t="shared" si="26"/>
        <v>94.46675525278118</v>
      </c>
      <c r="AW11" s="6">
        <f t="shared" si="27"/>
        <v>91.67394104936912</v>
      </c>
      <c r="AX11" s="6">
        <f t="shared" si="28"/>
        <v>96.76208712936877</v>
      </c>
      <c r="AY11" s="6">
        <f t="shared" si="29"/>
        <v>96.18271979100584</v>
      </c>
      <c r="AZ11" s="6" t="e">
        <f t="shared" si="30"/>
        <v>#DIV/0!</v>
      </c>
    </row>
    <row r="12" spans="1:52" ht="12">
      <c r="A12" t="s">
        <v>45</v>
      </c>
      <c r="B12" s="5">
        <f>(Valore_aggiunto!B12*1000000)/(Occupati_totali!B12*1000)</f>
        <v>51955.904461738006</v>
      </c>
      <c r="C12" s="5">
        <f>(Valore_aggiunto!C12*1000000)/(Occupati_totali!C12*1000)</f>
        <v>53183.082580231065</v>
      </c>
      <c r="D12" s="5">
        <f>(Valore_aggiunto!D12*1000000)/(Occupati_totali!D12*1000)</f>
        <v>54512.52094147582</v>
      </c>
      <c r="E12" s="5">
        <f>(Valore_aggiunto!E12*1000000)/(Occupati_totali!E12*1000)</f>
        <v>54240.25294936709</v>
      </c>
      <c r="F12" s="5">
        <f>(Valore_aggiunto!F12*1000000)/(Occupati_totali!F12*1000)</f>
        <v>57376.20769934641</v>
      </c>
      <c r="G12" s="5">
        <f>(Valore_aggiunto!G12*1000000)/(Occupati_totali!G12*1000)</f>
        <v>57551.89672955975</v>
      </c>
      <c r="H12" s="5">
        <f>(Valore_aggiunto!H12*1000000)/(Occupati_totali!H12*1000)</f>
        <v>59975.3217603912</v>
      </c>
      <c r="I12" s="5">
        <f>(Valore_aggiunto!I12*1000000)/(Occupati_totali!I12*1000)</f>
        <v>63538.07319562576</v>
      </c>
      <c r="J12" s="5">
        <f>(Valore_aggiunto!J12*1000000)/(Occupati_totali!J12*1000)</f>
        <v>64416.45782451923</v>
      </c>
      <c r="K12" s="5">
        <f>(Valore_aggiunto!K12*1000000)/(Occupati_totali!K12*1000)</f>
        <v>54384.26472154964</v>
      </c>
      <c r="L12" s="5">
        <f>(Valore_aggiunto!L12*1000000)/(Occupati_totali!L12*1000)</f>
        <v>60752.13072072072</v>
      </c>
      <c r="M12" s="5">
        <f>(Valore_aggiunto!M12*1000000)/(Occupati_totali!M12*1000)</f>
        <v>63993.234747736096</v>
      </c>
      <c r="N12" s="5">
        <f>(Valore_aggiunto!N12*1000000)/(Occupati_totali!N12*1000)</f>
        <v>61292.57483829237</v>
      </c>
      <c r="O12" s="5">
        <f>(Valore_aggiunto!O12*1000000)/(Occupati_totali!O12*1000)</f>
        <v>64504.04879947229</v>
      </c>
      <c r="P12" s="5">
        <f>(Valore_aggiunto!P12*1000000)/(Occupati_totali!P12*1000)</f>
        <v>67541.20543010753</v>
      </c>
      <c r="Q12" s="5" t="e">
        <f>(Valore_aggiunto!Q12*1000000)/(Occupati_totali!Q12*1000)</f>
        <v>#DIV/0!</v>
      </c>
      <c r="S12" t="s">
        <v>45</v>
      </c>
      <c r="T12" s="6">
        <f t="shared" si="0"/>
        <v>2.3619608419997604</v>
      </c>
      <c r="U12" s="6">
        <f t="shared" si="1"/>
        <v>2.499739196649969</v>
      </c>
      <c r="V12" s="6">
        <f t="shared" si="2"/>
        <v>-0.4994595505884547</v>
      </c>
      <c r="W12" s="6">
        <f t="shared" si="3"/>
        <v>5.781600526285729</v>
      </c>
      <c r="X12" s="6">
        <f t="shared" si="4"/>
        <v>0.3062053719792033</v>
      </c>
      <c r="Y12" s="6">
        <f t="shared" si="5"/>
        <v>4.210851715659857</v>
      </c>
      <c r="Z12" s="6">
        <f t="shared" si="6"/>
        <v>5.940362353482968</v>
      </c>
      <c r="AA12" s="6">
        <f t="shared" si="7"/>
        <v>1.3824539913085374</v>
      </c>
      <c r="AB12" s="6">
        <f t="shared" si="8"/>
        <v>-15.573959577688825</v>
      </c>
      <c r="AC12" s="6">
        <f t="shared" si="9"/>
        <v>11.709022879641552</v>
      </c>
      <c r="AD12" s="6">
        <f t="shared" si="10"/>
        <v>5.33496354541839</v>
      </c>
      <c r="AE12" s="6">
        <f t="shared" si="11"/>
        <v>-4.22022721634535</v>
      </c>
      <c r="AF12" s="6">
        <f t="shared" si="12"/>
        <v>5.239580764313985</v>
      </c>
      <c r="AG12" s="6">
        <f t="shared" si="13"/>
        <v>4.7084744092220205</v>
      </c>
      <c r="AH12" s="6" t="e">
        <f t="shared" si="14"/>
        <v>#DIV/0!</v>
      </c>
      <c r="AJ12" t="s">
        <v>45</v>
      </c>
      <c r="AK12" s="6">
        <f t="shared" si="15"/>
        <v>97.14607693994763</v>
      </c>
      <c r="AL12" s="6">
        <f t="shared" si="16"/>
        <v>96.92686102505688</v>
      </c>
      <c r="AM12" s="6">
        <f t="shared" si="17"/>
        <v>97.52517657540282</v>
      </c>
      <c r="AN12" s="6">
        <f t="shared" si="18"/>
        <v>94.86049575239714</v>
      </c>
      <c r="AO12" s="6">
        <f t="shared" si="19"/>
        <v>95.59231714878187</v>
      </c>
      <c r="AP12" s="6">
        <f t="shared" si="20"/>
        <v>94.2995009594878</v>
      </c>
      <c r="AQ12" s="6">
        <f t="shared" si="21"/>
        <v>96.31841909502569</v>
      </c>
      <c r="AR12" s="6">
        <f t="shared" si="22"/>
        <v>100.06301539516217</v>
      </c>
      <c r="AS12" s="6">
        <f t="shared" si="23"/>
        <v>101.03278294946847</v>
      </c>
      <c r="AT12" s="6">
        <f t="shared" si="24"/>
        <v>90.81426312205723</v>
      </c>
      <c r="AU12" s="6">
        <f t="shared" si="25"/>
        <v>97.91867572800079</v>
      </c>
      <c r="AV12" s="6">
        <f t="shared" si="26"/>
        <v>99.95182926994252</v>
      </c>
      <c r="AW12" s="6">
        <f t="shared" si="27"/>
        <v>98.55859452504673</v>
      </c>
      <c r="AX12" s="6">
        <f t="shared" si="28"/>
        <v>102.62280518904576</v>
      </c>
      <c r="AY12" s="6">
        <f t="shared" si="29"/>
        <v>104.46234093724767</v>
      </c>
      <c r="AZ12" s="6" t="e">
        <f t="shared" si="30"/>
        <v>#DIV/0!</v>
      </c>
    </row>
    <row r="13" spans="1:52" ht="12">
      <c r="A13" t="s">
        <v>4</v>
      </c>
      <c r="B13" s="5">
        <f>(Valore_aggiunto!B13*1000000)/(Occupati_totali!B13*1000)</f>
        <v>51371.912131367295</v>
      </c>
      <c r="C13" s="5">
        <f>(Valore_aggiunto!C13*1000000)/(Occupati_totali!C13*1000)</f>
        <v>52324.97641534392</v>
      </c>
      <c r="D13" s="5">
        <f>(Valore_aggiunto!D13*1000000)/(Occupati_totali!D13*1000)</f>
        <v>53624.28777195282</v>
      </c>
      <c r="E13" s="5">
        <f>(Valore_aggiunto!E13*1000000)/(Occupati_totali!E13*1000)</f>
        <v>53232.58071707953</v>
      </c>
      <c r="F13" s="5">
        <f>(Valore_aggiunto!F13*1000000)/(Occupati_totali!F13*1000)</f>
        <v>56012.24566621804</v>
      </c>
      <c r="G13" s="5">
        <f>(Valore_aggiunto!G13*1000000)/(Occupati_totali!G13*1000)</f>
        <v>56106.18260362694</v>
      </c>
      <c r="H13" s="5">
        <f>(Valore_aggiunto!H13*1000000)/(Occupati_totali!H13*1000)</f>
        <v>58650.34218867924</v>
      </c>
      <c r="I13" s="5">
        <f>(Valore_aggiunto!I13*1000000)/(Occupati_totali!I13*1000)</f>
        <v>62220.1653625</v>
      </c>
      <c r="J13" s="5">
        <f>(Valore_aggiunto!J13*1000000)/(Occupati_totali!J13*1000)</f>
        <v>62379.95923551171</v>
      </c>
      <c r="K13" s="5">
        <f>(Valore_aggiunto!K13*1000000)/(Occupati_totali!K13*1000)</f>
        <v>52804.91682382134</v>
      </c>
      <c r="L13" s="5">
        <f>(Valore_aggiunto!L13*1000000)/(Occupati_totali!L13*1000)</f>
        <v>59206.2661660079</v>
      </c>
      <c r="M13" s="5">
        <f>(Valore_aggiunto!M13*1000000)/(Occupati_totali!M13*1000)</f>
        <v>62655.098650793654</v>
      </c>
      <c r="N13" s="5">
        <f>(Valore_aggiunto!N13*1000000)/(Occupati_totali!N13*1000)</f>
        <v>59912.215644090305</v>
      </c>
      <c r="O13" s="5">
        <f>(Valore_aggiunto!O13*1000000)/(Occupati_totali!O13*1000)</f>
        <v>63127.79868563686</v>
      </c>
      <c r="P13" s="5">
        <f>(Valore_aggiunto!P13*1000000)/(Occupati_totali!P13*1000)</f>
        <v>66505.09842323652</v>
      </c>
      <c r="Q13" s="5" t="e">
        <f>(Valore_aggiunto!Q13*1000000)/(Occupati_totali!Q13*1000)</f>
        <v>#DIV/0!</v>
      </c>
      <c r="S13" t="s">
        <v>4</v>
      </c>
      <c r="T13" s="6">
        <f t="shared" si="0"/>
        <v>1.8552244688487889</v>
      </c>
      <c r="U13" s="6">
        <f t="shared" si="1"/>
        <v>2.483157080273216</v>
      </c>
      <c r="V13" s="6">
        <f t="shared" si="2"/>
        <v>-0.7304657481682568</v>
      </c>
      <c r="W13" s="6">
        <f t="shared" si="3"/>
        <v>5.2217362218673316</v>
      </c>
      <c r="X13" s="6">
        <f t="shared" si="4"/>
        <v>0.1677078579721325</v>
      </c>
      <c r="Y13" s="6">
        <f t="shared" si="5"/>
        <v>4.534544085855941</v>
      </c>
      <c r="Z13" s="6">
        <f t="shared" si="6"/>
        <v>6.086619515938338</v>
      </c>
      <c r="AA13" s="6">
        <f t="shared" si="7"/>
        <v>0.2568200712433537</v>
      </c>
      <c r="AB13" s="6">
        <f t="shared" si="8"/>
        <v>-15.349549004256943</v>
      </c>
      <c r="AC13" s="6">
        <f t="shared" si="9"/>
        <v>12.122638813245487</v>
      </c>
      <c r="AD13" s="6">
        <f t="shared" si="10"/>
        <v>5.825113975462671</v>
      </c>
      <c r="AE13" s="6">
        <f t="shared" si="11"/>
        <v>-4.3777490831045185</v>
      </c>
      <c r="AF13" s="6">
        <f t="shared" si="12"/>
        <v>5.367157610475942</v>
      </c>
      <c r="AG13" s="6">
        <f t="shared" si="13"/>
        <v>5.349940609236029</v>
      </c>
      <c r="AH13" s="6" t="e">
        <f t="shared" si="14"/>
        <v>#DIV/0!</v>
      </c>
      <c r="AJ13" t="s">
        <v>4</v>
      </c>
      <c r="AK13" s="6">
        <f t="shared" si="15"/>
        <v>96.05414014380715</v>
      </c>
      <c r="AL13" s="6">
        <f t="shared" si="16"/>
        <v>95.36295135766807</v>
      </c>
      <c r="AM13" s="6">
        <f t="shared" si="17"/>
        <v>95.93609033976789</v>
      </c>
      <c r="AN13" s="6">
        <f t="shared" si="18"/>
        <v>93.0981830360469</v>
      </c>
      <c r="AO13" s="6">
        <f t="shared" si="19"/>
        <v>93.31987188831917</v>
      </c>
      <c r="AP13" s="6">
        <f t="shared" si="20"/>
        <v>91.93068032363334</v>
      </c>
      <c r="AQ13" s="6">
        <f t="shared" si="21"/>
        <v>94.19054493054254</v>
      </c>
      <c r="AR13" s="6">
        <f t="shared" si="22"/>
        <v>97.98750656773134</v>
      </c>
      <c r="AS13" s="6">
        <f t="shared" si="23"/>
        <v>97.83867500145618</v>
      </c>
      <c r="AT13" s="6">
        <f t="shared" si="24"/>
        <v>88.17696874509137</v>
      </c>
      <c r="AU13" s="6">
        <f t="shared" si="25"/>
        <v>95.4270921694227</v>
      </c>
      <c r="AV13" s="6">
        <f t="shared" si="26"/>
        <v>97.86177785702704</v>
      </c>
      <c r="AW13" s="6">
        <f t="shared" si="27"/>
        <v>96.33897391881162</v>
      </c>
      <c r="AX13" s="6">
        <f t="shared" si="28"/>
        <v>100.43325817684811</v>
      </c>
      <c r="AY13" s="6">
        <f t="shared" si="29"/>
        <v>102.85985009169661</v>
      </c>
      <c r="AZ13" s="6" t="e">
        <f t="shared" si="30"/>
        <v>#DIV/0!</v>
      </c>
    </row>
    <row r="14" spans="1:52" ht="12">
      <c r="A14" t="s">
        <v>5</v>
      </c>
      <c r="B14" s="5">
        <f>(Valore_aggiunto!B14*1000000)/(Occupati_totali!B14*1000)</f>
        <v>32695.221917098446</v>
      </c>
      <c r="C14" s="5">
        <f>(Valore_aggiunto!C14*1000000)/(Occupati_totali!C14*1000)</f>
        <v>33687.50708542713</v>
      </c>
      <c r="D14" s="5">
        <f>(Valore_aggiunto!D14*1000000)/(Occupati_totali!D14*1000)</f>
        <v>35368.39157360406</v>
      </c>
      <c r="E14" s="5">
        <f>(Valore_aggiunto!E14*1000000)/(Occupati_totali!E14*1000)</f>
        <v>39932.8303030303</v>
      </c>
      <c r="F14" s="5">
        <f>(Valore_aggiunto!F14*1000000)/(Occupati_totali!F14*1000)</f>
        <v>43576.60712264151</v>
      </c>
      <c r="G14" s="5">
        <f>(Valore_aggiunto!G14*1000000)/(Occupati_totali!G14*1000)</f>
        <v>43522.32163179916</v>
      </c>
      <c r="H14" s="5">
        <f>(Valore_aggiunto!H14*1000000)/(Occupati_totali!H14*1000)</f>
        <v>45487.08525641026</v>
      </c>
      <c r="I14" s="5">
        <f>(Valore_aggiunto!I14*1000000)/(Occupati_totali!I14*1000)</f>
        <v>45565.86302904564</v>
      </c>
      <c r="J14" s="5">
        <f>(Valore_aggiunto!J14*1000000)/(Occupati_totali!J14*1000)</f>
        <v>45179.5446122449</v>
      </c>
      <c r="K14" s="5">
        <f>(Valore_aggiunto!K14*1000000)/(Occupati_totali!K14*1000)</f>
        <v>44621.045800865795</v>
      </c>
      <c r="L14" s="5">
        <f>(Valore_aggiunto!L14*1000000)/(Occupati_totali!L14*1000)</f>
        <v>43666.73857819905</v>
      </c>
      <c r="M14" s="5">
        <f>(Valore_aggiunto!M14*1000000)/(Occupati_totali!M14*1000)</f>
        <v>46416.19937823834</v>
      </c>
      <c r="N14" s="5">
        <f>(Valore_aggiunto!N14*1000000)/(Occupati_totali!N14*1000)</f>
        <v>39217.55446236559</v>
      </c>
      <c r="O14" s="5">
        <f>(Valore_aggiunto!O14*1000000)/(Occupati_totali!O14*1000)</f>
        <v>44954.88744318182</v>
      </c>
      <c r="P14" s="5">
        <f>(Valore_aggiunto!P14*1000000)/(Occupati_totali!P14*1000)</f>
        <v>38620.85230769231</v>
      </c>
      <c r="Q14" s="5" t="e">
        <f>(Valore_aggiunto!Q14*1000000)/(Occupati_totali!Q14*1000)</f>
        <v>#DIV/0!</v>
      </c>
      <c r="S14" t="s">
        <v>5</v>
      </c>
      <c r="T14" s="6">
        <f t="shared" si="0"/>
        <v>3.0349546818942343</v>
      </c>
      <c r="U14" s="6">
        <f t="shared" si="1"/>
        <v>4.989637505424255</v>
      </c>
      <c r="V14" s="6">
        <f t="shared" si="2"/>
        <v>12.905417878354257</v>
      </c>
      <c r="W14" s="6">
        <f t="shared" si="3"/>
        <v>9.124764741092491</v>
      </c>
      <c r="X14" s="6">
        <f t="shared" si="4"/>
        <v>-0.12457484514469286</v>
      </c>
      <c r="Y14" s="6">
        <f t="shared" si="5"/>
        <v>4.514381473564512</v>
      </c>
      <c r="Z14" s="6">
        <f t="shared" si="6"/>
        <v>0.173187119357749</v>
      </c>
      <c r="AA14" s="6">
        <f t="shared" si="7"/>
        <v>-0.8478242068069477</v>
      </c>
      <c r="AB14" s="6">
        <f t="shared" si="8"/>
        <v>-1.2361762744012594</v>
      </c>
      <c r="AC14" s="6">
        <f t="shared" si="9"/>
        <v>-2.138693088740254</v>
      </c>
      <c r="AD14" s="6">
        <f t="shared" si="10"/>
        <v>6.296464745393138</v>
      </c>
      <c r="AE14" s="6">
        <f t="shared" si="11"/>
        <v>-15.50890639970784</v>
      </c>
      <c r="AF14" s="6">
        <f t="shared" si="12"/>
        <v>14.629502169295023</v>
      </c>
      <c r="AG14" s="6">
        <f t="shared" si="13"/>
        <v>-14.089758635243058</v>
      </c>
      <c r="AH14" s="6" t="e">
        <f t="shared" si="14"/>
        <v>#DIV/0!</v>
      </c>
      <c r="AJ14" t="s">
        <v>5</v>
      </c>
      <c r="AK14" s="6">
        <f t="shared" si="15"/>
        <v>61.13285057459009</v>
      </c>
      <c r="AL14" s="6">
        <f t="shared" si="16"/>
        <v>61.39592064119177</v>
      </c>
      <c r="AM14" s="6">
        <f t="shared" si="17"/>
        <v>63.2755296183582</v>
      </c>
      <c r="AN14" s="6">
        <f t="shared" si="18"/>
        <v>69.83831883818681</v>
      </c>
      <c r="AO14" s="6">
        <f t="shared" si="19"/>
        <v>72.60132754265085</v>
      </c>
      <c r="AP14" s="6">
        <f t="shared" si="20"/>
        <v>71.31186709210613</v>
      </c>
      <c r="AQ14" s="6">
        <f t="shared" si="21"/>
        <v>73.05078176390111</v>
      </c>
      <c r="AR14" s="6">
        <f t="shared" si="22"/>
        <v>71.75945735293618</v>
      </c>
      <c r="AS14" s="6">
        <f t="shared" si="23"/>
        <v>70.86100786540469</v>
      </c>
      <c r="AT14" s="6">
        <f t="shared" si="24"/>
        <v>74.5110265788977</v>
      </c>
      <c r="AU14" s="6">
        <f t="shared" si="25"/>
        <v>70.38089305203106</v>
      </c>
      <c r="AV14" s="6">
        <f t="shared" si="26"/>
        <v>72.49803911150809</v>
      </c>
      <c r="AW14" s="6">
        <f t="shared" si="27"/>
        <v>63.06191343270893</v>
      </c>
      <c r="AX14" s="6">
        <f t="shared" si="28"/>
        <v>71.5210400314417</v>
      </c>
      <c r="AY14" s="6">
        <f t="shared" si="29"/>
        <v>59.73279001110093</v>
      </c>
      <c r="AZ14" s="6" t="e">
        <f t="shared" si="30"/>
        <v>#DIV/0!</v>
      </c>
    </row>
    <row r="15" spans="1:52" ht="12">
      <c r="A15" t="s">
        <v>6</v>
      </c>
      <c r="B15" s="5">
        <f>(Valore_aggiunto!B15*1000000)/(Occupati_totali!B15*1000)</f>
        <v>58074.34064912281</v>
      </c>
      <c r="C15" s="5">
        <f>(Valore_aggiunto!C15*1000000)/(Occupati_totali!C15*1000)</f>
        <v>59036.14321100918</v>
      </c>
      <c r="D15" s="5">
        <f>(Valore_aggiunto!D15*1000000)/(Occupati_totali!D15*1000)</f>
        <v>60240.21686468647</v>
      </c>
      <c r="E15" s="5">
        <f>(Valore_aggiunto!E15*1000000)/(Occupati_totali!E15*1000)</f>
        <v>62307.720822259136</v>
      </c>
      <c r="F15" s="5">
        <f>(Valore_aggiunto!F15*1000000)/(Occupati_totali!F15*1000)</f>
        <v>64974.75981605351</v>
      </c>
      <c r="G15" s="5">
        <f>(Valore_aggiunto!G15*1000000)/(Occupati_totali!G15*1000)</f>
        <v>66978.46351242984</v>
      </c>
      <c r="H15" s="5">
        <f>(Valore_aggiunto!H15*1000000)/(Occupati_totali!H15*1000)</f>
        <v>66989.46117784712</v>
      </c>
      <c r="I15" s="5">
        <f>(Valore_aggiunto!I15*1000000)/(Occupati_totali!I15*1000)</f>
        <v>66563.24299030575</v>
      </c>
      <c r="J15" s="5">
        <f>(Valore_aggiunto!J15*1000000)/(Occupati_totali!J15*1000)</f>
        <v>66538.23289895471</v>
      </c>
      <c r="K15" s="5">
        <f>(Valore_aggiunto!K15*1000000)/(Occupati_totali!K15*1000)</f>
        <v>65539.97475755446</v>
      </c>
      <c r="L15" s="5">
        <f>(Valore_aggiunto!L15*1000000)/(Occupati_totali!L15*1000)</f>
        <v>65600.25404347826</v>
      </c>
      <c r="M15" s="5">
        <f>(Valore_aggiunto!M15*1000000)/(Occupati_totali!M15*1000)</f>
        <v>66142.18095305833</v>
      </c>
      <c r="N15" s="5">
        <f>(Valore_aggiunto!N15*1000000)/(Occupati_totali!N15*1000)</f>
        <v>65043.51988764045</v>
      </c>
      <c r="O15" s="5">
        <f>(Valore_aggiunto!O15*1000000)/(Occupati_totali!O15*1000)</f>
        <v>63333.88711446196</v>
      </c>
      <c r="P15" s="5">
        <f>(Valore_aggiunto!P15*1000000)/(Occupati_totali!P15*1000)</f>
        <v>65658.9277013889</v>
      </c>
      <c r="Q15" s="5" t="e">
        <f>(Valore_aggiunto!Q15*1000000)/(Occupati_totali!Q15*1000)</f>
        <v>#DIV/0!</v>
      </c>
      <c r="S15" t="s">
        <v>6</v>
      </c>
      <c r="T15" s="6">
        <f t="shared" si="0"/>
        <v>1.6561575235050014</v>
      </c>
      <c r="U15" s="6">
        <f t="shared" si="1"/>
        <v>2.0395533789760663</v>
      </c>
      <c r="V15" s="6">
        <f t="shared" si="2"/>
        <v>3.4320991277583914</v>
      </c>
      <c r="W15" s="6">
        <f t="shared" si="3"/>
        <v>4.280430994101749</v>
      </c>
      <c r="X15" s="6">
        <f t="shared" si="4"/>
        <v>3.0838185505400872</v>
      </c>
      <c r="Y15" s="6">
        <f t="shared" si="5"/>
        <v>0.016419703947434527</v>
      </c>
      <c r="Z15" s="6">
        <f t="shared" si="6"/>
        <v>-0.6362466275252103</v>
      </c>
      <c r="AA15" s="6">
        <f t="shared" si="7"/>
        <v>-0.03757342675548614</v>
      </c>
      <c r="AB15" s="6">
        <f t="shared" si="8"/>
        <v>-1.500277506491969</v>
      </c>
      <c r="AC15" s="6">
        <f t="shared" si="9"/>
        <v>0.0919733126947051</v>
      </c>
      <c r="AD15" s="6">
        <f t="shared" si="10"/>
        <v>0.8261048946866794</v>
      </c>
      <c r="AE15" s="6">
        <f t="shared" si="11"/>
        <v>-1.6610596287981565</v>
      </c>
      <c r="AF15" s="6">
        <f t="shared" si="12"/>
        <v>-2.6284444263345534</v>
      </c>
      <c r="AG15" s="6">
        <f t="shared" si="13"/>
        <v>3.671084616557536</v>
      </c>
      <c r="AH15" s="6" t="e">
        <f t="shared" si="14"/>
        <v>#DIV/0!</v>
      </c>
      <c r="AJ15" t="s">
        <v>6</v>
      </c>
      <c r="AK15" s="6">
        <f t="shared" si="15"/>
        <v>108.58620253817615</v>
      </c>
      <c r="AL15" s="6">
        <f t="shared" si="16"/>
        <v>107.59414029520477</v>
      </c>
      <c r="AM15" s="6">
        <f t="shared" si="17"/>
        <v>107.77226378828435</v>
      </c>
      <c r="AN15" s="6">
        <f t="shared" si="18"/>
        <v>108.9696482779848</v>
      </c>
      <c r="AO15" s="6">
        <f t="shared" si="19"/>
        <v>108.25197579366802</v>
      </c>
      <c r="AP15" s="6">
        <f t="shared" si="20"/>
        <v>109.74504826374141</v>
      </c>
      <c r="AQ15" s="6">
        <f t="shared" si="21"/>
        <v>107.58289922071016</v>
      </c>
      <c r="AR15" s="6">
        <f t="shared" si="22"/>
        <v>104.8272078944538</v>
      </c>
      <c r="AS15" s="6">
        <f t="shared" si="23"/>
        <v>104.36064119878432</v>
      </c>
      <c r="AT15" s="6">
        <f t="shared" si="24"/>
        <v>109.44276884352337</v>
      </c>
      <c r="AU15" s="6">
        <f t="shared" si="25"/>
        <v>105.73275253318748</v>
      </c>
      <c r="AV15" s="6">
        <f t="shared" si="26"/>
        <v>103.30829507560735</v>
      </c>
      <c r="AW15" s="6">
        <f t="shared" si="27"/>
        <v>104.59012237617344</v>
      </c>
      <c r="AX15" s="6">
        <f t="shared" si="28"/>
        <v>100.76113484624577</v>
      </c>
      <c r="AY15" s="6">
        <f t="shared" si="29"/>
        <v>101.55112345772747</v>
      </c>
      <c r="AZ15" s="6" t="e">
        <f t="shared" si="30"/>
        <v>#DIV/0!</v>
      </c>
    </row>
    <row r="16" spans="1:52" ht="12">
      <c r="A16" t="s">
        <v>16</v>
      </c>
      <c r="B16" s="5">
        <f>(Valore_aggiunto!B16*1000000)/(Occupati_totali!B16*1000)</f>
        <v>44151.5028340081</v>
      </c>
      <c r="C16" s="5">
        <f>(Valore_aggiunto!C16*1000000)/(Occupati_totali!C16*1000)</f>
        <v>45756.17645914397</v>
      </c>
      <c r="D16" s="5">
        <f>(Valore_aggiunto!D16*1000000)/(Occupati_totali!D16*1000)</f>
        <v>45499.56126732673</v>
      </c>
      <c r="E16" s="5">
        <f>(Valore_aggiunto!E16*1000000)/(Occupati_totali!E16*1000)</f>
        <v>45699.24428282828</v>
      </c>
      <c r="F16" s="5">
        <f>(Valore_aggiunto!F16*1000000)/(Occupati_totali!F16*1000)</f>
        <v>48077.907791411046</v>
      </c>
      <c r="G16" s="5">
        <f>(Valore_aggiunto!G16*1000000)/(Occupati_totali!G16*1000)</f>
        <v>49105.640019646366</v>
      </c>
      <c r="H16" s="5">
        <f>(Valore_aggiunto!H16*1000000)/(Occupati_totali!H16*1000)</f>
        <v>50201.193268101764</v>
      </c>
      <c r="I16" s="5">
        <f>(Valore_aggiunto!I16*1000000)/(Occupati_totali!I16*1000)</f>
        <v>51351.03554079696</v>
      </c>
      <c r="J16" s="5">
        <f>(Valore_aggiunto!J16*1000000)/(Occupati_totali!J16*1000)</f>
        <v>50685.91967799642</v>
      </c>
      <c r="K16" s="5">
        <f>(Valore_aggiunto!K16*1000000)/(Occupati_totali!K16*1000)</f>
        <v>49348.5803142329</v>
      </c>
      <c r="L16" s="5">
        <f>(Valore_aggiunto!L16*1000000)/(Occupati_totali!L16*1000)</f>
        <v>50394.61119140625</v>
      </c>
      <c r="M16" s="5">
        <f>(Valore_aggiunto!M16*1000000)/(Occupati_totali!M16*1000)</f>
        <v>51821.76994152047</v>
      </c>
      <c r="N16" s="5">
        <f>(Valore_aggiunto!N16*1000000)/(Occupati_totali!N16*1000)</f>
        <v>50392.64751908397</v>
      </c>
      <c r="O16" s="5">
        <f>(Valore_aggiunto!O16*1000000)/(Occupati_totali!O16*1000)</f>
        <v>47603.81574349442</v>
      </c>
      <c r="P16" s="5">
        <f>(Valore_aggiunto!P16*1000000)/(Occupati_totali!P16*1000)</f>
        <v>50493.12983050847</v>
      </c>
      <c r="Q16" s="5" t="e">
        <f>(Valore_aggiunto!Q16*1000000)/(Occupati_totali!Q16*1000)</f>
        <v>#DIV/0!</v>
      </c>
      <c r="S16" t="s">
        <v>16</v>
      </c>
      <c r="T16" s="6">
        <f t="shared" si="0"/>
        <v>3.634471132656131</v>
      </c>
      <c r="U16" s="6">
        <f t="shared" si="1"/>
        <v>-0.560831808239854</v>
      </c>
      <c r="V16" s="6">
        <f t="shared" si="2"/>
        <v>0.43886800210739807</v>
      </c>
      <c r="W16" s="6">
        <f t="shared" si="3"/>
        <v>5.205039045856964</v>
      </c>
      <c r="X16" s="6">
        <f t="shared" si="4"/>
        <v>2.137639251471171</v>
      </c>
      <c r="Y16" s="6">
        <f t="shared" si="5"/>
        <v>2.2310130730748767</v>
      </c>
      <c r="Z16" s="6">
        <f t="shared" si="6"/>
        <v>2.2904680105001063</v>
      </c>
      <c r="AA16" s="6">
        <f t="shared" si="7"/>
        <v>-1.2952335932390753</v>
      </c>
      <c r="AB16" s="6">
        <f t="shared" si="8"/>
        <v>-2.6384829796115525</v>
      </c>
      <c r="AC16" s="6">
        <f t="shared" si="9"/>
        <v>2.119677750631567</v>
      </c>
      <c r="AD16" s="6">
        <f t="shared" si="10"/>
        <v>2.831966982925323</v>
      </c>
      <c r="AE16" s="6">
        <f t="shared" si="11"/>
        <v>-2.7577645920801643</v>
      </c>
      <c r="AF16" s="6">
        <f t="shared" si="12"/>
        <v>-5.534203723932933</v>
      </c>
      <c r="AG16" s="6">
        <f t="shared" si="13"/>
        <v>6.06950103030114</v>
      </c>
      <c r="AH16" s="6" t="e">
        <f t="shared" si="14"/>
        <v>#DIV/0!</v>
      </c>
      <c r="AJ16" t="s">
        <v>16</v>
      </c>
      <c r="AK16" s="6">
        <f t="shared" si="15"/>
        <v>82.55356798735995</v>
      </c>
      <c r="AL16" s="6">
        <f t="shared" si="16"/>
        <v>83.39122784022268</v>
      </c>
      <c r="AM16" s="6">
        <f t="shared" si="17"/>
        <v>81.40061530933971</v>
      </c>
      <c r="AN16" s="6">
        <f t="shared" si="18"/>
        <v>79.92317020028896</v>
      </c>
      <c r="AO16" s="6">
        <f t="shared" si="19"/>
        <v>80.10077336461555</v>
      </c>
      <c r="AP16" s="6">
        <f t="shared" si="20"/>
        <v>80.46020394268815</v>
      </c>
      <c r="AQ16" s="6">
        <f t="shared" si="21"/>
        <v>80.62148614366798</v>
      </c>
      <c r="AR16" s="6">
        <f t="shared" si="22"/>
        <v>80.87024364204409</v>
      </c>
      <c r="AS16" s="6">
        <f t="shared" si="23"/>
        <v>79.49737837761069</v>
      </c>
      <c r="AT16" s="6">
        <f t="shared" si="24"/>
        <v>82.4053608208647</v>
      </c>
      <c r="AU16" s="6">
        <f t="shared" si="25"/>
        <v>81.22469999240626</v>
      </c>
      <c r="AV16" s="6">
        <f t="shared" si="26"/>
        <v>80.94106700621718</v>
      </c>
      <c r="AW16" s="6">
        <f t="shared" si="27"/>
        <v>81.03148753303984</v>
      </c>
      <c r="AX16" s="6">
        <f t="shared" si="28"/>
        <v>75.73535615550111</v>
      </c>
      <c r="AY16" s="6">
        <f t="shared" si="29"/>
        <v>78.09500155873795</v>
      </c>
      <c r="AZ16" s="6" t="e">
        <f t="shared" si="30"/>
        <v>#DIV/0!</v>
      </c>
    </row>
    <row r="17" spans="1:52" ht="12">
      <c r="A17" t="s">
        <v>7</v>
      </c>
      <c r="B17" s="5">
        <f>(Valore_aggiunto!B17*1000000)/(Occupati_totali!B17*1000)</f>
        <v>114765.27852941176</v>
      </c>
      <c r="C17" s="5">
        <f>(Valore_aggiunto!C17*1000000)/(Occupati_totali!C17*1000)</f>
        <v>110906.89805555556</v>
      </c>
      <c r="D17" s="5">
        <f>(Valore_aggiunto!D17*1000000)/(Occupati_totali!D17*1000)</f>
        <v>114002.26358974358</v>
      </c>
      <c r="E17" s="5">
        <f>(Valore_aggiunto!E17*1000000)/(Occupati_totali!E17*1000)</f>
        <v>111166.41236842105</v>
      </c>
      <c r="F17" s="5">
        <f>(Valore_aggiunto!F17*1000000)/(Occupati_totali!F17*1000)</f>
        <v>118189.21729729729</v>
      </c>
      <c r="G17" s="5">
        <f>(Valore_aggiunto!G17*1000000)/(Occupati_totali!G17*1000)</f>
        <v>118292.31256410257</v>
      </c>
      <c r="H17" s="5">
        <f>(Valore_aggiunto!H17*1000000)/(Occupati_totali!H17*1000)</f>
        <v>119707.07512820514</v>
      </c>
      <c r="I17" s="5">
        <f>(Valore_aggiunto!I17*1000000)/(Occupati_totali!I17*1000)</f>
        <v>122699.34461538462</v>
      </c>
      <c r="J17" s="5">
        <f>(Valore_aggiunto!J17*1000000)/(Occupati_totali!J17*1000)</f>
        <v>114478.23615384616</v>
      </c>
      <c r="K17" s="5">
        <f>(Valore_aggiunto!K17*1000000)/(Occupati_totali!K17*1000)</f>
        <v>114656.64194444445</v>
      </c>
      <c r="L17" s="5">
        <f>(Valore_aggiunto!L17*1000000)/(Occupati_totali!L17*1000)</f>
        <v>117453.705</v>
      </c>
      <c r="M17" s="5">
        <f>(Valore_aggiunto!M17*1000000)/(Occupati_totali!M17*1000)</f>
        <v>117727.91645161291</v>
      </c>
      <c r="N17" s="5">
        <f>(Valore_aggiunto!N17*1000000)/(Occupati_totali!N17*1000)</f>
        <v>68620.07942857142</v>
      </c>
      <c r="O17" s="5">
        <f>(Valore_aggiunto!O17*1000000)/(Occupati_totali!O17*1000)</f>
        <v>69617.23583333334</v>
      </c>
      <c r="P17" s="5">
        <f>(Valore_aggiunto!P17*1000000)/(Occupati_totali!P17*1000)</f>
        <v>69342.501875</v>
      </c>
      <c r="Q17" s="5" t="e">
        <f>(Valore_aggiunto!Q17*1000000)/(Occupati_totali!Q17*1000)</f>
        <v>#DIV/0!</v>
      </c>
      <c r="S17" t="s">
        <v>7</v>
      </c>
      <c r="T17" s="6">
        <f t="shared" si="0"/>
        <v>-3.361975436558012</v>
      </c>
      <c r="U17" s="6">
        <f t="shared" si="1"/>
        <v>2.790958532297495</v>
      </c>
      <c r="V17" s="6">
        <f t="shared" si="2"/>
        <v>-2.4875393979261844</v>
      </c>
      <c r="W17" s="6">
        <f t="shared" si="3"/>
        <v>6.317380204374757</v>
      </c>
      <c r="X17" s="6">
        <f t="shared" si="4"/>
        <v>0.08722899530330608</v>
      </c>
      <c r="Y17" s="6">
        <f t="shared" si="5"/>
        <v>1.1959885925265894</v>
      </c>
      <c r="Z17" s="6">
        <f t="shared" si="6"/>
        <v>2.4996596767357318</v>
      </c>
      <c r="AA17" s="6">
        <f t="shared" si="7"/>
        <v>-6.7002056835009824</v>
      </c>
      <c r="AB17" s="6">
        <f t="shared" si="8"/>
        <v>0.15584253967585937</v>
      </c>
      <c r="AC17" s="6">
        <f t="shared" si="9"/>
        <v>2.4395124504961814</v>
      </c>
      <c r="AD17" s="6">
        <f t="shared" si="10"/>
        <v>0.23346343277371773</v>
      </c>
      <c r="AE17" s="6">
        <f t="shared" si="11"/>
        <v>-41.71299255366095</v>
      </c>
      <c r="AF17" s="6">
        <f t="shared" si="12"/>
        <v>1.4531554219488925</v>
      </c>
      <c r="AG17" s="6">
        <f t="shared" si="13"/>
        <v>-0.3946349708440948</v>
      </c>
      <c r="AH17" s="6" t="e">
        <f t="shared" si="14"/>
        <v>#DIV/0!</v>
      </c>
      <c r="AJ17" t="s">
        <v>7</v>
      </c>
      <c r="AK17" s="6">
        <f t="shared" si="15"/>
        <v>214.58574715532544</v>
      </c>
      <c r="AL17" s="6">
        <f t="shared" si="16"/>
        <v>202.1292669211857</v>
      </c>
      <c r="AM17" s="6">
        <f t="shared" si="17"/>
        <v>203.9548106483948</v>
      </c>
      <c r="AN17" s="6">
        <f t="shared" si="18"/>
        <v>194.4183593341241</v>
      </c>
      <c r="AO17" s="6">
        <f t="shared" si="19"/>
        <v>196.91055921038574</v>
      </c>
      <c r="AP17" s="6">
        <f t="shared" si="20"/>
        <v>193.82343026080056</v>
      </c>
      <c r="AQ17" s="6">
        <f t="shared" si="21"/>
        <v>192.24567526126734</v>
      </c>
      <c r="AR17" s="6">
        <f t="shared" si="22"/>
        <v>193.23321894612926</v>
      </c>
      <c r="AS17" s="6">
        <f t="shared" si="23"/>
        <v>179.55123855579458</v>
      </c>
      <c r="AT17" s="6">
        <f t="shared" si="24"/>
        <v>191.46086654929746</v>
      </c>
      <c r="AU17" s="6">
        <f t="shared" si="25"/>
        <v>189.3087718325022</v>
      </c>
      <c r="AV17" s="6">
        <f t="shared" si="26"/>
        <v>183.88069694967183</v>
      </c>
      <c r="AW17" s="6">
        <f t="shared" si="27"/>
        <v>110.34123794799112</v>
      </c>
      <c r="AX17" s="6">
        <f t="shared" si="28"/>
        <v>110.75763713583311</v>
      </c>
      <c r="AY17" s="6">
        <f t="shared" si="29"/>
        <v>107.24830903120075</v>
      </c>
      <c r="AZ17" s="6" t="e">
        <f t="shared" si="30"/>
        <v>#DIV/0!</v>
      </c>
    </row>
    <row r="18" spans="1:52" ht="12">
      <c r="A18" t="s">
        <v>8</v>
      </c>
      <c r="B18" s="5">
        <f>(Valore_aggiunto!B18*1000000)/(Occupati_totali!B18*1000)</f>
        <v>71083.08327868853</v>
      </c>
      <c r="C18" s="5">
        <f>(Valore_aggiunto!C18*1000000)/(Occupati_totali!C18*1000)</f>
        <v>78283.40283333333</v>
      </c>
      <c r="D18" s="5">
        <f>(Valore_aggiunto!D18*1000000)/(Occupati_totali!D18*1000)</f>
        <v>76539.38278688525</v>
      </c>
      <c r="E18" s="5">
        <f>(Valore_aggiunto!E18*1000000)/(Occupati_totali!E18*1000)</f>
        <v>86817.25813559322</v>
      </c>
      <c r="F18" s="5">
        <f>(Valore_aggiunto!F18*1000000)/(Occupati_totali!F18*1000)</f>
        <v>86413.12213114754</v>
      </c>
      <c r="G18" s="5">
        <f>(Valore_aggiunto!G18*1000000)/(Occupati_totali!G18*1000)</f>
        <v>92832.86822580645</v>
      </c>
      <c r="H18" s="5">
        <f>(Valore_aggiunto!H18*1000000)/(Occupati_totali!H18*1000)</f>
        <v>94829.1640625</v>
      </c>
      <c r="I18" s="5">
        <f>(Valore_aggiunto!I18*1000000)/(Occupati_totali!I18*1000)</f>
        <v>104358.70666666667</v>
      </c>
      <c r="J18" s="5">
        <f>(Valore_aggiunto!J18*1000000)/(Occupati_totali!J18*1000)</f>
        <v>101064.52134328359</v>
      </c>
      <c r="K18" s="5">
        <f>(Valore_aggiunto!K18*1000000)/(Occupati_totali!K18*1000)</f>
        <v>91351.19882352941</v>
      </c>
      <c r="L18" s="5">
        <f>(Valore_aggiunto!L18*1000000)/(Occupati_totali!L18*1000)</f>
        <v>97759.4028125</v>
      </c>
      <c r="M18" s="5">
        <f>(Valore_aggiunto!M18*1000000)/(Occupati_totali!M18*1000)</f>
        <v>100794.18651515151</v>
      </c>
      <c r="N18" s="5">
        <f>(Valore_aggiunto!N18*1000000)/(Occupati_totali!N18*1000)</f>
        <v>105336.714375</v>
      </c>
      <c r="O18" s="5">
        <f>(Valore_aggiunto!O18*1000000)/(Occupati_totali!O18*1000)</f>
        <v>115053.57969230769</v>
      </c>
      <c r="P18" s="5">
        <f>(Valore_aggiunto!P18*1000000)/(Occupati_totali!P18*1000)</f>
        <v>121403.03848484848</v>
      </c>
      <c r="Q18" s="5" t="e">
        <f>(Valore_aggiunto!Q18*1000000)/(Occupati_totali!Q18*1000)</f>
        <v>#DIV/0!</v>
      </c>
      <c r="S18" t="s">
        <v>8</v>
      </c>
      <c r="T18" s="6">
        <f t="shared" si="0"/>
        <v>10.129441806027458</v>
      </c>
      <c r="U18" s="6">
        <f t="shared" si="1"/>
        <v>-2.227828611591036</v>
      </c>
      <c r="V18" s="6">
        <f t="shared" si="2"/>
        <v>13.428218225022107</v>
      </c>
      <c r="W18" s="6">
        <f t="shared" si="3"/>
        <v>-0.4655019210748321</v>
      </c>
      <c r="X18" s="6">
        <f t="shared" si="4"/>
        <v>7.429133372725246</v>
      </c>
      <c r="Y18" s="6">
        <f t="shared" si="5"/>
        <v>2.1504192155711053</v>
      </c>
      <c r="Z18" s="6">
        <f t="shared" si="6"/>
        <v>10.049168626948912</v>
      </c>
      <c r="AA18" s="6">
        <f t="shared" si="7"/>
        <v>-3.156598456039788</v>
      </c>
      <c r="AB18" s="6">
        <f t="shared" si="8"/>
        <v>-9.611011253653643</v>
      </c>
      <c r="AC18" s="6">
        <f t="shared" si="9"/>
        <v>7.014909570425928</v>
      </c>
      <c r="AD18" s="6">
        <f t="shared" si="10"/>
        <v>3.1043394449453956</v>
      </c>
      <c r="AE18" s="6">
        <f t="shared" si="11"/>
        <v>4.506735970497317</v>
      </c>
      <c r="AF18" s="6">
        <f t="shared" si="12"/>
        <v>9.224576041659645</v>
      </c>
      <c r="AG18" s="6">
        <f t="shared" si="13"/>
        <v>5.518697296964945</v>
      </c>
      <c r="AH18" s="6" t="e">
        <f t="shared" si="14"/>
        <v>#DIV/0!</v>
      </c>
      <c r="AJ18" t="s">
        <v>8</v>
      </c>
      <c r="AK18" s="6">
        <f t="shared" si="15"/>
        <v>132.90968079298034</v>
      </c>
      <c r="AL18" s="6">
        <f t="shared" si="16"/>
        <v>142.6725217657001</v>
      </c>
      <c r="AM18" s="6">
        <f t="shared" si="17"/>
        <v>136.93215232656684</v>
      </c>
      <c r="AN18" s="6">
        <f t="shared" si="18"/>
        <v>151.8342503729475</v>
      </c>
      <c r="AO18" s="6">
        <f t="shared" si="19"/>
        <v>143.96961576585997</v>
      </c>
      <c r="AP18" s="6">
        <f t="shared" si="20"/>
        <v>152.1078130138354</v>
      </c>
      <c r="AQ18" s="6">
        <f t="shared" si="21"/>
        <v>152.29255798065512</v>
      </c>
      <c r="AR18" s="6">
        <f t="shared" si="22"/>
        <v>164.34944194254828</v>
      </c>
      <c r="AS18" s="6">
        <f t="shared" si="23"/>
        <v>158.51274959240746</v>
      </c>
      <c r="AT18" s="6">
        <f t="shared" si="24"/>
        <v>152.54397294789752</v>
      </c>
      <c r="AU18" s="6">
        <f t="shared" si="25"/>
        <v>157.56601702358589</v>
      </c>
      <c r="AV18" s="6">
        <f t="shared" si="26"/>
        <v>157.43169354822425</v>
      </c>
      <c r="AW18" s="6">
        <f t="shared" si="27"/>
        <v>169.3816673239229</v>
      </c>
      <c r="AX18" s="6">
        <f t="shared" si="28"/>
        <v>183.04465091441884</v>
      </c>
      <c r="AY18" s="6">
        <f t="shared" si="29"/>
        <v>187.76753414840337</v>
      </c>
      <c r="AZ18" s="6" t="e">
        <f t="shared" si="30"/>
        <v>#DIV/0!</v>
      </c>
    </row>
    <row r="19" spans="1:52" ht="12">
      <c r="A19" t="s">
        <v>32</v>
      </c>
      <c r="B19" s="5">
        <f>(Valore_aggiunto!B19*1000000)/(Occupati_totali!B19*1000)</f>
        <v>932595.716</v>
      </c>
      <c r="C19" s="5">
        <f>(Valore_aggiunto!C19*1000000)/(Occupati_totali!C19*1000)</f>
        <v>938850.635</v>
      </c>
      <c r="D19" s="5">
        <f>(Valore_aggiunto!D19*1000000)/(Occupati_totali!D19*1000)</f>
        <v>949449.9705882353</v>
      </c>
      <c r="E19" s="5">
        <f>(Valore_aggiunto!E19*1000000)/(Occupati_totali!E19*1000)</f>
        <v>1003961.8211764706</v>
      </c>
      <c r="F19" s="5">
        <f>(Valore_aggiunto!F19*1000000)/(Occupati_totali!F19*1000)</f>
        <v>1122541.419375</v>
      </c>
      <c r="G19" s="5">
        <f>(Valore_aggiunto!G19*1000000)/(Occupati_totali!G19*1000)</f>
        <v>1135236.6835294117</v>
      </c>
      <c r="H19" s="5">
        <f>(Valore_aggiunto!H19*1000000)/(Occupati_totali!H19*1000)</f>
        <v>1157774.1588235295</v>
      </c>
      <c r="I19" s="5">
        <f>(Valore_aggiunto!I19*1000000)/(Occupati_totali!I19*1000)</f>
        <v>1081211.9027777778</v>
      </c>
      <c r="J19" s="5">
        <f>(Valore_aggiunto!J19*1000000)/(Occupati_totali!J19*1000)</f>
        <v>1160610.0978947368</v>
      </c>
      <c r="K19" s="5">
        <f>(Valore_aggiunto!K19*1000000)/(Occupati_totali!K19*1000)</f>
        <v>1177613.088888889</v>
      </c>
      <c r="L19" s="5">
        <f>(Valore_aggiunto!L19*1000000)/(Occupati_totali!L19*1000)</f>
        <v>1249146.7105882352</v>
      </c>
      <c r="M19" s="5">
        <f>(Valore_aggiunto!M19*1000000)/(Occupati_totali!M19*1000)</f>
        <v>1187973.5644444446</v>
      </c>
      <c r="N19" s="5">
        <f>(Valore_aggiunto!N19*1000000)/(Occupati_totali!N19*1000)</f>
        <v>1279077.945</v>
      </c>
      <c r="O19" s="5">
        <f>(Valore_aggiunto!O19*1000000)/(Occupati_totali!O19*1000)</f>
        <v>1337746.0776470588</v>
      </c>
      <c r="P19" s="5">
        <f>(Valore_aggiunto!P19*1000000)/(Occupati_totali!P19*1000)</f>
        <v>1368068.4464705882</v>
      </c>
      <c r="Q19" s="5" t="e">
        <f>(Valore_aggiunto!Q19*1000000)/(Occupati_totali!Q19*1000)</f>
        <v>#DIV/0!</v>
      </c>
      <c r="S19" t="s">
        <v>9</v>
      </c>
      <c r="T19" s="6">
        <f t="shared" si="0"/>
        <v>0.670699949901973</v>
      </c>
      <c r="U19" s="6">
        <f t="shared" si="1"/>
        <v>1.1289693155754463</v>
      </c>
      <c r="V19" s="6">
        <f t="shared" si="2"/>
        <v>5.741413689703137</v>
      </c>
      <c r="W19" s="6">
        <f t="shared" si="3"/>
        <v>11.81116609191119</v>
      </c>
      <c r="X19" s="6">
        <f t="shared" si="4"/>
        <v>1.1309394856432107</v>
      </c>
      <c r="Y19" s="6">
        <f t="shared" si="5"/>
        <v>1.985266651536449</v>
      </c>
      <c r="Z19" s="6">
        <f t="shared" si="6"/>
        <v>-6.612883476648875</v>
      </c>
      <c r="AA19" s="6">
        <f t="shared" si="7"/>
        <v>7.343444417599784</v>
      </c>
      <c r="AB19" s="6">
        <f t="shared" si="8"/>
        <v>1.4650045717329476</v>
      </c>
      <c r="AC19" s="6">
        <f t="shared" si="9"/>
        <v>6.074458782284779</v>
      </c>
      <c r="AD19" s="6">
        <f t="shared" si="10"/>
        <v>-4.897194670991325</v>
      </c>
      <c r="AE19" s="6">
        <f t="shared" si="11"/>
        <v>7.668889551272159</v>
      </c>
      <c r="AF19" s="6">
        <f t="shared" si="12"/>
        <v>4.586751954905978</v>
      </c>
      <c r="AG19" s="6">
        <f t="shared" si="13"/>
        <v>2.2666759656558213</v>
      </c>
      <c r="AH19" s="6" t="e">
        <f t="shared" si="14"/>
        <v>#DIV/0!</v>
      </c>
      <c r="AJ19" t="s">
        <v>9</v>
      </c>
      <c r="AK19" s="6">
        <f t="shared" si="15"/>
        <v>1743.7482056947124</v>
      </c>
      <c r="AL19" s="6">
        <f t="shared" si="16"/>
        <v>1711.0675163413223</v>
      </c>
      <c r="AM19" s="6">
        <f t="shared" si="17"/>
        <v>1698.6056493431695</v>
      </c>
      <c r="AN19" s="6">
        <f t="shared" si="18"/>
        <v>1755.8235976919568</v>
      </c>
      <c r="AO19" s="6">
        <f t="shared" si="19"/>
        <v>1870.2235591419392</v>
      </c>
      <c r="AP19" s="6">
        <f t="shared" si="20"/>
        <v>1860.0994721472564</v>
      </c>
      <c r="AQ19" s="6">
        <f t="shared" si="21"/>
        <v>1859.3477012507178</v>
      </c>
      <c r="AR19" s="6">
        <f t="shared" si="22"/>
        <v>1702.7479404353985</v>
      </c>
      <c r="AS19" s="6">
        <f t="shared" si="23"/>
        <v>1820.337101257484</v>
      </c>
      <c r="AT19" s="6">
        <f t="shared" si="24"/>
        <v>1966.452345322558</v>
      </c>
      <c r="AU19" s="6">
        <f t="shared" si="25"/>
        <v>2013.3415937800246</v>
      </c>
      <c r="AV19" s="6">
        <f t="shared" si="26"/>
        <v>1855.5106857566202</v>
      </c>
      <c r="AW19" s="6">
        <f t="shared" si="27"/>
        <v>2056.760135787717</v>
      </c>
      <c r="AX19" s="6">
        <f t="shared" si="28"/>
        <v>2128.288962845807</v>
      </c>
      <c r="AY19" s="6">
        <f t="shared" si="29"/>
        <v>2115.917706393145</v>
      </c>
      <c r="AZ19" s="6" t="e">
        <f t="shared" si="30"/>
        <v>#DIV/0!</v>
      </c>
    </row>
    <row r="20" spans="1:52" ht="12">
      <c r="A20" t="s">
        <v>12</v>
      </c>
      <c r="B20" s="5">
        <f>(Valore_aggiunto!B20*1000000)/(Occupati_totali!B20*1000)</f>
        <v>62110.19136363636</v>
      </c>
      <c r="C20" s="5">
        <f>(Valore_aggiunto!C20*1000000)/(Occupati_totali!C20*1000)</f>
        <v>59980.02093167701</v>
      </c>
      <c r="D20" s="5">
        <f>(Valore_aggiunto!D20*1000000)/(Occupati_totali!D20*1000)</f>
        <v>60130.23952380953</v>
      </c>
      <c r="E20" s="5">
        <f>(Valore_aggiunto!E20*1000000)/(Occupati_totali!E20*1000)</f>
        <v>61957.28909090909</v>
      </c>
      <c r="F20" s="5">
        <f>(Valore_aggiunto!F20*1000000)/(Occupati_totali!F20*1000)</f>
        <v>61025.69494382023</v>
      </c>
      <c r="G20" s="5">
        <f>(Valore_aggiunto!G20*1000000)/(Occupati_totali!G20*1000)</f>
        <v>61553.02389473684</v>
      </c>
      <c r="H20" s="5">
        <f>(Valore_aggiunto!H20*1000000)/(Occupati_totali!H20*1000)</f>
        <v>59885.54384210526</v>
      </c>
      <c r="I20" s="5">
        <f>(Valore_aggiunto!I20*1000000)/(Occupati_totali!I20*1000)</f>
        <v>58661.4352</v>
      </c>
      <c r="J20" s="5">
        <f>(Valore_aggiunto!J20*1000000)/(Occupati_totali!J20*1000)</f>
        <v>58732.181777777776</v>
      </c>
      <c r="K20" s="5">
        <f>(Valore_aggiunto!K20*1000000)/(Occupati_totali!K20*1000)</f>
        <v>57984.85185840708</v>
      </c>
      <c r="L20" s="5">
        <f>(Valore_aggiunto!L20*1000000)/(Occupati_totali!L20*1000)</f>
        <v>55025.475333333336</v>
      </c>
      <c r="M20" s="5">
        <f>(Valore_aggiunto!M20*1000000)/(Occupati_totali!M20*1000)</f>
        <v>55734.374533898306</v>
      </c>
      <c r="N20" s="5">
        <f>(Valore_aggiunto!N20*1000000)/(Occupati_totali!N20*1000)</f>
        <v>51789.71036585366</v>
      </c>
      <c r="O20" s="5">
        <f>(Valore_aggiunto!O20*1000000)/(Occupati_totali!O20*1000)</f>
        <v>46810.80749077491</v>
      </c>
      <c r="P20" s="5">
        <f>(Valore_aggiunto!P20*1000000)/(Occupati_totali!P20*1000)</f>
        <v>48683.50505494505</v>
      </c>
      <c r="Q20" s="5" t="e">
        <f>(Valore_aggiunto!Q20*1000000)/(Occupati_totali!Q20*1000)</f>
        <v>#DIV/0!</v>
      </c>
      <c r="S20" t="s">
        <v>12</v>
      </c>
      <c r="T20" s="6">
        <f t="shared" si="0"/>
        <v>-3.429663289053238</v>
      </c>
      <c r="U20" s="6">
        <f t="shared" si="1"/>
        <v>0.25044771542114574</v>
      </c>
      <c r="V20" s="6">
        <f t="shared" si="2"/>
        <v>3.0384870932970642</v>
      </c>
      <c r="W20" s="6">
        <f t="shared" si="3"/>
        <v>-1.5036070182508325</v>
      </c>
      <c r="X20" s="6">
        <f t="shared" si="4"/>
        <v>0.8641097023181317</v>
      </c>
      <c r="Y20" s="6">
        <f t="shared" si="5"/>
        <v>-2.709014029080322</v>
      </c>
      <c r="Z20" s="6">
        <f t="shared" si="6"/>
        <v>-2.0440803632555458</v>
      </c>
      <c r="AA20" s="6">
        <f t="shared" si="7"/>
        <v>0.12060151194148716</v>
      </c>
      <c r="AB20" s="6">
        <f t="shared" si="8"/>
        <v>-1.272436842544593</v>
      </c>
      <c r="AC20" s="6">
        <f t="shared" si="9"/>
        <v>-5.103706278840264</v>
      </c>
      <c r="AD20" s="6">
        <f t="shared" si="10"/>
        <v>1.2883109073944468</v>
      </c>
      <c r="AE20" s="6">
        <f t="shared" si="11"/>
        <v>-7.077614490219958</v>
      </c>
      <c r="AF20" s="6">
        <f t="shared" si="12"/>
        <v>-9.613691291004912</v>
      </c>
      <c r="AG20" s="6">
        <f t="shared" si="13"/>
        <v>4.000566673709258</v>
      </c>
      <c r="AH20" s="6" t="e">
        <f t="shared" si="14"/>
        <v>#DIV/0!</v>
      </c>
      <c r="AJ20" t="s">
        <v>12</v>
      </c>
      <c r="AK20" s="6">
        <f t="shared" si="15"/>
        <v>116.13235283797522</v>
      </c>
      <c r="AL20" s="6">
        <f t="shared" si="16"/>
        <v>109.31436974068308</v>
      </c>
      <c r="AM20" s="6">
        <f t="shared" si="17"/>
        <v>107.57550973246235</v>
      </c>
      <c r="AN20" s="6">
        <f t="shared" si="18"/>
        <v>108.35678004902822</v>
      </c>
      <c r="AO20" s="6">
        <f t="shared" si="19"/>
        <v>101.67258902614665</v>
      </c>
      <c r="AP20" s="6">
        <f t="shared" si="20"/>
        <v>100.85539774816581</v>
      </c>
      <c r="AQ20" s="6">
        <f t="shared" si="21"/>
        <v>96.17423867372689</v>
      </c>
      <c r="AR20" s="6">
        <f t="shared" si="22"/>
        <v>92.3830358444677</v>
      </c>
      <c r="AS20" s="6">
        <f t="shared" si="23"/>
        <v>92.11738698622298</v>
      </c>
      <c r="AT20" s="6">
        <f t="shared" si="24"/>
        <v>96.8267498094225</v>
      </c>
      <c r="AU20" s="6">
        <f t="shared" si="25"/>
        <v>88.68860420242152</v>
      </c>
      <c r="AV20" s="6">
        <f t="shared" si="26"/>
        <v>87.05221278216935</v>
      </c>
      <c r="AW20" s="6">
        <f t="shared" si="27"/>
        <v>83.27796764917223</v>
      </c>
      <c r="AX20" s="6">
        <f t="shared" si="28"/>
        <v>74.47371858473197</v>
      </c>
      <c r="AY20" s="6">
        <f t="shared" si="29"/>
        <v>75.29615248476021</v>
      </c>
      <c r="AZ20" s="6" t="e">
        <f t="shared" si="30"/>
        <v>#DIV/0!</v>
      </c>
    </row>
    <row r="21" spans="1:52" ht="12">
      <c r="A21" t="s">
        <v>14</v>
      </c>
      <c r="B21" s="5">
        <f>(Valore_aggiunto!B21*1000000)/(Occupati_totali!B21*1000)</f>
        <v>35216.05905594405</v>
      </c>
      <c r="C21" s="5">
        <f>(Valore_aggiunto!C21*1000000)/(Occupati_totali!C21*1000)</f>
        <v>36570.75775577558</v>
      </c>
      <c r="D21" s="5">
        <f>(Valore_aggiunto!D21*1000000)/(Occupati_totali!D21*1000)</f>
        <v>38358.48707236842</v>
      </c>
      <c r="E21" s="5">
        <f>(Valore_aggiunto!E21*1000000)/(Occupati_totali!E21*1000)</f>
        <v>40532.464032786884</v>
      </c>
      <c r="F21" s="5">
        <f>(Valore_aggiunto!F21*1000000)/(Occupati_totali!F21*1000)</f>
        <v>42462.53790163934</v>
      </c>
      <c r="G21" s="5">
        <f>(Valore_aggiunto!G21*1000000)/(Occupati_totali!G21*1000)</f>
        <v>44667.64839622642</v>
      </c>
      <c r="H21" s="5">
        <f>(Valore_aggiunto!H21*1000000)/(Occupati_totali!H21*1000)</f>
        <v>46235.47153374233</v>
      </c>
      <c r="I21" s="5">
        <f>(Valore_aggiunto!I21*1000000)/(Occupati_totali!I21*1000)</f>
        <v>46699.299640718564</v>
      </c>
      <c r="J21" s="5">
        <f>(Valore_aggiunto!J21*1000000)/(Occupati_totali!J21*1000)</f>
        <v>47187.11651428571</v>
      </c>
      <c r="K21" s="5">
        <f>(Valore_aggiunto!K21*1000000)/(Occupati_totali!K21*1000)</f>
        <v>49919.886504297996</v>
      </c>
      <c r="L21" s="5">
        <f>(Valore_aggiunto!L21*1000000)/(Occupati_totali!L21*1000)</f>
        <v>48181.38809798271</v>
      </c>
      <c r="M21" s="5">
        <f>(Valore_aggiunto!M21*1000000)/(Occupati_totali!M21*1000)</f>
        <v>48174.43443502825</v>
      </c>
      <c r="N21" s="5">
        <f>(Valore_aggiunto!N21*1000000)/(Occupati_totali!N21*1000)</f>
        <v>49532.250445103855</v>
      </c>
      <c r="O21" s="5">
        <f>(Valore_aggiunto!O21*1000000)/(Occupati_totali!O21*1000)</f>
        <v>50255.904504504506</v>
      </c>
      <c r="P21" s="5">
        <f>(Valore_aggiunto!P21*1000000)/(Occupati_totali!P21*1000)</f>
        <v>50325.2818429003</v>
      </c>
      <c r="Q21" s="5" t="e">
        <f>(Valore_aggiunto!Q21*1000000)/(Occupati_totali!Q21*1000)</f>
        <v>#DIV/0!</v>
      </c>
      <c r="S21" t="s">
        <v>14</v>
      </c>
      <c r="T21" s="6">
        <f t="shared" si="0"/>
        <v>3.8468208429553528</v>
      </c>
      <c r="U21" s="6">
        <f t="shared" si="1"/>
        <v>4.888412016320629</v>
      </c>
      <c r="V21" s="6">
        <f t="shared" si="2"/>
        <v>5.667525302332606</v>
      </c>
      <c r="W21" s="6">
        <f t="shared" si="3"/>
        <v>4.7617975243035175</v>
      </c>
      <c r="X21" s="6">
        <f t="shared" si="4"/>
        <v>5.193072773217224</v>
      </c>
      <c r="Y21" s="6">
        <f t="shared" si="5"/>
        <v>3.5099746546056565</v>
      </c>
      <c r="Z21" s="6">
        <f t="shared" si="6"/>
        <v>1.0031867126903506</v>
      </c>
      <c r="AA21" s="6">
        <f t="shared" si="7"/>
        <v>1.0445914121200275</v>
      </c>
      <c r="AB21" s="6">
        <f t="shared" si="8"/>
        <v>5.7913477064972625</v>
      </c>
      <c r="AC21" s="6">
        <f t="shared" si="9"/>
        <v>-3.4825768407258124</v>
      </c>
      <c r="AD21" s="6">
        <f t="shared" si="10"/>
        <v>-0.014432259486426346</v>
      </c>
      <c r="AE21" s="6">
        <f t="shared" si="11"/>
        <v>2.8185406346738944</v>
      </c>
      <c r="AF21" s="6">
        <f t="shared" si="12"/>
        <v>1.460975531896466</v>
      </c>
      <c r="AG21" s="6">
        <f t="shared" si="13"/>
        <v>0.13804813400498972</v>
      </c>
      <c r="AH21" s="6" t="e">
        <f t="shared" si="14"/>
        <v>#DIV/0!</v>
      </c>
      <c r="AJ21" t="s">
        <v>14</v>
      </c>
      <c r="AK21" s="6">
        <f t="shared" si="15"/>
        <v>65.84625978535105</v>
      </c>
      <c r="AL21" s="6">
        <f t="shared" si="16"/>
        <v>66.65068255920716</v>
      </c>
      <c r="AM21" s="6">
        <f t="shared" si="17"/>
        <v>68.62493534126324</v>
      </c>
      <c r="AN21" s="6">
        <f t="shared" si="18"/>
        <v>70.88701514363486</v>
      </c>
      <c r="AO21" s="6">
        <f t="shared" si="19"/>
        <v>70.74521919094904</v>
      </c>
      <c r="AP21" s="6">
        <f t="shared" si="20"/>
        <v>73.18849928771475</v>
      </c>
      <c r="AQ21" s="6">
        <f t="shared" si="21"/>
        <v>74.2526658220312</v>
      </c>
      <c r="AR21" s="6">
        <f t="shared" si="22"/>
        <v>73.54445144260708</v>
      </c>
      <c r="AS21" s="6">
        <f t="shared" si="23"/>
        <v>74.00974629474962</v>
      </c>
      <c r="AT21" s="6">
        <f t="shared" si="24"/>
        <v>83.35936380193787</v>
      </c>
      <c r="AU21" s="6">
        <f t="shared" si="25"/>
        <v>77.65748561115416</v>
      </c>
      <c r="AV21" s="6">
        <f t="shared" si="26"/>
        <v>75.24424831480063</v>
      </c>
      <c r="AW21" s="6">
        <f t="shared" si="27"/>
        <v>79.64796715445125</v>
      </c>
      <c r="AX21" s="6">
        <f t="shared" si="28"/>
        <v>79.95470041885565</v>
      </c>
      <c r="AY21" s="6">
        <f t="shared" si="29"/>
        <v>77.8354001258719</v>
      </c>
      <c r="AZ21" s="6" t="e">
        <f t="shared" si="30"/>
        <v>#DIV/0!</v>
      </c>
    </row>
    <row r="22" spans="1:52" ht="12">
      <c r="A22" t="s">
        <v>13</v>
      </c>
      <c r="B22" s="5">
        <f>(Valore_aggiunto!B22*1000000)/(Occupati_totali!B22*1000)</f>
        <v>26355.4196875</v>
      </c>
      <c r="C22" s="5">
        <f>(Valore_aggiunto!C22*1000000)/(Occupati_totali!C22*1000)</f>
        <v>25841.05853211009</v>
      </c>
      <c r="D22" s="5">
        <f>(Valore_aggiunto!D22*1000000)/(Occupati_totali!D22*1000)</f>
        <v>25553.93186440678</v>
      </c>
      <c r="E22" s="5">
        <f>(Valore_aggiunto!E22*1000000)/(Occupati_totali!E22*1000)</f>
        <v>23829.760350877194</v>
      </c>
      <c r="F22" s="5">
        <f>(Valore_aggiunto!F22*1000000)/(Occupati_totali!F22*1000)</f>
        <v>25283.671545454545</v>
      </c>
      <c r="G22" s="5">
        <f>(Valore_aggiunto!G22*1000000)/(Occupati_totali!G22*1000)</f>
        <v>26427.900535714285</v>
      </c>
      <c r="H22" s="5">
        <f>(Valore_aggiunto!H22*1000000)/(Occupati_totali!H22*1000)</f>
        <v>24865.62437037037</v>
      </c>
      <c r="I22" s="5">
        <f>(Valore_aggiunto!I22*1000000)/(Occupati_totali!I22*1000)</f>
        <v>23787.876878980893</v>
      </c>
      <c r="J22" s="5">
        <f>(Valore_aggiunto!J22*1000000)/(Occupati_totali!J22*1000)</f>
        <v>23472.371761363636</v>
      </c>
      <c r="K22" s="5">
        <f>(Valore_aggiunto!K22*1000000)/(Occupati_totali!K22*1000)</f>
        <v>24338.53508108108</v>
      </c>
      <c r="L22" s="5">
        <f>(Valore_aggiunto!L22*1000000)/(Occupati_totali!L22*1000)</f>
        <v>23912.686393442622</v>
      </c>
      <c r="M22" s="5">
        <f>(Valore_aggiunto!M22*1000000)/(Occupati_totali!M22*1000)</f>
        <v>24036.01265957447</v>
      </c>
      <c r="N22" s="5">
        <f>(Valore_aggiunto!N22*1000000)/(Occupati_totali!N22*1000)</f>
        <v>23084.6618</v>
      </c>
      <c r="O22" s="5">
        <f>(Valore_aggiunto!O22*1000000)/(Occupati_totali!O22*1000)</f>
        <v>23346.51713567839</v>
      </c>
      <c r="P22" s="5">
        <f>(Valore_aggiunto!P22*1000000)/(Occupati_totali!P22*1000)</f>
        <v>22631.655736842105</v>
      </c>
      <c r="Q22" s="5" t="e">
        <f>(Valore_aggiunto!Q22*1000000)/(Occupati_totali!Q22*1000)</f>
        <v>#DIV/0!</v>
      </c>
      <c r="S22" t="s">
        <v>13</v>
      </c>
      <c r="T22" s="6">
        <f t="shared" si="0"/>
        <v>-1.9516333319247678</v>
      </c>
      <c r="U22" s="6">
        <f t="shared" si="1"/>
        <v>-1.1111257975230728</v>
      </c>
      <c r="V22" s="6">
        <f t="shared" si="2"/>
        <v>-6.747186783929422</v>
      </c>
      <c r="W22" s="6">
        <f t="shared" si="3"/>
        <v>6.101241360254932</v>
      </c>
      <c r="X22" s="6">
        <f t="shared" si="4"/>
        <v>4.525565000331014</v>
      </c>
      <c r="Y22" s="6">
        <f t="shared" si="5"/>
        <v>-5.911465283565292</v>
      </c>
      <c r="Z22" s="6">
        <f t="shared" si="6"/>
        <v>-4.334286866625845</v>
      </c>
      <c r="AA22" s="6">
        <f t="shared" si="7"/>
        <v>-1.326327352467672</v>
      </c>
      <c r="AB22" s="6">
        <f t="shared" si="8"/>
        <v>3.690139746095795</v>
      </c>
      <c r="AC22" s="6">
        <f t="shared" si="9"/>
        <v>-1.7496890680552326</v>
      </c>
      <c r="AD22" s="6">
        <f t="shared" si="10"/>
        <v>0.5157357233006792</v>
      </c>
      <c r="AE22" s="6">
        <f t="shared" si="11"/>
        <v>-3.95802279291739</v>
      </c>
      <c r="AF22" s="6">
        <f t="shared" si="12"/>
        <v>1.1343260644103879</v>
      </c>
      <c r="AG22" s="6">
        <f t="shared" si="13"/>
        <v>-3.061961639425121</v>
      </c>
      <c r="AH22" s="6" t="e">
        <f t="shared" si="14"/>
        <v>#DIV/0!</v>
      </c>
      <c r="AJ22" t="s">
        <v>13</v>
      </c>
      <c r="AK22" s="6">
        <f t="shared" si="15"/>
        <v>49.27881932325886</v>
      </c>
      <c r="AL22" s="6">
        <f t="shared" si="16"/>
        <v>47.095665906609675</v>
      </c>
      <c r="AM22" s="6">
        <f t="shared" si="17"/>
        <v>45.71705131647895</v>
      </c>
      <c r="AN22" s="6">
        <f t="shared" si="18"/>
        <v>41.67574370744901</v>
      </c>
      <c r="AO22" s="6">
        <f t="shared" si="19"/>
        <v>42.124163411487636</v>
      </c>
      <c r="AP22" s="6">
        <f t="shared" si="20"/>
        <v>43.30244481142927</v>
      </c>
      <c r="AQ22" s="6">
        <f t="shared" si="21"/>
        <v>39.933385246905516</v>
      </c>
      <c r="AR22" s="6">
        <f t="shared" si="22"/>
        <v>37.46236816201654</v>
      </c>
      <c r="AS22" s="6">
        <f t="shared" si="23"/>
        <v>36.81480046505157</v>
      </c>
      <c r="AT22" s="6">
        <f t="shared" si="24"/>
        <v>40.64201548325608</v>
      </c>
      <c r="AU22" s="6">
        <f t="shared" si="25"/>
        <v>38.54183477957046</v>
      </c>
      <c r="AV22" s="6">
        <f t="shared" si="26"/>
        <v>37.5421471214964</v>
      </c>
      <c r="AW22" s="6">
        <f t="shared" si="27"/>
        <v>37.12018671261002</v>
      </c>
      <c r="AX22" s="6">
        <f t="shared" si="28"/>
        <v>37.143173559626895</v>
      </c>
      <c r="AY22" s="6">
        <f t="shared" si="29"/>
        <v>35.00316173662128</v>
      </c>
      <c r="AZ22" s="6" t="e">
        <f t="shared" si="30"/>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38</v>
      </c>
      <c r="S26" s="8"/>
      <c r="AJ26" s="8"/>
    </row>
    <row r="27" spans="1:36" ht="12">
      <c r="A27" t="s">
        <v>44</v>
      </c>
      <c r="S27">
        <f>A28</f>
        <v>0</v>
      </c>
      <c r="AJ27">
        <f>A28</f>
        <v>0</v>
      </c>
    </row>
    <row r="29" ht="12">
      <c r="A29" t="s">
        <v>55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9"/>
  <sheetViews>
    <sheetView zoomScalePageLayoutView="0" workbookViewId="0" topLeftCell="A1">
      <selection activeCell="A1" sqref="A1"/>
    </sheetView>
  </sheetViews>
  <sheetFormatPr defaultColWidth="9.140625" defaultRowHeight="12"/>
  <sheetData>
    <row r="1" ht="12">
      <c r="A1" t="s">
        <v>28</v>
      </c>
    </row>
    <row r="3" ht="12">
      <c r="A3" t="s">
        <v>29</v>
      </c>
    </row>
    <row r="4" ht="12">
      <c r="A4" s="2" t="s">
        <v>24</v>
      </c>
    </row>
    <row r="5" ht="12">
      <c r="A5" s="2" t="s">
        <v>25</v>
      </c>
    </row>
    <row r="6" ht="12">
      <c r="A6" s="2" t="s">
        <v>26</v>
      </c>
    </row>
    <row r="8" ht="12">
      <c r="A8" t="s">
        <v>30</v>
      </c>
    </row>
    <row r="9" spans="1:46" ht="12">
      <c r="A9" t="s">
        <v>27</v>
      </c>
      <c r="X9">
        <f>A11</f>
        <v>0</v>
      </c>
      <c r="AT9">
        <f>A11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2016-12-20T13:37:56Z</dcterms:modified>
  <cp:category/>
  <cp:version/>
  <cp:contentType/>
  <cp:contentStatus/>
</cp:coreProperties>
</file>